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chong/Documents/GitHub/math-86/homeworks/hw3/"/>
    </mc:Choice>
  </mc:AlternateContent>
  <xr:revisionPtr revIDLastSave="0" documentId="13_ncr:40009_{C8AEF44B-5558-EE40-8D58-52B612ACE8F0}" xr6:coauthVersionLast="47" xr6:coauthVersionMax="47" xr10:uidLastSave="{00000000-0000-0000-0000-000000000000}"/>
  <bookViews>
    <workbookView xWindow="780" yWindow="1000" windowWidth="26240" windowHeight="15800" activeTab="1"/>
  </bookViews>
  <sheets>
    <sheet name="put and call gamma" sheetId="2" r:id="rId1"/>
    <sheet name="total gamma" sheetId="3" r:id="rId2"/>
    <sheet name="spx_quotedata_220228" sheetId="1" r:id="rId3"/>
  </sheets>
  <definedNames>
    <definedName name="_xlnm.Print_Titles" localSheetId="0">'put and call gamma'!$A:$A,'put and call gamma'!$1:$1</definedName>
  </definedNames>
  <calcPr calcId="191029"/>
  <pivotCaches>
    <pivotCache cacheId="12" r:id="rId4"/>
    <pivotCache cacheId="2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11" i="1"/>
  <c r="B6" i="1"/>
  <c r="B5" i="1"/>
  <c r="B4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11" i="1"/>
</calcChain>
</file>

<file path=xl/sharedStrings.xml><?xml version="1.0" encoding="utf-8"?>
<sst xmlns="http://schemas.openxmlformats.org/spreadsheetml/2006/main" count="11995" uniqueCount="8018">
  <si>
    <t>S&amp;P 500 INDEX</t>
  </si>
  <si>
    <t>Expiration Date</t>
  </si>
  <si>
    <t>Calls</t>
  </si>
  <si>
    <t>Gamma</t>
  </si>
  <si>
    <t>Open Interest</t>
  </si>
  <si>
    <t>Strike</t>
  </si>
  <si>
    <t>Puts</t>
  </si>
  <si>
    <t>Fri Mar 01 2024</t>
  </si>
  <si>
    <t>SPXW240301C01200000</t>
  </si>
  <si>
    <t>SPXW240301P01200000</t>
  </si>
  <si>
    <t>SPXW240301C01400000</t>
  </si>
  <si>
    <t>SPXW240301P01400000</t>
  </si>
  <si>
    <t>SPXW240301C01600000</t>
  </si>
  <si>
    <t>SPXW240301P01600000</t>
  </si>
  <si>
    <t>SPXW240301C01800000</t>
  </si>
  <si>
    <t>SPXW240301P01800000</t>
  </si>
  <si>
    <t>SPXW240301C02000000</t>
  </si>
  <si>
    <t>SPXW240301P02000000</t>
  </si>
  <si>
    <t>SPXW240301C02200000</t>
  </si>
  <si>
    <t>SPXW240301P02200000</t>
  </si>
  <si>
    <t>SPXW240301C02400000</t>
  </si>
  <si>
    <t>SPXW240301P02400000</t>
  </si>
  <si>
    <t>SPXW240301C02600000</t>
  </si>
  <si>
    <t>SPXW240301P02600000</t>
  </si>
  <si>
    <t>SPXW240301C02800000</t>
  </si>
  <si>
    <t>SPXW240301P02800000</t>
  </si>
  <si>
    <t>SPXW240301C03000000</t>
  </si>
  <si>
    <t>SPXW240301P03000000</t>
  </si>
  <si>
    <t>SPXW240301C03200000</t>
  </si>
  <si>
    <t>SPXW240301P03200000</t>
  </si>
  <si>
    <t>SPXW240301C03300000</t>
  </si>
  <si>
    <t>SPXW240301P03300000</t>
  </si>
  <si>
    <t>SPXW240301C03400000</t>
  </si>
  <si>
    <t>SPXW240301P03400000</t>
  </si>
  <si>
    <t>SPXW240301C03500000</t>
  </si>
  <si>
    <t>SPXW240301P03500000</t>
  </si>
  <si>
    <t>SPXW240301C03600000</t>
  </si>
  <si>
    <t>SPXW240301P03600000</t>
  </si>
  <si>
    <t>SPXW240301C03650000</t>
  </si>
  <si>
    <t>SPXW240301P03650000</t>
  </si>
  <si>
    <t>SPXW240301C03700000</t>
  </si>
  <si>
    <t>SPXW240301P03700000</t>
  </si>
  <si>
    <t>SPXW240301C03750000</t>
  </si>
  <si>
    <t>SPXW240301P03750000</t>
  </si>
  <si>
    <t>SPXW240301C03800000</t>
  </si>
  <si>
    <t>SPXW240301P03800000</t>
  </si>
  <si>
    <t>SPXW240301C03850000</t>
  </si>
  <si>
    <t>SPXW240301P03850000</t>
  </si>
  <si>
    <t>SPXW240301C03900000</t>
  </si>
  <si>
    <t>SPXW240301P03900000</t>
  </si>
  <si>
    <t>SPXW240301C03950000</t>
  </si>
  <si>
    <t>SPXW240301P03950000</t>
  </si>
  <si>
    <t>SPXW240301C04000000</t>
  </si>
  <si>
    <t>SPXW240301P04000000</t>
  </si>
  <si>
    <t>SPXW240301C04050000</t>
  </si>
  <si>
    <t>SPXW240301P04050000</t>
  </si>
  <si>
    <t>SPXW240301C04100000</t>
  </si>
  <si>
    <t>SPXW240301P04100000</t>
  </si>
  <si>
    <t>SPXW240301C04150000</t>
  </si>
  <si>
    <t>SPXW240301P04150000</t>
  </si>
  <si>
    <t>SPXW240301C04175000</t>
  </si>
  <si>
    <t>SPXW240301P04175000</t>
  </si>
  <si>
    <t>SPXW240301C04200000</t>
  </si>
  <si>
    <t>SPXW240301P04200000</t>
  </si>
  <si>
    <t>SPXW240301C04225000</t>
  </si>
  <si>
    <t>SPXW240301P04225000</t>
  </si>
  <si>
    <t>SPXW240301C04250000</t>
  </si>
  <si>
    <t>SPXW240301P04250000</t>
  </si>
  <si>
    <t>SPXW240301C04275000</t>
  </si>
  <si>
    <t>SPXW240301P04275000</t>
  </si>
  <si>
    <t>SPXW240301C04300000</t>
  </si>
  <si>
    <t>SPXW240301P04300000</t>
  </si>
  <si>
    <t>SPXW240301C04320000</t>
  </si>
  <si>
    <t>SPXW240301P04320000</t>
  </si>
  <si>
    <t>SPXW240301C04325000</t>
  </si>
  <si>
    <t>SPXW240301P04325000</t>
  </si>
  <si>
    <t>SPXW240301C04330000</t>
  </si>
  <si>
    <t>SPXW240301P04330000</t>
  </si>
  <si>
    <t>SPXW240301C04340000</t>
  </si>
  <si>
    <t>SPXW240301P04340000</t>
  </si>
  <si>
    <t>SPXW240301C04350000</t>
  </si>
  <si>
    <t>SPXW240301P04350000</t>
  </si>
  <si>
    <t>SPXW240301C04360000</t>
  </si>
  <si>
    <t>SPXW240301P04360000</t>
  </si>
  <si>
    <t>SPXW240301C04370000</t>
  </si>
  <si>
    <t>SPXW240301P04370000</t>
  </si>
  <si>
    <t>SPXW240301C04375000</t>
  </si>
  <si>
    <t>SPXW240301P04375000</t>
  </si>
  <si>
    <t>SPXW240301C04380000</t>
  </si>
  <si>
    <t>SPXW240301P04380000</t>
  </si>
  <si>
    <t>SPXW240301C04390000</t>
  </si>
  <si>
    <t>SPXW240301P04390000</t>
  </si>
  <si>
    <t>SPXW240301C04400000</t>
  </si>
  <si>
    <t>SPXW240301P04400000</t>
  </si>
  <si>
    <t>SPXW240301C04410000</t>
  </si>
  <si>
    <t>SPXW240301P04410000</t>
  </si>
  <si>
    <t>SPXW240301C04420000</t>
  </si>
  <si>
    <t>SPXW240301P04420000</t>
  </si>
  <si>
    <t>SPXW240301C04425000</t>
  </si>
  <si>
    <t>SPXW240301P04425000</t>
  </si>
  <si>
    <t>SPXW240301C04430000</t>
  </si>
  <si>
    <t>SPXW240301P04430000</t>
  </si>
  <si>
    <t>SPXW240301C04440000</t>
  </si>
  <si>
    <t>SPXW240301P04440000</t>
  </si>
  <si>
    <t>SPXW240301C04450000</t>
  </si>
  <si>
    <t>SPXW240301P04450000</t>
  </si>
  <si>
    <t>SPXW240301C04460000</t>
  </si>
  <si>
    <t>SPXW240301P04460000</t>
  </si>
  <si>
    <t>SPXW240301C04470000</t>
  </si>
  <si>
    <t>SPXW240301P04470000</t>
  </si>
  <si>
    <t>SPXW240301C04475000</t>
  </si>
  <si>
    <t>SPXW240301P04475000</t>
  </si>
  <si>
    <t>SPXW240301C04480000</t>
  </si>
  <si>
    <t>SPXW240301P04480000</t>
  </si>
  <si>
    <t>SPXW240301C04490000</t>
  </si>
  <si>
    <t>SPXW240301P04490000</t>
  </si>
  <si>
    <t>SPXW240301C04500000</t>
  </si>
  <si>
    <t>SPXW240301P04500000</t>
  </si>
  <si>
    <t>SPXW240301C04510000</t>
  </si>
  <si>
    <t>SPXW240301P04510000</t>
  </si>
  <si>
    <t>SPXW240301C04520000</t>
  </si>
  <si>
    <t>SPXW240301P04520000</t>
  </si>
  <si>
    <t>SPXW240301C04525000</t>
  </si>
  <si>
    <t>SPXW240301P04525000</t>
  </si>
  <si>
    <t>SPXW240301C04530000</t>
  </si>
  <si>
    <t>SPXW240301P04530000</t>
  </si>
  <si>
    <t>SPXW240301C04540000</t>
  </si>
  <si>
    <t>SPXW240301P04540000</t>
  </si>
  <si>
    <t>SPXW240301C04550000</t>
  </si>
  <si>
    <t>SPXW240301P04550000</t>
  </si>
  <si>
    <t>SPXW240301C04560000</t>
  </si>
  <si>
    <t>SPXW240301P04560000</t>
  </si>
  <si>
    <t>SPXW240301C04570000</t>
  </si>
  <si>
    <t>SPXW240301P04570000</t>
  </si>
  <si>
    <t>SPXW240301C04575000</t>
  </si>
  <si>
    <t>SPXW240301P04575000</t>
  </si>
  <si>
    <t>SPXW240301C04580000</t>
  </si>
  <si>
    <t>SPXW240301P04580000</t>
  </si>
  <si>
    <t>SPXW240301C04590000</t>
  </si>
  <si>
    <t>SPXW240301P04590000</t>
  </si>
  <si>
    <t>SPXW240301C04600000</t>
  </si>
  <si>
    <t>SPXW240301P04600000</t>
  </si>
  <si>
    <t>SPXW240301C04610000</t>
  </si>
  <si>
    <t>SPXW240301P04610000</t>
  </si>
  <si>
    <t>SPXW240301C04620000</t>
  </si>
  <si>
    <t>SPXW240301P04620000</t>
  </si>
  <si>
    <t>SPXW240301C04625000</t>
  </si>
  <si>
    <t>SPXW240301P04625000</t>
  </si>
  <si>
    <t>SPXW240301C04630000</t>
  </si>
  <si>
    <t>SPXW240301P04630000</t>
  </si>
  <si>
    <t>SPXW240301C04640000</t>
  </si>
  <si>
    <t>SPXW240301P04640000</t>
  </si>
  <si>
    <t>SPXW240301C04650000</t>
  </si>
  <si>
    <t>SPXW240301P04650000</t>
  </si>
  <si>
    <t>SPXW240301C04660000</t>
  </si>
  <si>
    <t>SPXW240301P04660000</t>
  </si>
  <si>
    <t>SPXW240301C04665000</t>
  </si>
  <si>
    <t>SPXW240301P04665000</t>
  </si>
  <si>
    <t>SPXW240301C04670000</t>
  </si>
  <si>
    <t>SPXW240301P04670000</t>
  </si>
  <si>
    <t>SPXW240301C04675000</t>
  </si>
  <si>
    <t>SPXW240301P04675000</t>
  </si>
  <si>
    <t>SPXW240301C04680000</t>
  </si>
  <si>
    <t>SPXW240301P04680000</t>
  </si>
  <si>
    <t>SPXW240301C04685000</t>
  </si>
  <si>
    <t>SPXW240301P04685000</t>
  </si>
  <si>
    <t>SPXW240301C04690000</t>
  </si>
  <si>
    <t>SPXW240301P04690000</t>
  </si>
  <si>
    <t>SPXW240301C04695000</t>
  </si>
  <si>
    <t>SPXW240301P04695000</t>
  </si>
  <si>
    <t>SPXW240301C04700000</t>
  </si>
  <si>
    <t>SPXW240301P04700000</t>
  </si>
  <si>
    <t>SPXW240301C04705000</t>
  </si>
  <si>
    <t>SPXW240301P04705000</t>
  </si>
  <si>
    <t>SPXW240301C04710000</t>
  </si>
  <si>
    <t>SPXW240301P04710000</t>
  </si>
  <si>
    <t>SPXW240301C04715000</t>
  </si>
  <si>
    <t>SPXW240301P04715000</t>
  </si>
  <si>
    <t>SPXW240301C04720000</t>
  </si>
  <si>
    <t>SPXW240301P04720000</t>
  </si>
  <si>
    <t>SPXW240301C04725000</t>
  </si>
  <si>
    <t>SPXW240301P04725000</t>
  </si>
  <si>
    <t>SPXW240301C04730000</t>
  </si>
  <si>
    <t>SPXW240301P04730000</t>
  </si>
  <si>
    <t>SPXW240301C04735000</t>
  </si>
  <si>
    <t>SPXW240301P04735000</t>
  </si>
  <si>
    <t>SPXW240301C04740000</t>
  </si>
  <si>
    <t>SPXW240301P04740000</t>
  </si>
  <si>
    <t>SPXW240301C04745000</t>
  </si>
  <si>
    <t>SPXW240301P04745000</t>
  </si>
  <si>
    <t>SPXW240301C04750000</t>
  </si>
  <si>
    <t>SPXW240301P04750000</t>
  </si>
  <si>
    <t>SPXW240301C04755000</t>
  </si>
  <si>
    <t>SPXW240301P04755000</t>
  </si>
  <si>
    <t>SPXW240301C04760000</t>
  </si>
  <si>
    <t>SPXW240301P04760000</t>
  </si>
  <si>
    <t>SPXW240301C04765000</t>
  </si>
  <si>
    <t>SPXW240301P04765000</t>
  </si>
  <si>
    <t>SPXW240301C04770000</t>
  </si>
  <si>
    <t>SPXW240301P04770000</t>
  </si>
  <si>
    <t>SPXW240301C04775000</t>
  </si>
  <si>
    <t>SPXW240301P04775000</t>
  </si>
  <si>
    <t>SPXW240301C04780000</t>
  </si>
  <si>
    <t>SPXW240301P04780000</t>
  </si>
  <si>
    <t>SPXW240301C04785000</t>
  </si>
  <si>
    <t>SPXW240301P04785000</t>
  </si>
  <si>
    <t>SPXW240301C04790000</t>
  </si>
  <si>
    <t>SPXW240301P04790000</t>
  </si>
  <si>
    <t>SPXW240301C04795000</t>
  </si>
  <si>
    <t>SPXW240301P04795000</t>
  </si>
  <si>
    <t>SPXW240301C04800000</t>
  </si>
  <si>
    <t>SPXW240301P04800000</t>
  </si>
  <si>
    <t>SPXW240301C04805000</t>
  </si>
  <si>
    <t>SPXW240301P04805000</t>
  </si>
  <si>
    <t>SPXW240301C04810000</t>
  </si>
  <si>
    <t>SPXW240301P04810000</t>
  </si>
  <si>
    <t>SPXW240301C04815000</t>
  </si>
  <si>
    <t>SPXW240301P04815000</t>
  </si>
  <si>
    <t>SPXW240301C04820000</t>
  </si>
  <si>
    <t>SPXW240301P04820000</t>
  </si>
  <si>
    <t>SPXW240301C04825000</t>
  </si>
  <si>
    <t>SPXW240301P04825000</t>
  </si>
  <si>
    <t>SPXW240301C04830000</t>
  </si>
  <si>
    <t>SPXW240301P04830000</t>
  </si>
  <si>
    <t>SPXW240301C04835000</t>
  </si>
  <si>
    <t>SPXW240301P04835000</t>
  </si>
  <si>
    <t>SPXW240301C04840000</t>
  </si>
  <si>
    <t>SPXW240301P04840000</t>
  </si>
  <si>
    <t>SPXW240301C04845000</t>
  </si>
  <si>
    <t>SPXW240301P04845000</t>
  </si>
  <si>
    <t>SPXW240301C04850000</t>
  </si>
  <si>
    <t>SPXW240301P04850000</t>
  </si>
  <si>
    <t>SPXW240301C04855000</t>
  </si>
  <si>
    <t>SPXW240301P04855000</t>
  </si>
  <si>
    <t>SPXW240301C04860000</t>
  </si>
  <si>
    <t>SPXW240301P04860000</t>
  </si>
  <si>
    <t>SPXW240301C04865000</t>
  </si>
  <si>
    <t>SPXW240301P04865000</t>
  </si>
  <si>
    <t>SPXW240301C04870000</t>
  </si>
  <si>
    <t>SPXW240301P04870000</t>
  </si>
  <si>
    <t>SPXW240301C04875000</t>
  </si>
  <si>
    <t>SPXW240301P04875000</t>
  </si>
  <si>
    <t>SPXW240301C04880000</t>
  </si>
  <si>
    <t>SPXW240301P04880000</t>
  </si>
  <si>
    <t>SPXW240301C04885000</t>
  </si>
  <si>
    <t>SPXW240301P04885000</t>
  </si>
  <si>
    <t>SPXW240301C04890000</t>
  </si>
  <si>
    <t>SPXW240301P04890000</t>
  </si>
  <si>
    <t>SPXW240301C04895000</t>
  </si>
  <si>
    <t>SPXW240301P04895000</t>
  </si>
  <si>
    <t>SPXW240301C04900000</t>
  </si>
  <si>
    <t>SPXW240301P04900000</t>
  </si>
  <si>
    <t>SPXW240301C04905000</t>
  </si>
  <si>
    <t>SPXW240301P04905000</t>
  </si>
  <si>
    <t>SPXW240301C04910000</t>
  </si>
  <si>
    <t>SPXW240301P04910000</t>
  </si>
  <si>
    <t>SPXW240301C04915000</t>
  </si>
  <si>
    <t>SPXW240301P04915000</t>
  </si>
  <si>
    <t>SPXW240301C04920000</t>
  </si>
  <si>
    <t>SPXW240301P04920000</t>
  </si>
  <si>
    <t>SPXW240301C04925000</t>
  </si>
  <si>
    <t>SPXW240301P04925000</t>
  </si>
  <si>
    <t>SPXW240301C04930000</t>
  </si>
  <si>
    <t>SPXW240301P04930000</t>
  </si>
  <si>
    <t>SPXW240301C04935000</t>
  </si>
  <si>
    <t>SPXW240301P04935000</t>
  </si>
  <si>
    <t>SPXW240301C04940000</t>
  </si>
  <si>
    <t>SPXW240301P04940000</t>
  </si>
  <si>
    <t>SPXW240301C04945000</t>
  </si>
  <si>
    <t>SPXW240301P04945000</t>
  </si>
  <si>
    <t>SPXW240301C04950000</t>
  </si>
  <si>
    <t>SPXW240301P04950000</t>
  </si>
  <si>
    <t>SPXW240301C04955000</t>
  </si>
  <si>
    <t>SPXW240301P04955000</t>
  </si>
  <si>
    <t>SPXW240301C04960000</t>
  </si>
  <si>
    <t>SPXW240301P04960000</t>
  </si>
  <si>
    <t>SPXW240301C04965000</t>
  </si>
  <si>
    <t>SPXW240301P04965000</t>
  </si>
  <si>
    <t>SPXW240301C04970000</t>
  </si>
  <si>
    <t>SPXW240301P04970000</t>
  </si>
  <si>
    <t>SPXW240301C04975000</t>
  </si>
  <si>
    <t>SPXW240301P04975000</t>
  </si>
  <si>
    <t>SPXW240301C04980000</t>
  </si>
  <si>
    <t>SPXW240301P04980000</t>
  </si>
  <si>
    <t>SPXW240301C04985000</t>
  </si>
  <si>
    <t>SPXW240301P04985000</t>
  </si>
  <si>
    <t>SPXW240301C04990000</t>
  </si>
  <si>
    <t>SPXW240301P04990000</t>
  </si>
  <si>
    <t>SPXW240301C04995000</t>
  </si>
  <si>
    <t>SPXW240301P04995000</t>
  </si>
  <si>
    <t>SPXW240301C05000000</t>
  </si>
  <si>
    <t>SPXW240301P05000000</t>
  </si>
  <si>
    <t>SPXW240301C05005000</t>
  </si>
  <si>
    <t>SPXW240301P05005000</t>
  </si>
  <si>
    <t>SPXW240301C05010000</t>
  </si>
  <si>
    <t>SPXW240301P05010000</t>
  </si>
  <si>
    <t>SPXW240301C05015000</t>
  </si>
  <si>
    <t>SPXW240301P05015000</t>
  </si>
  <si>
    <t>SPXW240301C05020000</t>
  </si>
  <si>
    <t>SPXW240301P05020000</t>
  </si>
  <si>
    <t>SPXW240301C05025000</t>
  </si>
  <si>
    <t>SPXW240301P05025000</t>
  </si>
  <si>
    <t>SPXW240301C05030000</t>
  </si>
  <si>
    <t>SPXW240301P05030000</t>
  </si>
  <si>
    <t>SPXW240301C05035000</t>
  </si>
  <si>
    <t>SPXW240301P05035000</t>
  </si>
  <si>
    <t>SPXW240301C05040000</t>
  </si>
  <si>
    <t>SPXW240301P05040000</t>
  </si>
  <si>
    <t>SPXW240301C05045000</t>
  </si>
  <si>
    <t>SPXW240301P05045000</t>
  </si>
  <si>
    <t>SPXW240301C05050000</t>
  </si>
  <si>
    <t>SPXW240301P05050000</t>
  </si>
  <si>
    <t>SPXW240301C05055000</t>
  </si>
  <si>
    <t>SPXW240301P05055000</t>
  </si>
  <si>
    <t>SPXW240301C05060000</t>
  </si>
  <si>
    <t>SPXW240301P05060000</t>
  </si>
  <si>
    <t>SPXW240301C05065000</t>
  </si>
  <si>
    <t>SPXW240301P05065000</t>
  </si>
  <si>
    <t>SPXW240301C05070000</t>
  </si>
  <si>
    <t>SPXW240301P05070000</t>
  </si>
  <si>
    <t>SPXW240301C05075000</t>
  </si>
  <si>
    <t>SPXW240301P05075000</t>
  </si>
  <si>
    <t>SPXW240301C05080000</t>
  </si>
  <si>
    <t>SPXW240301P05080000</t>
  </si>
  <si>
    <t>SPXW240301C05085000</t>
  </si>
  <si>
    <t>SPXW240301P05085000</t>
  </si>
  <si>
    <t>SPXW240301C05090000</t>
  </si>
  <si>
    <t>SPXW240301P05090000</t>
  </si>
  <si>
    <t>SPXW240301C05095000</t>
  </si>
  <si>
    <t>SPXW240301P05095000</t>
  </si>
  <si>
    <t>SPXW240301C05100000</t>
  </si>
  <si>
    <t>SPXW240301P05100000</t>
  </si>
  <si>
    <t>SPXW240301C05105000</t>
  </si>
  <si>
    <t>SPXW240301P05105000</t>
  </si>
  <si>
    <t>SPXW240301C05110000</t>
  </si>
  <si>
    <t>SPXW240301P05110000</t>
  </si>
  <si>
    <t>SPXW240301C05115000</t>
  </si>
  <si>
    <t>SPXW240301P05115000</t>
  </si>
  <si>
    <t>SPXW240301C05120000</t>
  </si>
  <si>
    <t>SPXW240301P05120000</t>
  </si>
  <si>
    <t>SPXW240301C05125000</t>
  </si>
  <si>
    <t>SPXW240301P05125000</t>
  </si>
  <si>
    <t>SPXW240301C05130000</t>
  </si>
  <si>
    <t>SPXW240301P05130000</t>
  </si>
  <si>
    <t>SPXW240301C05135000</t>
  </si>
  <si>
    <t>SPXW240301P05135000</t>
  </si>
  <si>
    <t>SPXW240301C05140000</t>
  </si>
  <si>
    <t>SPXW240301P05140000</t>
  </si>
  <si>
    <t>SPXW240301C05145000</t>
  </si>
  <si>
    <t>SPXW240301P05145000</t>
  </si>
  <si>
    <t>SPXW240301C05150000</t>
  </si>
  <si>
    <t>SPXW240301P05150000</t>
  </si>
  <si>
    <t>SPXW240301C05155000</t>
  </si>
  <si>
    <t>SPXW240301P05155000</t>
  </si>
  <si>
    <t>SPXW240301C05160000</t>
  </si>
  <si>
    <t>SPXW240301P05160000</t>
  </si>
  <si>
    <t>SPXW240301C05165000</t>
  </si>
  <si>
    <t>SPXW240301P05165000</t>
  </si>
  <si>
    <t>SPXW240301C05170000</t>
  </si>
  <si>
    <t>SPXW240301P05170000</t>
  </si>
  <si>
    <t>SPXW240301C05175000</t>
  </si>
  <si>
    <t>SPXW240301P05175000</t>
  </si>
  <si>
    <t>SPXW240301C05180000</t>
  </si>
  <si>
    <t>SPXW240301P05180000</t>
  </si>
  <si>
    <t>SPXW240301C05185000</t>
  </si>
  <si>
    <t>SPXW240301P05185000</t>
  </si>
  <si>
    <t>SPXW240301C05190000</t>
  </si>
  <si>
    <t>SPXW240301P05190000</t>
  </si>
  <si>
    <t>SPXW240301C05195000</t>
  </si>
  <si>
    <t>SPXW240301P05195000</t>
  </si>
  <si>
    <t>SPXW240301C05200000</t>
  </si>
  <si>
    <t>SPXW240301P05200000</t>
  </si>
  <si>
    <t>SPXW240301C05205000</t>
  </si>
  <si>
    <t>SPXW240301P05205000</t>
  </si>
  <si>
    <t>SPXW240301C05210000</t>
  </si>
  <si>
    <t>SPXW240301P05210000</t>
  </si>
  <si>
    <t>SPXW240301C05215000</t>
  </si>
  <si>
    <t>SPXW240301P05215000</t>
  </si>
  <si>
    <t>SPXW240301C05220000</t>
  </si>
  <si>
    <t>SPXW240301P05220000</t>
  </si>
  <si>
    <t>SPXW240301C05225000</t>
  </si>
  <si>
    <t>SPXW240301P05225000</t>
  </si>
  <si>
    <t>SPXW240301C05230000</t>
  </si>
  <si>
    <t>SPXW240301P05230000</t>
  </si>
  <si>
    <t>SPXW240301C05235000</t>
  </si>
  <si>
    <t>SPXW240301P05235000</t>
  </si>
  <si>
    <t>SPXW240301C05240000</t>
  </si>
  <si>
    <t>SPXW240301P05240000</t>
  </si>
  <si>
    <t>SPXW240301C05245000</t>
  </si>
  <si>
    <t>SPXW240301P05245000</t>
  </si>
  <si>
    <t>SPXW240301C05250000</t>
  </si>
  <si>
    <t>SPXW240301P05250000</t>
  </si>
  <si>
    <t>SPXW240301C05255000</t>
  </si>
  <si>
    <t>SPXW240301P05255000</t>
  </si>
  <si>
    <t>SPXW240301C05260000</t>
  </si>
  <si>
    <t>SPXW240301P05260000</t>
  </si>
  <si>
    <t>SPXW240301C05265000</t>
  </si>
  <si>
    <t>SPXW240301P05265000</t>
  </si>
  <si>
    <t>SPXW240301C05270000</t>
  </si>
  <si>
    <t>SPXW240301P05270000</t>
  </si>
  <si>
    <t>SPXW240301C05275000</t>
  </si>
  <si>
    <t>SPXW240301P05275000</t>
  </si>
  <si>
    <t>SPXW240301C05280000</t>
  </si>
  <si>
    <t>SPXW240301P05280000</t>
  </si>
  <si>
    <t>SPXW240301C05290000</t>
  </si>
  <si>
    <t>SPXW240301P05290000</t>
  </si>
  <si>
    <t>SPXW240301C05300000</t>
  </si>
  <si>
    <t>SPXW240301P05300000</t>
  </si>
  <si>
    <t>SPXW240301C05310000</t>
  </si>
  <si>
    <t>SPXW240301P05310000</t>
  </si>
  <si>
    <t>SPXW240301C05320000</t>
  </si>
  <si>
    <t>SPXW240301P05320000</t>
  </si>
  <si>
    <t>SPXW240301C05325000</t>
  </si>
  <si>
    <t>SPXW240301P05325000</t>
  </si>
  <si>
    <t>SPXW240301C05330000</t>
  </si>
  <si>
    <t>SPXW240301P05330000</t>
  </si>
  <si>
    <t>SPXW240301C05340000</t>
  </si>
  <si>
    <t>SPXW240301P05340000</t>
  </si>
  <si>
    <t>SPXW240301C05350000</t>
  </si>
  <si>
    <t>SPXW240301P05350000</t>
  </si>
  <si>
    <t>SPXW240301C05360000</t>
  </si>
  <si>
    <t>SPXW240301P05360000</t>
  </si>
  <si>
    <t>SPXW240301C05370000</t>
  </si>
  <si>
    <t>SPXW240301P05370000</t>
  </si>
  <si>
    <t>SPXW240301C05375000</t>
  </si>
  <si>
    <t>SPXW240301P05375000</t>
  </si>
  <si>
    <t>SPXW240301C05380000</t>
  </si>
  <si>
    <t>SPXW240301P05380000</t>
  </si>
  <si>
    <t>SPXW240301C05390000</t>
  </si>
  <si>
    <t>SPXW240301P05390000</t>
  </si>
  <si>
    <t>SPXW240301C05400000</t>
  </si>
  <si>
    <t>SPXW240301P05400000</t>
  </si>
  <si>
    <t>SPXW240301C05410000</t>
  </si>
  <si>
    <t>SPXW240301P05410000</t>
  </si>
  <si>
    <t>SPXW240301C05420000</t>
  </si>
  <si>
    <t>SPXW240301P05420000</t>
  </si>
  <si>
    <t>SPXW240301C05425000</t>
  </si>
  <si>
    <t>SPXW240301P05425000</t>
  </si>
  <si>
    <t>SPXW240301C05430000</t>
  </si>
  <si>
    <t>SPXW240301P05430000</t>
  </si>
  <si>
    <t>SPXW240301C05440000</t>
  </si>
  <si>
    <t>SPXW240301P05440000</t>
  </si>
  <si>
    <t>SPXW240301C05450000</t>
  </si>
  <si>
    <t>SPXW240301P05450000</t>
  </si>
  <si>
    <t>SPXW240301C05475000</t>
  </si>
  <si>
    <t>SPXW240301P05475000</t>
  </si>
  <si>
    <t>SPXW240301C05500000</t>
  </si>
  <si>
    <t>SPXW240301P05500000</t>
  </si>
  <si>
    <t>SPXW240301C05525000</t>
  </si>
  <si>
    <t>SPXW240301P05525000</t>
  </si>
  <si>
    <t>SPXW240301C05550000</t>
  </si>
  <si>
    <t>SPXW240301P05550000</t>
  </si>
  <si>
    <t>SPXW240301C05600000</t>
  </si>
  <si>
    <t>SPXW240301P05600000</t>
  </si>
  <si>
    <t>SPXW240301C05650000</t>
  </si>
  <si>
    <t>SPXW240301P05650000</t>
  </si>
  <si>
    <t>SPXW240301C05700000</t>
  </si>
  <si>
    <t>SPXW240301P05700000</t>
  </si>
  <si>
    <t>SPXW240301C05800000</t>
  </si>
  <si>
    <t>SPXW240301P05800000</t>
  </si>
  <si>
    <t>SPXW240301C06000000</t>
  </si>
  <si>
    <t>SPXW240301P06000000</t>
  </si>
  <si>
    <t>SPXW240301C06200000</t>
  </si>
  <si>
    <t>SPXW240301P06200000</t>
  </si>
  <si>
    <t>SPXW240301C06400000</t>
  </si>
  <si>
    <t>SPXW240301P06400000</t>
  </si>
  <si>
    <t>SPXW240301C06600000</t>
  </si>
  <si>
    <t>SPXW240301P06600000</t>
  </si>
  <si>
    <t>Mon Mar 04 2024</t>
  </si>
  <si>
    <t>SPXW240304C01200000</t>
  </si>
  <si>
    <t>SPXW240304P01200000</t>
  </si>
  <si>
    <t>SPXW240304C01400000</t>
  </si>
  <si>
    <t>SPXW240304P01400000</t>
  </si>
  <si>
    <t>SPXW240304C01600000</t>
  </si>
  <si>
    <t>SPXW240304P01600000</t>
  </si>
  <si>
    <t>SPXW240304C01800000</t>
  </si>
  <si>
    <t>SPXW240304P01800000</t>
  </si>
  <si>
    <t>SPXW240304C02000000</t>
  </si>
  <si>
    <t>SPXW240304P02000000</t>
  </si>
  <si>
    <t>SPXW240304C02200000</t>
  </si>
  <si>
    <t>SPXW240304P02200000</t>
  </si>
  <si>
    <t>SPXW240304C02400000</t>
  </si>
  <si>
    <t>SPXW240304P02400000</t>
  </si>
  <si>
    <t>SPXW240304C02600000</t>
  </si>
  <si>
    <t>SPXW240304P02600000</t>
  </si>
  <si>
    <t>SPXW240304C02800000</t>
  </si>
  <si>
    <t>SPXW240304P02800000</t>
  </si>
  <si>
    <t>SPXW240304C03000000</t>
  </si>
  <si>
    <t>SPXW240304P03000000</t>
  </si>
  <si>
    <t>SPXW240304C03200000</t>
  </si>
  <si>
    <t>SPXW240304P03200000</t>
  </si>
  <si>
    <t>SPXW240304C03400000</t>
  </si>
  <si>
    <t>SPXW240304P03400000</t>
  </si>
  <si>
    <t>SPXW240304C03600000</t>
  </si>
  <si>
    <t>SPXW240304P03600000</t>
  </si>
  <si>
    <t>SPXW240304C03700000</t>
  </si>
  <si>
    <t>SPXW240304P03700000</t>
  </si>
  <si>
    <t>SPXW240304C03800000</t>
  </si>
  <si>
    <t>SPXW240304P03800000</t>
  </si>
  <si>
    <t>SPXW240304C03850000</t>
  </si>
  <si>
    <t>SPXW240304P03850000</t>
  </si>
  <si>
    <t>SPXW240304C03900000</t>
  </si>
  <si>
    <t>SPXW240304P03900000</t>
  </si>
  <si>
    <t>SPXW240304C03950000</t>
  </si>
  <si>
    <t>SPXW240304P03950000</t>
  </si>
  <si>
    <t>SPXW240304C04000000</t>
  </si>
  <si>
    <t>SPXW240304P04000000</t>
  </si>
  <si>
    <t>SPXW240304C04050000</t>
  </si>
  <si>
    <t>SPXW240304P04050000</t>
  </si>
  <si>
    <t>SPXW240304C04100000</t>
  </si>
  <si>
    <t>SPXW240304P04100000</t>
  </si>
  <si>
    <t>SPXW240304C04150000</t>
  </si>
  <si>
    <t>SPXW240304P04150000</t>
  </si>
  <si>
    <t>SPXW240304C04200000</t>
  </si>
  <si>
    <t>SPXW240304P04200000</t>
  </si>
  <si>
    <t>SPXW240304C04250000</t>
  </si>
  <si>
    <t>SPXW240304P04250000</t>
  </si>
  <si>
    <t>SPXW240304C04300000</t>
  </si>
  <si>
    <t>SPXW240304P04300000</t>
  </si>
  <si>
    <t>SPXW240304C04325000</t>
  </si>
  <si>
    <t>SPXW240304P04325000</t>
  </si>
  <si>
    <t>SPXW240304C04350000</t>
  </si>
  <si>
    <t>SPXW240304P04350000</t>
  </si>
  <si>
    <t>SPXW240304C04375000</t>
  </si>
  <si>
    <t>SPXW240304P04375000</t>
  </si>
  <si>
    <t>SPXW240304C04400000</t>
  </si>
  <si>
    <t>SPXW240304P04400000</t>
  </si>
  <si>
    <t>SPXW240304C04425000</t>
  </si>
  <si>
    <t>SPXW240304P04425000</t>
  </si>
  <si>
    <t>SPXW240304C04450000</t>
  </si>
  <si>
    <t>SPXW240304P04450000</t>
  </si>
  <si>
    <t>SPXW240304C04475000</t>
  </si>
  <si>
    <t>SPXW240304P04475000</t>
  </si>
  <si>
    <t>SPXW240304C04500000</t>
  </si>
  <si>
    <t>SPXW240304P04500000</t>
  </si>
  <si>
    <t>SPXW240304C04525000</t>
  </si>
  <si>
    <t>SPXW240304P04525000</t>
  </si>
  <si>
    <t>SPXW240304C04550000</t>
  </si>
  <si>
    <t>SPXW240304P04550000</t>
  </si>
  <si>
    <t>SPXW240304C04560000</t>
  </si>
  <si>
    <t>SPXW240304P04560000</t>
  </si>
  <si>
    <t>SPXW240304C04570000</t>
  </si>
  <si>
    <t>SPXW240304P04570000</t>
  </si>
  <si>
    <t>SPXW240304C04575000</t>
  </si>
  <si>
    <t>SPXW240304P04575000</t>
  </si>
  <si>
    <t>SPXW240304C04580000</t>
  </si>
  <si>
    <t>SPXW240304P04580000</t>
  </si>
  <si>
    <t>SPXW240304C04590000</t>
  </si>
  <si>
    <t>SPXW240304P04590000</t>
  </si>
  <si>
    <t>SPXW240304C04600000</t>
  </si>
  <si>
    <t>SPXW240304P04600000</t>
  </si>
  <si>
    <t>SPXW240304C04610000</t>
  </si>
  <si>
    <t>SPXW240304P04610000</t>
  </si>
  <si>
    <t>SPXW240304C04620000</t>
  </si>
  <si>
    <t>SPXW240304P04620000</t>
  </si>
  <si>
    <t>SPXW240304C04625000</t>
  </si>
  <si>
    <t>SPXW240304P04625000</t>
  </si>
  <si>
    <t>SPXW240304C04630000</t>
  </si>
  <si>
    <t>SPXW240304P04630000</t>
  </si>
  <si>
    <t>SPXW240304C04640000</t>
  </si>
  <si>
    <t>SPXW240304P04640000</t>
  </si>
  <si>
    <t>SPXW240304C04650000</t>
  </si>
  <si>
    <t>SPXW240304P04650000</t>
  </si>
  <si>
    <t>SPXW240304C04660000</t>
  </si>
  <si>
    <t>SPXW240304P04660000</t>
  </si>
  <si>
    <t>SPXW240304C04670000</t>
  </si>
  <si>
    <t>SPXW240304P04670000</t>
  </si>
  <si>
    <t>SPXW240304C04675000</t>
  </si>
  <si>
    <t>SPXW240304P04675000</t>
  </si>
  <si>
    <t>SPXW240304C04680000</t>
  </si>
  <si>
    <t>SPXW240304P04680000</t>
  </si>
  <si>
    <t>SPXW240304C04690000</t>
  </si>
  <si>
    <t>SPXW240304P04690000</t>
  </si>
  <si>
    <t>SPXW240304C04700000</t>
  </si>
  <si>
    <t>SPXW240304P04700000</t>
  </si>
  <si>
    <t>SPXW240304C04710000</t>
  </si>
  <si>
    <t>SPXW240304P04710000</t>
  </si>
  <si>
    <t>SPXW240304C04715000</t>
  </si>
  <si>
    <t>SPXW240304P04715000</t>
  </si>
  <si>
    <t>SPXW240304C04720000</t>
  </si>
  <si>
    <t>SPXW240304P04720000</t>
  </si>
  <si>
    <t>SPXW240304C04725000</t>
  </si>
  <si>
    <t>SPXW240304P04725000</t>
  </si>
  <si>
    <t>SPXW240304C04730000</t>
  </si>
  <si>
    <t>SPXW240304P04730000</t>
  </si>
  <si>
    <t>SPXW240304C04735000</t>
  </si>
  <si>
    <t>SPXW240304P04735000</t>
  </si>
  <si>
    <t>SPXW240304C04740000</t>
  </si>
  <si>
    <t>SPXW240304P04740000</t>
  </si>
  <si>
    <t>SPXW240304C04745000</t>
  </si>
  <si>
    <t>SPXW240304P04745000</t>
  </si>
  <si>
    <t>SPXW240304C04750000</t>
  </si>
  <si>
    <t>SPXW240304P04750000</t>
  </si>
  <si>
    <t>SPXW240304C04755000</t>
  </si>
  <si>
    <t>SPXW240304P04755000</t>
  </si>
  <si>
    <t>SPXW240304C04760000</t>
  </si>
  <si>
    <t>SPXW240304P04760000</t>
  </si>
  <si>
    <t>SPXW240304C04765000</t>
  </si>
  <si>
    <t>SPXW240304P04765000</t>
  </si>
  <si>
    <t>SPXW240304C04770000</t>
  </si>
  <si>
    <t>SPXW240304P04770000</t>
  </si>
  <si>
    <t>SPXW240304C04775000</t>
  </si>
  <si>
    <t>SPXW240304P04775000</t>
  </si>
  <si>
    <t>SPXW240304C04780000</t>
  </si>
  <si>
    <t>SPXW240304P04780000</t>
  </si>
  <si>
    <t>SPXW240304C04785000</t>
  </si>
  <si>
    <t>SPXW240304P04785000</t>
  </si>
  <si>
    <t>SPXW240304C04790000</t>
  </si>
  <si>
    <t>SPXW240304P04790000</t>
  </si>
  <si>
    <t>SPXW240304C04795000</t>
  </si>
  <si>
    <t>SPXW240304P04795000</t>
  </si>
  <si>
    <t>SPXW240304C04800000</t>
  </si>
  <si>
    <t>SPXW240304P04800000</t>
  </si>
  <si>
    <t>SPXW240304C04805000</t>
  </si>
  <si>
    <t>SPXW240304P04805000</t>
  </si>
  <si>
    <t>SPXW240304C04810000</t>
  </si>
  <si>
    <t>SPXW240304P04810000</t>
  </si>
  <si>
    <t>SPXW240304C04815000</t>
  </si>
  <si>
    <t>SPXW240304P04815000</t>
  </si>
  <si>
    <t>SPXW240304C04820000</t>
  </si>
  <si>
    <t>SPXW240304P04820000</t>
  </si>
  <si>
    <t>SPXW240304C04825000</t>
  </si>
  <si>
    <t>SPXW240304P04825000</t>
  </si>
  <si>
    <t>SPXW240304C04830000</t>
  </si>
  <si>
    <t>SPXW240304P04830000</t>
  </si>
  <si>
    <t>SPXW240304C04835000</t>
  </si>
  <si>
    <t>SPXW240304P04835000</t>
  </si>
  <si>
    <t>SPXW240304C04840000</t>
  </si>
  <si>
    <t>SPXW240304P04840000</t>
  </si>
  <si>
    <t>SPXW240304C04845000</t>
  </si>
  <si>
    <t>SPXW240304P04845000</t>
  </si>
  <si>
    <t>SPXW240304C04850000</t>
  </si>
  <si>
    <t>SPXW240304P04850000</t>
  </si>
  <si>
    <t>SPXW240304C04855000</t>
  </si>
  <si>
    <t>SPXW240304P04855000</t>
  </si>
  <si>
    <t>SPXW240304C04860000</t>
  </si>
  <si>
    <t>SPXW240304P04860000</t>
  </si>
  <si>
    <t>SPXW240304C04865000</t>
  </si>
  <si>
    <t>SPXW240304P04865000</t>
  </si>
  <si>
    <t>SPXW240304C04870000</t>
  </si>
  <si>
    <t>SPXW240304P04870000</t>
  </si>
  <si>
    <t>SPXW240304C04875000</t>
  </si>
  <si>
    <t>SPXW240304P04875000</t>
  </si>
  <si>
    <t>SPXW240304C04880000</t>
  </si>
  <si>
    <t>SPXW240304P04880000</t>
  </si>
  <si>
    <t>SPXW240304C04885000</t>
  </si>
  <si>
    <t>SPXW240304P04885000</t>
  </si>
  <si>
    <t>SPXW240304C04890000</t>
  </si>
  <si>
    <t>SPXW240304P04890000</t>
  </si>
  <si>
    <t>SPXW240304C04895000</t>
  </si>
  <si>
    <t>SPXW240304P04895000</t>
  </si>
  <si>
    <t>SPXW240304C04900000</t>
  </si>
  <si>
    <t>SPXW240304P04900000</t>
  </si>
  <si>
    <t>SPXW240304C04905000</t>
  </si>
  <si>
    <t>SPXW240304P04905000</t>
  </si>
  <si>
    <t>SPXW240304C04910000</t>
  </si>
  <si>
    <t>SPXW240304P04910000</t>
  </si>
  <si>
    <t>SPXW240304C04915000</t>
  </si>
  <si>
    <t>SPXW240304P04915000</t>
  </si>
  <si>
    <t>SPXW240304C04920000</t>
  </si>
  <si>
    <t>SPXW240304P04920000</t>
  </si>
  <si>
    <t>SPXW240304C04925000</t>
  </si>
  <si>
    <t>SPXW240304P04925000</t>
  </si>
  <si>
    <t>SPXW240304C04930000</t>
  </si>
  <si>
    <t>SPXW240304P04930000</t>
  </si>
  <si>
    <t>SPXW240304C04935000</t>
  </si>
  <si>
    <t>SPXW240304P04935000</t>
  </si>
  <si>
    <t>SPXW240304C04940000</t>
  </si>
  <si>
    <t>SPXW240304P04940000</t>
  </si>
  <si>
    <t>SPXW240304C04945000</t>
  </si>
  <si>
    <t>SPXW240304P04945000</t>
  </si>
  <si>
    <t>SPXW240304C04950000</t>
  </si>
  <si>
    <t>SPXW240304P04950000</t>
  </si>
  <si>
    <t>SPXW240304C04955000</t>
  </si>
  <si>
    <t>SPXW240304P04955000</t>
  </si>
  <si>
    <t>SPXW240304C04960000</t>
  </si>
  <si>
    <t>SPXW240304P04960000</t>
  </si>
  <si>
    <t>SPXW240304C04965000</t>
  </si>
  <si>
    <t>SPXW240304P04965000</t>
  </si>
  <si>
    <t>SPXW240304C04970000</t>
  </si>
  <si>
    <t>SPXW240304P04970000</t>
  </si>
  <si>
    <t>SPXW240304C04975000</t>
  </si>
  <si>
    <t>SPXW240304P04975000</t>
  </si>
  <si>
    <t>SPXW240304C04980000</t>
  </si>
  <si>
    <t>SPXW240304P04980000</t>
  </si>
  <si>
    <t>SPXW240304C04985000</t>
  </si>
  <si>
    <t>SPXW240304P04985000</t>
  </si>
  <si>
    <t>SPXW240304C04990000</t>
  </si>
  <si>
    <t>SPXW240304P04990000</t>
  </si>
  <si>
    <t>SPXW240304C04995000</t>
  </si>
  <si>
    <t>SPXW240304P04995000</t>
  </si>
  <si>
    <t>SPXW240304C05000000</t>
  </si>
  <si>
    <t>SPXW240304P05000000</t>
  </si>
  <si>
    <t>SPXW240304C05005000</t>
  </si>
  <si>
    <t>SPXW240304P05005000</t>
  </si>
  <si>
    <t>SPXW240304C05010000</t>
  </si>
  <si>
    <t>SPXW240304P05010000</t>
  </si>
  <si>
    <t>SPXW240304C05015000</t>
  </si>
  <si>
    <t>SPXW240304P05015000</t>
  </si>
  <si>
    <t>SPXW240304C05020000</t>
  </si>
  <si>
    <t>SPXW240304P05020000</t>
  </si>
  <si>
    <t>SPXW240304C05025000</t>
  </si>
  <si>
    <t>SPXW240304P05025000</t>
  </si>
  <si>
    <t>SPXW240304C05030000</t>
  </si>
  <si>
    <t>SPXW240304P05030000</t>
  </si>
  <si>
    <t>SPXW240304C05035000</t>
  </si>
  <si>
    <t>SPXW240304P05035000</t>
  </si>
  <si>
    <t>SPXW240304C05040000</t>
  </si>
  <si>
    <t>SPXW240304P05040000</t>
  </si>
  <si>
    <t>SPXW240304C05045000</t>
  </si>
  <si>
    <t>SPXW240304P05045000</t>
  </si>
  <si>
    <t>SPXW240304C05050000</t>
  </si>
  <si>
    <t>SPXW240304P05050000</t>
  </si>
  <si>
    <t>SPXW240304C05055000</t>
  </si>
  <si>
    <t>SPXW240304P05055000</t>
  </si>
  <si>
    <t>SPXW240304C05060000</t>
  </si>
  <si>
    <t>SPXW240304P05060000</t>
  </si>
  <si>
    <t>SPXW240304C05065000</t>
  </si>
  <si>
    <t>SPXW240304P05065000</t>
  </si>
  <si>
    <t>SPXW240304C05070000</t>
  </si>
  <si>
    <t>SPXW240304P05070000</t>
  </si>
  <si>
    <t>SPXW240304C05075000</t>
  </si>
  <si>
    <t>SPXW240304P05075000</t>
  </si>
  <si>
    <t>SPXW240304C05080000</t>
  </si>
  <si>
    <t>SPXW240304P05080000</t>
  </si>
  <si>
    <t>SPXW240304C05085000</t>
  </si>
  <si>
    <t>SPXW240304P05085000</t>
  </si>
  <si>
    <t>SPXW240304C05090000</t>
  </si>
  <si>
    <t>SPXW240304P05090000</t>
  </si>
  <si>
    <t>SPXW240304C05095000</t>
  </si>
  <si>
    <t>SPXW240304P05095000</t>
  </si>
  <si>
    <t>SPXW240304C05100000</t>
  </si>
  <si>
    <t>SPXW240304P05100000</t>
  </si>
  <si>
    <t>SPXW240304C05105000</t>
  </si>
  <si>
    <t>SPXW240304P05105000</t>
  </si>
  <si>
    <t>SPXW240304C05110000</t>
  </si>
  <si>
    <t>SPXW240304P05110000</t>
  </si>
  <si>
    <t>SPXW240304C05115000</t>
  </si>
  <si>
    <t>SPXW240304P05115000</t>
  </si>
  <si>
    <t>SPXW240304C05120000</t>
  </si>
  <si>
    <t>SPXW240304P05120000</t>
  </si>
  <si>
    <t>SPXW240304C05125000</t>
  </si>
  <si>
    <t>SPXW240304P05125000</t>
  </si>
  <si>
    <t>SPXW240304C05130000</t>
  </si>
  <si>
    <t>SPXW240304P05130000</t>
  </si>
  <si>
    <t>SPXW240304C05135000</t>
  </si>
  <si>
    <t>SPXW240304P05135000</t>
  </si>
  <si>
    <t>SPXW240304C05140000</t>
  </si>
  <si>
    <t>SPXW240304P05140000</t>
  </si>
  <si>
    <t>SPXW240304C05145000</t>
  </si>
  <si>
    <t>SPXW240304P05145000</t>
  </si>
  <si>
    <t>SPXW240304C05150000</t>
  </si>
  <si>
    <t>SPXW240304P05150000</t>
  </si>
  <si>
    <t>SPXW240304C05155000</t>
  </si>
  <si>
    <t>SPXW240304P05155000</t>
  </si>
  <si>
    <t>SPXW240304C05160000</t>
  </si>
  <si>
    <t>SPXW240304P05160000</t>
  </si>
  <si>
    <t>SPXW240304C05165000</t>
  </si>
  <si>
    <t>SPXW240304P05165000</t>
  </si>
  <si>
    <t>SPXW240304C05170000</t>
  </si>
  <si>
    <t>SPXW240304P05170000</t>
  </si>
  <si>
    <t>SPXW240304C05175000</t>
  </si>
  <si>
    <t>SPXW240304P05175000</t>
  </si>
  <si>
    <t>SPXW240304C05180000</t>
  </si>
  <si>
    <t>SPXW240304P05180000</t>
  </si>
  <si>
    <t>SPXW240304C05185000</t>
  </si>
  <si>
    <t>SPXW240304P05185000</t>
  </si>
  <si>
    <t>SPXW240304C05190000</t>
  </si>
  <si>
    <t>SPXW240304P05190000</t>
  </si>
  <si>
    <t>SPXW240304C05195000</t>
  </si>
  <si>
    <t>SPXW240304P05195000</t>
  </si>
  <si>
    <t>SPXW240304C05200000</t>
  </si>
  <si>
    <t>SPXW240304P05200000</t>
  </si>
  <si>
    <t>SPXW240304C05205000</t>
  </si>
  <si>
    <t>SPXW240304P05205000</t>
  </si>
  <si>
    <t>SPXW240304C05210000</t>
  </si>
  <si>
    <t>SPXW240304P05210000</t>
  </si>
  <si>
    <t>SPXW240304C05215000</t>
  </si>
  <si>
    <t>SPXW240304P05215000</t>
  </si>
  <si>
    <t>SPXW240304C05220000</t>
  </si>
  <si>
    <t>SPXW240304P05220000</t>
  </si>
  <si>
    <t>SPXW240304C05225000</t>
  </si>
  <si>
    <t>SPXW240304P05225000</t>
  </si>
  <si>
    <t>SPXW240304C05230000</t>
  </si>
  <si>
    <t>SPXW240304P05230000</t>
  </si>
  <si>
    <t>SPXW240304C05240000</t>
  </si>
  <si>
    <t>SPXW240304P05240000</t>
  </si>
  <si>
    <t>SPXW240304C05250000</t>
  </si>
  <si>
    <t>SPXW240304P05250000</t>
  </si>
  <si>
    <t>SPXW240304C05260000</t>
  </si>
  <si>
    <t>SPXW240304P05260000</t>
  </si>
  <si>
    <t>SPXW240304C05270000</t>
  </si>
  <si>
    <t>SPXW240304P05270000</t>
  </si>
  <si>
    <t>SPXW240304C05275000</t>
  </si>
  <si>
    <t>SPXW240304P05275000</t>
  </si>
  <si>
    <t>SPXW240304C05280000</t>
  </si>
  <si>
    <t>SPXW240304P05280000</t>
  </si>
  <si>
    <t>SPXW240304C05300000</t>
  </si>
  <si>
    <t>SPXW240304P05300000</t>
  </si>
  <si>
    <t>SPXW240304C05325000</t>
  </si>
  <si>
    <t>SPXW240304P05325000</t>
  </si>
  <si>
    <t>SPXW240304C05350000</t>
  </si>
  <si>
    <t>SPXW240304P05350000</t>
  </si>
  <si>
    <t>SPXW240304C05375000</t>
  </si>
  <si>
    <t>SPXW240304P05375000</t>
  </si>
  <si>
    <t>SPXW240304C05400000</t>
  </si>
  <si>
    <t>SPXW240304P05400000</t>
  </si>
  <si>
    <t>SPXW240304C05425000</t>
  </si>
  <si>
    <t>SPXW240304P05425000</t>
  </si>
  <si>
    <t>SPXW240304C05450000</t>
  </si>
  <si>
    <t>SPXW240304P05450000</t>
  </si>
  <si>
    <t>SPXW240304C05500000</t>
  </si>
  <si>
    <t>SPXW240304P05500000</t>
  </si>
  <si>
    <t>SPXW240304C05600000</t>
  </si>
  <si>
    <t>SPXW240304P05600000</t>
  </si>
  <si>
    <t>SPXW240304C05700000</t>
  </si>
  <si>
    <t>SPXW240304P05700000</t>
  </si>
  <si>
    <t>SPXW240304C05800000</t>
  </si>
  <si>
    <t>SPXW240304P05800000</t>
  </si>
  <si>
    <t>SPXW240304C06000000</t>
  </si>
  <si>
    <t>SPXW240304P06000000</t>
  </si>
  <si>
    <t>SPXW240304C06200000</t>
  </si>
  <si>
    <t>SPXW240304P06200000</t>
  </si>
  <si>
    <t>SPXW240304C06400000</t>
  </si>
  <si>
    <t>SPXW240304P06400000</t>
  </si>
  <si>
    <t>SPXW240304C06600000</t>
  </si>
  <si>
    <t>SPXW240304P06600000</t>
  </si>
  <si>
    <t>Tue Mar 05 2024</t>
  </si>
  <si>
    <t>SPXW240305C01400000</t>
  </si>
  <si>
    <t>SPXW240305P01400000</t>
  </si>
  <si>
    <t>SPXW240305C01600000</t>
  </si>
  <si>
    <t>SPXW240305P01600000</t>
  </si>
  <si>
    <t>SPXW240305C01800000</t>
  </si>
  <si>
    <t>SPXW240305P01800000</t>
  </si>
  <si>
    <t>SPXW240305C02000000</t>
  </si>
  <si>
    <t>SPXW240305P02000000</t>
  </si>
  <si>
    <t>SPXW240305C02200000</t>
  </si>
  <si>
    <t>SPXW240305P02200000</t>
  </si>
  <si>
    <t>SPXW240305C02400000</t>
  </si>
  <si>
    <t>SPXW240305P02400000</t>
  </si>
  <si>
    <t>SPXW240305C02600000</t>
  </si>
  <si>
    <t>SPXW240305P02600000</t>
  </si>
  <si>
    <t>SPXW240305C02800000</t>
  </si>
  <si>
    <t>SPXW240305P02800000</t>
  </si>
  <si>
    <t>SPXW240305C03000000</t>
  </si>
  <si>
    <t>SPXW240305P03000000</t>
  </si>
  <si>
    <t>SPXW240305C03200000</t>
  </si>
  <si>
    <t>SPXW240305P03200000</t>
  </si>
  <si>
    <t>SPXW240305C03400000</t>
  </si>
  <si>
    <t>SPXW240305P03400000</t>
  </si>
  <si>
    <t>SPXW240305C03600000</t>
  </si>
  <si>
    <t>SPXW240305P03600000</t>
  </si>
  <si>
    <t>SPXW240305C03700000</t>
  </si>
  <si>
    <t>SPXW240305P03700000</t>
  </si>
  <si>
    <t>SPXW240305C03800000</t>
  </si>
  <si>
    <t>SPXW240305P03800000</t>
  </si>
  <si>
    <t>SPXW240305C03900000</t>
  </si>
  <si>
    <t>SPXW240305P03900000</t>
  </si>
  <si>
    <t>SPXW240305C03950000</t>
  </si>
  <si>
    <t>SPXW240305P03950000</t>
  </si>
  <si>
    <t>SPXW240305C04000000</t>
  </si>
  <si>
    <t>SPXW240305P04000000</t>
  </si>
  <si>
    <t>SPXW240305C04050000</t>
  </si>
  <si>
    <t>SPXW240305P04050000</t>
  </si>
  <si>
    <t>SPXW240305C04100000</t>
  </si>
  <si>
    <t>SPXW240305P04100000</t>
  </si>
  <si>
    <t>SPXW240305C04150000</t>
  </si>
  <si>
    <t>SPXW240305P04150000</t>
  </si>
  <si>
    <t>SPXW240305C04200000</t>
  </si>
  <si>
    <t>SPXW240305P04200000</t>
  </si>
  <si>
    <t>SPXW240305C04250000</t>
  </si>
  <si>
    <t>SPXW240305P04250000</t>
  </si>
  <si>
    <t>SPXW240305C04300000</t>
  </si>
  <si>
    <t>SPXW240305P04300000</t>
  </si>
  <si>
    <t>SPXW240305C04325000</t>
  </si>
  <si>
    <t>SPXW240305P04325000</t>
  </si>
  <si>
    <t>SPXW240305C04350000</t>
  </si>
  <si>
    <t>SPXW240305P04350000</t>
  </si>
  <si>
    <t>SPXW240305C04375000</t>
  </si>
  <si>
    <t>SPXW240305P04375000</t>
  </si>
  <si>
    <t>SPXW240305C04400000</t>
  </si>
  <si>
    <t>SPXW240305P04400000</t>
  </si>
  <si>
    <t>SPXW240305C04425000</t>
  </si>
  <si>
    <t>SPXW240305P04425000</t>
  </si>
  <si>
    <t>SPXW240305C04450000</t>
  </si>
  <si>
    <t>SPXW240305P04450000</t>
  </si>
  <si>
    <t>SPXW240305C04475000</t>
  </si>
  <si>
    <t>SPXW240305P04475000</t>
  </si>
  <si>
    <t>SPXW240305C04500000</t>
  </si>
  <si>
    <t>SPXW240305P04500000</t>
  </si>
  <si>
    <t>SPXW240305C04525000</t>
  </si>
  <si>
    <t>SPXW240305P04525000</t>
  </si>
  <si>
    <t>SPXW240305C04550000</t>
  </si>
  <si>
    <t>SPXW240305P04550000</t>
  </si>
  <si>
    <t>SPXW240305C04575000</t>
  </si>
  <si>
    <t>SPXW240305P04575000</t>
  </si>
  <si>
    <t>SPXW240305C04600000</t>
  </si>
  <si>
    <t>SPXW240305P04600000</t>
  </si>
  <si>
    <t>SPXW240305C04630000</t>
  </si>
  <si>
    <t>SPXW240305P04630000</t>
  </si>
  <si>
    <t>SPXW240305C04640000</t>
  </si>
  <si>
    <t>SPXW240305P04640000</t>
  </si>
  <si>
    <t>SPXW240305C04650000</t>
  </si>
  <si>
    <t>SPXW240305P04650000</t>
  </si>
  <si>
    <t>SPXW240305C04660000</t>
  </si>
  <si>
    <t>SPXW240305P04660000</t>
  </si>
  <si>
    <t>SPXW240305C04670000</t>
  </si>
  <si>
    <t>SPXW240305P04670000</t>
  </si>
  <si>
    <t>SPXW240305C04680000</t>
  </si>
  <si>
    <t>SPXW240305P04680000</t>
  </si>
  <si>
    <t>SPXW240305C04690000</t>
  </si>
  <si>
    <t>SPXW240305P04690000</t>
  </si>
  <si>
    <t>SPXW240305C04700000</t>
  </si>
  <si>
    <t>SPXW240305P04700000</t>
  </si>
  <si>
    <t>SPXW240305C04710000</t>
  </si>
  <si>
    <t>SPXW240305P04710000</t>
  </si>
  <si>
    <t>SPXW240305C04720000</t>
  </si>
  <si>
    <t>SPXW240305P04720000</t>
  </si>
  <si>
    <t>SPXW240305C04725000</t>
  </si>
  <si>
    <t>SPXW240305P04725000</t>
  </si>
  <si>
    <t>SPXW240305C04730000</t>
  </si>
  <si>
    <t>SPXW240305P04730000</t>
  </si>
  <si>
    <t>SPXW240305C04735000</t>
  </si>
  <si>
    <t>SPXW240305P04735000</t>
  </si>
  <si>
    <t>SPXW240305C04740000</t>
  </si>
  <si>
    <t>SPXW240305P04740000</t>
  </si>
  <si>
    <t>SPXW240305C04745000</t>
  </si>
  <si>
    <t>SPXW240305P04745000</t>
  </si>
  <si>
    <t>SPXW240305C04750000</t>
  </si>
  <si>
    <t>SPXW240305P04750000</t>
  </si>
  <si>
    <t>SPXW240305C04755000</t>
  </si>
  <si>
    <t>SPXW240305P04755000</t>
  </si>
  <si>
    <t>SPXW240305C04760000</t>
  </si>
  <si>
    <t>SPXW240305P04760000</t>
  </si>
  <si>
    <t>SPXW240305C04765000</t>
  </si>
  <si>
    <t>SPXW240305P04765000</t>
  </si>
  <si>
    <t>SPXW240305C04770000</t>
  </si>
  <si>
    <t>SPXW240305P04770000</t>
  </si>
  <si>
    <t>SPXW240305C04775000</t>
  </si>
  <si>
    <t>SPXW240305P04775000</t>
  </si>
  <si>
    <t>SPXW240305C04780000</t>
  </si>
  <si>
    <t>SPXW240305P04780000</t>
  </si>
  <si>
    <t>SPXW240305C04785000</t>
  </si>
  <si>
    <t>SPXW240305P04785000</t>
  </si>
  <si>
    <t>SPXW240305C04790000</t>
  </si>
  <si>
    <t>SPXW240305P04790000</t>
  </si>
  <si>
    <t>SPXW240305C04795000</t>
  </si>
  <si>
    <t>SPXW240305P04795000</t>
  </si>
  <si>
    <t>SPXW240305C04800000</t>
  </si>
  <si>
    <t>SPXW240305P04800000</t>
  </si>
  <si>
    <t>SPXW240305C04805000</t>
  </si>
  <si>
    <t>SPXW240305P04805000</t>
  </si>
  <si>
    <t>SPXW240305C04810000</t>
  </si>
  <si>
    <t>SPXW240305P04810000</t>
  </si>
  <si>
    <t>SPXW240305C04815000</t>
  </si>
  <si>
    <t>SPXW240305P04815000</t>
  </si>
  <si>
    <t>SPXW240305C04820000</t>
  </si>
  <si>
    <t>SPXW240305P04820000</t>
  </si>
  <si>
    <t>SPXW240305C04825000</t>
  </si>
  <si>
    <t>SPXW240305P04825000</t>
  </si>
  <si>
    <t>SPXW240305C04830000</t>
  </si>
  <si>
    <t>SPXW240305P04830000</t>
  </si>
  <si>
    <t>SPXW240305C04835000</t>
  </si>
  <si>
    <t>SPXW240305P04835000</t>
  </si>
  <si>
    <t>SPXW240305C04840000</t>
  </si>
  <si>
    <t>SPXW240305P04840000</t>
  </si>
  <si>
    <t>SPXW240305C04845000</t>
  </si>
  <si>
    <t>SPXW240305P04845000</t>
  </si>
  <si>
    <t>SPXW240305C04850000</t>
  </si>
  <si>
    <t>SPXW240305P04850000</t>
  </si>
  <si>
    <t>SPXW240305C04855000</t>
  </si>
  <si>
    <t>SPXW240305P04855000</t>
  </si>
  <si>
    <t>SPXW240305C04860000</t>
  </si>
  <si>
    <t>SPXW240305P04860000</t>
  </si>
  <si>
    <t>SPXW240305C04865000</t>
  </si>
  <si>
    <t>SPXW240305P04865000</t>
  </si>
  <si>
    <t>SPXW240305C04870000</t>
  </si>
  <si>
    <t>SPXW240305P04870000</t>
  </si>
  <si>
    <t>SPXW240305C04875000</t>
  </si>
  <si>
    <t>SPXW240305P04875000</t>
  </si>
  <si>
    <t>SPXW240305C04880000</t>
  </si>
  <si>
    <t>SPXW240305P04880000</t>
  </si>
  <si>
    <t>SPXW240305C04885000</t>
  </si>
  <si>
    <t>SPXW240305P04885000</t>
  </si>
  <si>
    <t>SPXW240305C04890000</t>
  </si>
  <si>
    <t>SPXW240305P04890000</t>
  </si>
  <si>
    <t>SPXW240305C04895000</t>
  </si>
  <si>
    <t>SPXW240305P04895000</t>
  </si>
  <si>
    <t>SPXW240305C04900000</t>
  </si>
  <si>
    <t>SPXW240305P04900000</t>
  </si>
  <si>
    <t>SPXW240305C04905000</t>
  </si>
  <si>
    <t>SPXW240305P04905000</t>
  </si>
  <si>
    <t>SPXW240305C04910000</t>
  </si>
  <si>
    <t>SPXW240305P04910000</t>
  </si>
  <si>
    <t>SPXW240305C04915000</t>
  </si>
  <si>
    <t>SPXW240305P04915000</t>
  </si>
  <si>
    <t>SPXW240305C04920000</t>
  </si>
  <si>
    <t>SPXW240305P04920000</t>
  </si>
  <si>
    <t>SPXW240305C04925000</t>
  </si>
  <si>
    <t>SPXW240305P04925000</t>
  </si>
  <si>
    <t>SPXW240305C04930000</t>
  </si>
  <si>
    <t>SPXW240305P04930000</t>
  </si>
  <si>
    <t>SPXW240305C04935000</t>
  </si>
  <si>
    <t>SPXW240305P04935000</t>
  </si>
  <si>
    <t>SPXW240305C04940000</t>
  </si>
  <si>
    <t>SPXW240305P04940000</t>
  </si>
  <si>
    <t>SPXW240305C04945000</t>
  </si>
  <si>
    <t>SPXW240305P04945000</t>
  </si>
  <si>
    <t>SPXW240305C04950000</t>
  </si>
  <si>
    <t>SPXW240305P04950000</t>
  </si>
  <si>
    <t>SPXW240305C04955000</t>
  </si>
  <si>
    <t>SPXW240305P04955000</t>
  </si>
  <si>
    <t>SPXW240305C04960000</t>
  </si>
  <si>
    <t>SPXW240305P04960000</t>
  </si>
  <si>
    <t>SPXW240305C04965000</t>
  </si>
  <si>
    <t>SPXW240305P04965000</t>
  </si>
  <si>
    <t>SPXW240305C04970000</t>
  </si>
  <si>
    <t>SPXW240305P04970000</t>
  </si>
  <si>
    <t>SPXW240305C04975000</t>
  </si>
  <si>
    <t>SPXW240305P04975000</t>
  </si>
  <si>
    <t>SPXW240305C04980000</t>
  </si>
  <si>
    <t>SPXW240305P04980000</t>
  </si>
  <si>
    <t>SPXW240305C04985000</t>
  </si>
  <si>
    <t>SPXW240305P04985000</t>
  </si>
  <si>
    <t>SPXW240305C04990000</t>
  </si>
  <si>
    <t>SPXW240305P04990000</t>
  </si>
  <si>
    <t>SPXW240305C04995000</t>
  </si>
  <si>
    <t>SPXW240305P04995000</t>
  </si>
  <si>
    <t>SPXW240305C05000000</t>
  </si>
  <si>
    <t>SPXW240305P05000000</t>
  </si>
  <si>
    <t>SPXW240305C05005000</t>
  </si>
  <si>
    <t>SPXW240305P05005000</t>
  </si>
  <si>
    <t>SPXW240305C05010000</t>
  </si>
  <si>
    <t>SPXW240305P05010000</t>
  </si>
  <si>
    <t>SPXW240305C05015000</t>
  </si>
  <si>
    <t>SPXW240305P05015000</t>
  </si>
  <si>
    <t>SPXW240305C05020000</t>
  </si>
  <si>
    <t>SPXW240305P05020000</t>
  </si>
  <si>
    <t>SPXW240305C05025000</t>
  </si>
  <si>
    <t>SPXW240305P05025000</t>
  </si>
  <si>
    <t>SPXW240305C05030000</t>
  </si>
  <si>
    <t>SPXW240305P05030000</t>
  </si>
  <si>
    <t>SPXW240305C05035000</t>
  </si>
  <si>
    <t>SPXW240305P05035000</t>
  </si>
  <si>
    <t>SPXW240305C05040000</t>
  </si>
  <si>
    <t>SPXW240305P05040000</t>
  </si>
  <si>
    <t>SPXW240305C05045000</t>
  </si>
  <si>
    <t>SPXW240305P05045000</t>
  </si>
  <si>
    <t>SPXW240305C05050000</t>
  </si>
  <si>
    <t>SPXW240305P05050000</t>
  </si>
  <si>
    <t>SPXW240305C05055000</t>
  </si>
  <si>
    <t>SPXW240305P05055000</t>
  </si>
  <si>
    <t>SPXW240305C05060000</t>
  </si>
  <si>
    <t>SPXW240305P05060000</t>
  </si>
  <si>
    <t>SPXW240305C05065000</t>
  </si>
  <si>
    <t>SPXW240305P05065000</t>
  </si>
  <si>
    <t>SPXW240305C05070000</t>
  </si>
  <si>
    <t>SPXW240305P05070000</t>
  </si>
  <si>
    <t>SPXW240305C05075000</t>
  </si>
  <si>
    <t>SPXW240305P05075000</t>
  </si>
  <si>
    <t>SPXW240305C05080000</t>
  </si>
  <si>
    <t>SPXW240305P05080000</t>
  </si>
  <si>
    <t>SPXW240305C05085000</t>
  </si>
  <si>
    <t>SPXW240305P05085000</t>
  </si>
  <si>
    <t>SPXW240305C05090000</t>
  </si>
  <si>
    <t>SPXW240305P05090000</t>
  </si>
  <si>
    <t>SPXW240305C05095000</t>
  </si>
  <si>
    <t>SPXW240305P05095000</t>
  </si>
  <si>
    <t>SPXW240305C05100000</t>
  </si>
  <si>
    <t>SPXW240305P05100000</t>
  </si>
  <si>
    <t>SPXW240305C05105000</t>
  </si>
  <si>
    <t>SPXW240305P05105000</t>
  </si>
  <si>
    <t>SPXW240305C05110000</t>
  </si>
  <si>
    <t>SPXW240305P05110000</t>
  </si>
  <si>
    <t>SPXW240305C05115000</t>
  </si>
  <si>
    <t>SPXW240305P05115000</t>
  </si>
  <si>
    <t>SPXW240305C05120000</t>
  </si>
  <si>
    <t>SPXW240305P05120000</t>
  </si>
  <si>
    <t>SPXW240305C05125000</t>
  </si>
  <si>
    <t>SPXW240305P05125000</t>
  </si>
  <si>
    <t>SPXW240305C05130000</t>
  </si>
  <si>
    <t>SPXW240305P05130000</t>
  </si>
  <si>
    <t>SPXW240305C05135000</t>
  </si>
  <si>
    <t>SPXW240305P05135000</t>
  </si>
  <si>
    <t>SPXW240305C05140000</t>
  </si>
  <si>
    <t>SPXW240305P05140000</t>
  </si>
  <si>
    <t>SPXW240305C05145000</t>
  </si>
  <si>
    <t>SPXW240305P05145000</t>
  </si>
  <si>
    <t>SPXW240305C05150000</t>
  </si>
  <si>
    <t>SPXW240305P05150000</t>
  </si>
  <si>
    <t>SPXW240305C05155000</t>
  </si>
  <si>
    <t>SPXW240305P05155000</t>
  </si>
  <si>
    <t>SPXW240305C05160000</t>
  </si>
  <si>
    <t>SPXW240305P05160000</t>
  </si>
  <si>
    <t>SPXW240305C05165000</t>
  </si>
  <si>
    <t>SPXW240305P05165000</t>
  </si>
  <si>
    <t>SPXW240305C05170000</t>
  </si>
  <si>
    <t>SPXW240305P05170000</t>
  </si>
  <si>
    <t>SPXW240305C05175000</t>
  </si>
  <si>
    <t>SPXW240305P05175000</t>
  </si>
  <si>
    <t>SPXW240305C05180000</t>
  </si>
  <si>
    <t>SPXW240305P05180000</t>
  </si>
  <si>
    <t>SPXW240305C05185000</t>
  </si>
  <si>
    <t>SPXW240305P05185000</t>
  </si>
  <si>
    <t>SPXW240305C05190000</t>
  </si>
  <si>
    <t>SPXW240305P05190000</t>
  </si>
  <si>
    <t>SPXW240305C05195000</t>
  </si>
  <si>
    <t>SPXW240305P05195000</t>
  </si>
  <si>
    <t>SPXW240305C05200000</t>
  </si>
  <si>
    <t>SPXW240305P05200000</t>
  </si>
  <si>
    <t>SPXW240305C05205000</t>
  </si>
  <si>
    <t>SPXW240305P05205000</t>
  </si>
  <si>
    <t>SPXW240305C05210000</t>
  </si>
  <si>
    <t>SPXW240305P05210000</t>
  </si>
  <si>
    <t>SPXW240305C05215000</t>
  </si>
  <si>
    <t>SPXW240305P05215000</t>
  </si>
  <si>
    <t>SPXW240305C05220000</t>
  </si>
  <si>
    <t>SPXW240305P05220000</t>
  </si>
  <si>
    <t>SPXW240305C05225000</t>
  </si>
  <si>
    <t>SPXW240305P05225000</t>
  </si>
  <si>
    <t>SPXW240305C05230000</t>
  </si>
  <si>
    <t>SPXW240305P05230000</t>
  </si>
  <si>
    <t>SPXW240305C05240000</t>
  </si>
  <si>
    <t>SPXW240305P05240000</t>
  </si>
  <si>
    <t>SPXW240305C05250000</t>
  </si>
  <si>
    <t>SPXW240305P05250000</t>
  </si>
  <si>
    <t>SPXW240305C05260000</t>
  </si>
  <si>
    <t>SPXW240305P05260000</t>
  </si>
  <si>
    <t>SPXW240305C05270000</t>
  </si>
  <si>
    <t>SPXW240305P05270000</t>
  </si>
  <si>
    <t>SPXW240305C05275000</t>
  </si>
  <si>
    <t>SPXW240305P05275000</t>
  </si>
  <si>
    <t>SPXW240305C05280000</t>
  </si>
  <si>
    <t>SPXW240305P05280000</t>
  </si>
  <si>
    <t>SPXW240305C05300000</t>
  </si>
  <si>
    <t>SPXW240305P05300000</t>
  </si>
  <si>
    <t>SPXW240305C05325000</t>
  </si>
  <si>
    <t>SPXW240305P05325000</t>
  </si>
  <si>
    <t>SPXW240305C05350000</t>
  </si>
  <si>
    <t>SPXW240305P05350000</t>
  </si>
  <si>
    <t>SPXW240305C05375000</t>
  </si>
  <si>
    <t>SPXW240305P05375000</t>
  </si>
  <si>
    <t>SPXW240305C05400000</t>
  </si>
  <si>
    <t>SPXW240305P05400000</t>
  </si>
  <si>
    <t>SPXW240305C05425000</t>
  </si>
  <si>
    <t>SPXW240305P05425000</t>
  </si>
  <si>
    <t>SPXW240305C05450000</t>
  </si>
  <si>
    <t>SPXW240305P05450000</t>
  </si>
  <si>
    <t>SPXW240305C05500000</t>
  </si>
  <si>
    <t>SPXW240305P05500000</t>
  </si>
  <si>
    <t>SPXW240305C05600000</t>
  </si>
  <si>
    <t>SPXW240305P05600000</t>
  </si>
  <si>
    <t>SPXW240305C05700000</t>
  </si>
  <si>
    <t>SPXW240305P05700000</t>
  </si>
  <si>
    <t>SPXW240305C05800000</t>
  </si>
  <si>
    <t>SPXW240305P05800000</t>
  </si>
  <si>
    <t>SPXW240305C06000000</t>
  </si>
  <si>
    <t>SPXW240305P06000000</t>
  </si>
  <si>
    <t>SPXW240305C06200000</t>
  </si>
  <si>
    <t>SPXW240305P06200000</t>
  </si>
  <si>
    <t>SPXW240305C06400000</t>
  </si>
  <si>
    <t>SPXW240305P06400000</t>
  </si>
  <si>
    <t>SPXW240305C06600000</t>
  </si>
  <si>
    <t>SPXW240305P06600000</t>
  </si>
  <si>
    <t>Wed Mar 06 2024</t>
  </si>
  <si>
    <t>SPXW240306C01400000</t>
  </si>
  <si>
    <t>SPXW240306P01400000</t>
  </si>
  <si>
    <t>SPXW240306C01600000</t>
  </si>
  <si>
    <t>SPXW240306P01600000</t>
  </si>
  <si>
    <t>SPXW240306C01800000</t>
  </si>
  <si>
    <t>SPXW240306P01800000</t>
  </si>
  <si>
    <t>SPXW240306C02000000</t>
  </si>
  <si>
    <t>SPXW240306P02000000</t>
  </si>
  <si>
    <t>SPXW240306C02200000</t>
  </si>
  <si>
    <t>SPXW240306P02200000</t>
  </si>
  <si>
    <t>SPXW240306C02400000</t>
  </si>
  <si>
    <t>SPXW240306P02400000</t>
  </si>
  <si>
    <t>SPXW240306C02600000</t>
  </si>
  <si>
    <t>SPXW240306P02600000</t>
  </si>
  <si>
    <t>SPXW240306C02800000</t>
  </si>
  <si>
    <t>SPXW240306P02800000</t>
  </si>
  <si>
    <t>SPXW240306C03000000</t>
  </si>
  <si>
    <t>SPXW240306P03000000</t>
  </si>
  <si>
    <t>SPXW240306C03200000</t>
  </si>
  <si>
    <t>SPXW240306P03200000</t>
  </si>
  <si>
    <t>SPXW240306C03400000</t>
  </si>
  <si>
    <t>SPXW240306P03400000</t>
  </si>
  <si>
    <t>SPXW240306C03600000</t>
  </si>
  <si>
    <t>SPXW240306P03600000</t>
  </si>
  <si>
    <t>SPXW240306C03700000</t>
  </si>
  <si>
    <t>SPXW240306P03700000</t>
  </si>
  <si>
    <t>SPXW240306C03800000</t>
  </si>
  <si>
    <t>SPXW240306P03800000</t>
  </si>
  <si>
    <t>SPXW240306C03900000</t>
  </si>
  <si>
    <t>SPXW240306P03900000</t>
  </si>
  <si>
    <t>SPXW240306C03950000</t>
  </si>
  <si>
    <t>SPXW240306P03950000</t>
  </si>
  <si>
    <t>SPXW240306C04000000</t>
  </si>
  <si>
    <t>SPXW240306P04000000</t>
  </si>
  <si>
    <t>SPXW240306C04050000</t>
  </si>
  <si>
    <t>SPXW240306P04050000</t>
  </si>
  <si>
    <t>SPXW240306C04100000</t>
  </si>
  <si>
    <t>SPXW240306P04100000</t>
  </si>
  <si>
    <t>SPXW240306C04150000</t>
  </si>
  <si>
    <t>SPXW240306P04150000</t>
  </si>
  <si>
    <t>SPXW240306C04200000</t>
  </si>
  <si>
    <t>SPXW240306P04200000</t>
  </si>
  <si>
    <t>SPXW240306C04250000</t>
  </si>
  <si>
    <t>SPXW240306P04250000</t>
  </si>
  <si>
    <t>SPXW240306C04300000</t>
  </si>
  <si>
    <t>SPXW240306P04300000</t>
  </si>
  <si>
    <t>SPXW240306C04350000</t>
  </si>
  <si>
    <t>SPXW240306P04350000</t>
  </si>
  <si>
    <t>SPXW240306C04400000</t>
  </si>
  <si>
    <t>SPXW240306P04400000</t>
  </si>
  <si>
    <t>SPXW240306C04425000</t>
  </si>
  <si>
    <t>SPXW240306P04425000</t>
  </si>
  <si>
    <t>SPXW240306C04450000</t>
  </si>
  <si>
    <t>SPXW240306P04450000</t>
  </si>
  <si>
    <t>SPXW240306C04475000</t>
  </si>
  <si>
    <t>SPXW240306P04475000</t>
  </si>
  <si>
    <t>SPXW240306C04500000</t>
  </si>
  <si>
    <t>SPXW240306P04500000</t>
  </si>
  <si>
    <t>SPXW240306C04525000</t>
  </si>
  <si>
    <t>SPXW240306P04525000</t>
  </si>
  <si>
    <t>SPXW240306C04550000</t>
  </si>
  <si>
    <t>SPXW240306P04550000</t>
  </si>
  <si>
    <t>SPXW240306C04575000</t>
  </si>
  <si>
    <t>SPXW240306P04575000</t>
  </si>
  <si>
    <t>SPXW240306C04600000</t>
  </si>
  <si>
    <t>SPXW240306P04600000</t>
  </si>
  <si>
    <t>SPXW240306C04625000</t>
  </si>
  <si>
    <t>SPXW240306P04625000</t>
  </si>
  <si>
    <t>SPXW240306C04640000</t>
  </si>
  <si>
    <t>SPXW240306P04640000</t>
  </si>
  <si>
    <t>SPXW240306C04650000</t>
  </si>
  <si>
    <t>SPXW240306P04650000</t>
  </si>
  <si>
    <t>SPXW240306C04660000</t>
  </si>
  <si>
    <t>SPXW240306P04660000</t>
  </si>
  <si>
    <t>SPXW240306C04670000</t>
  </si>
  <si>
    <t>SPXW240306P04670000</t>
  </si>
  <si>
    <t>SPXW240306C04675000</t>
  </si>
  <si>
    <t>SPXW240306P04675000</t>
  </si>
  <si>
    <t>SPXW240306C04680000</t>
  </si>
  <si>
    <t>SPXW240306P04680000</t>
  </si>
  <si>
    <t>SPXW240306C04690000</t>
  </si>
  <si>
    <t>SPXW240306P04690000</t>
  </si>
  <si>
    <t>SPXW240306C04700000</t>
  </si>
  <si>
    <t>SPXW240306P04700000</t>
  </si>
  <si>
    <t>SPXW240306C04710000</t>
  </si>
  <si>
    <t>SPXW240306P04710000</t>
  </si>
  <si>
    <t>SPXW240306C04720000</t>
  </si>
  <si>
    <t>SPXW240306P04720000</t>
  </si>
  <si>
    <t>SPXW240306C04725000</t>
  </si>
  <si>
    <t>SPXW240306P04725000</t>
  </si>
  <si>
    <t>SPXW240306C04730000</t>
  </si>
  <si>
    <t>SPXW240306P04730000</t>
  </si>
  <si>
    <t>SPXW240306C04735000</t>
  </si>
  <si>
    <t>SPXW240306P04735000</t>
  </si>
  <si>
    <t>SPXW240306C04740000</t>
  </si>
  <si>
    <t>SPXW240306P04740000</t>
  </si>
  <si>
    <t>SPXW240306C04745000</t>
  </si>
  <si>
    <t>SPXW240306P04745000</t>
  </si>
  <si>
    <t>SPXW240306C04750000</t>
  </si>
  <si>
    <t>SPXW240306P04750000</t>
  </si>
  <si>
    <t>SPXW240306C04755000</t>
  </si>
  <si>
    <t>SPXW240306P04755000</t>
  </si>
  <si>
    <t>SPXW240306C04760000</t>
  </si>
  <si>
    <t>SPXW240306P04760000</t>
  </si>
  <si>
    <t>SPXW240306C04765000</t>
  </si>
  <si>
    <t>SPXW240306P04765000</t>
  </si>
  <si>
    <t>SPXW240306C04770000</t>
  </si>
  <si>
    <t>SPXW240306P04770000</t>
  </si>
  <si>
    <t>SPXW240306C04775000</t>
  </si>
  <si>
    <t>SPXW240306P04775000</t>
  </si>
  <si>
    <t>SPXW240306C04780000</t>
  </si>
  <si>
    <t>SPXW240306P04780000</t>
  </si>
  <si>
    <t>SPXW240306C04785000</t>
  </si>
  <si>
    <t>SPXW240306P04785000</t>
  </si>
  <si>
    <t>SPXW240306C04790000</t>
  </si>
  <si>
    <t>SPXW240306P04790000</t>
  </si>
  <si>
    <t>SPXW240306C04795000</t>
  </si>
  <si>
    <t>SPXW240306P04795000</t>
  </si>
  <si>
    <t>SPXW240306C04800000</t>
  </si>
  <si>
    <t>SPXW240306P04800000</t>
  </si>
  <si>
    <t>SPXW240306C04805000</t>
  </si>
  <si>
    <t>SPXW240306P04805000</t>
  </si>
  <si>
    <t>SPXW240306C04810000</t>
  </si>
  <si>
    <t>SPXW240306P04810000</t>
  </si>
  <si>
    <t>SPXW240306C04815000</t>
  </si>
  <si>
    <t>SPXW240306P04815000</t>
  </si>
  <si>
    <t>SPXW240306C04820000</t>
  </si>
  <si>
    <t>SPXW240306P04820000</t>
  </si>
  <si>
    <t>SPXW240306C04825000</t>
  </si>
  <si>
    <t>SPXW240306P04825000</t>
  </si>
  <si>
    <t>SPXW240306C04830000</t>
  </si>
  <si>
    <t>SPXW240306P04830000</t>
  </si>
  <si>
    <t>SPXW240306C04835000</t>
  </si>
  <si>
    <t>SPXW240306P04835000</t>
  </si>
  <si>
    <t>SPXW240306C04840000</t>
  </si>
  <si>
    <t>SPXW240306P04840000</t>
  </si>
  <si>
    <t>SPXW240306C04845000</t>
  </si>
  <si>
    <t>SPXW240306P04845000</t>
  </si>
  <si>
    <t>SPXW240306C04850000</t>
  </si>
  <si>
    <t>SPXW240306P04850000</t>
  </si>
  <si>
    <t>SPXW240306C04855000</t>
  </si>
  <si>
    <t>SPXW240306P04855000</t>
  </si>
  <si>
    <t>SPXW240306C04860000</t>
  </si>
  <si>
    <t>SPXW240306P04860000</t>
  </si>
  <si>
    <t>SPXW240306C04865000</t>
  </si>
  <si>
    <t>SPXW240306P04865000</t>
  </si>
  <si>
    <t>SPXW240306C04870000</t>
  </si>
  <si>
    <t>SPXW240306P04870000</t>
  </si>
  <si>
    <t>SPXW240306C04875000</t>
  </si>
  <si>
    <t>SPXW240306P04875000</t>
  </si>
  <si>
    <t>SPXW240306C04880000</t>
  </si>
  <si>
    <t>SPXW240306P04880000</t>
  </si>
  <si>
    <t>SPXW240306C04885000</t>
  </si>
  <si>
    <t>SPXW240306P04885000</t>
  </si>
  <si>
    <t>SPXW240306C04890000</t>
  </si>
  <si>
    <t>SPXW240306P04890000</t>
  </si>
  <si>
    <t>SPXW240306C04895000</t>
  </si>
  <si>
    <t>SPXW240306P04895000</t>
  </si>
  <si>
    <t>SPXW240306C04900000</t>
  </si>
  <si>
    <t>SPXW240306P04900000</t>
  </si>
  <si>
    <t>SPXW240306C04905000</t>
  </si>
  <si>
    <t>SPXW240306P04905000</t>
  </si>
  <si>
    <t>SPXW240306C04910000</t>
  </si>
  <si>
    <t>SPXW240306P04910000</t>
  </si>
  <si>
    <t>SPXW240306C04915000</t>
  </si>
  <si>
    <t>SPXW240306P04915000</t>
  </si>
  <si>
    <t>SPXW240306C04920000</t>
  </si>
  <si>
    <t>SPXW240306P04920000</t>
  </si>
  <si>
    <t>SPXW240306C04925000</t>
  </si>
  <si>
    <t>SPXW240306P04925000</t>
  </si>
  <si>
    <t>SPXW240306C04930000</t>
  </si>
  <si>
    <t>SPXW240306P04930000</t>
  </si>
  <si>
    <t>SPXW240306C04935000</t>
  </si>
  <si>
    <t>SPXW240306P04935000</t>
  </si>
  <si>
    <t>SPXW240306C04940000</t>
  </si>
  <si>
    <t>SPXW240306P04940000</t>
  </si>
  <si>
    <t>SPXW240306C04945000</t>
  </si>
  <si>
    <t>SPXW240306P04945000</t>
  </si>
  <si>
    <t>SPXW240306C04950000</t>
  </si>
  <si>
    <t>SPXW240306P04950000</t>
  </si>
  <si>
    <t>SPXW240306C04955000</t>
  </si>
  <si>
    <t>SPXW240306P04955000</t>
  </si>
  <si>
    <t>SPXW240306C04960000</t>
  </si>
  <si>
    <t>SPXW240306P04960000</t>
  </si>
  <si>
    <t>SPXW240306C04965000</t>
  </si>
  <si>
    <t>SPXW240306P04965000</t>
  </si>
  <si>
    <t>SPXW240306C04970000</t>
  </si>
  <si>
    <t>SPXW240306P04970000</t>
  </si>
  <si>
    <t>SPXW240306C04975000</t>
  </si>
  <si>
    <t>SPXW240306P04975000</t>
  </si>
  <si>
    <t>SPXW240306C04980000</t>
  </si>
  <si>
    <t>SPXW240306P04980000</t>
  </si>
  <si>
    <t>SPXW240306C04985000</t>
  </si>
  <si>
    <t>SPXW240306P04985000</t>
  </si>
  <si>
    <t>SPXW240306C04990000</t>
  </si>
  <si>
    <t>SPXW240306P04990000</t>
  </si>
  <si>
    <t>SPXW240306C04995000</t>
  </si>
  <si>
    <t>SPXW240306P04995000</t>
  </si>
  <si>
    <t>SPXW240306C05000000</t>
  </si>
  <si>
    <t>SPXW240306P05000000</t>
  </si>
  <si>
    <t>SPXW240306C05005000</t>
  </si>
  <si>
    <t>SPXW240306P05005000</t>
  </si>
  <si>
    <t>SPXW240306C05010000</t>
  </si>
  <si>
    <t>SPXW240306P05010000</t>
  </si>
  <si>
    <t>SPXW240306C05015000</t>
  </si>
  <si>
    <t>SPXW240306P05015000</t>
  </si>
  <si>
    <t>SPXW240306C05020000</t>
  </si>
  <si>
    <t>SPXW240306P05020000</t>
  </si>
  <si>
    <t>SPXW240306C05025000</t>
  </si>
  <si>
    <t>SPXW240306P05025000</t>
  </si>
  <si>
    <t>SPXW240306C05030000</t>
  </si>
  <si>
    <t>SPXW240306P05030000</t>
  </si>
  <si>
    <t>SPXW240306C05035000</t>
  </si>
  <si>
    <t>SPXW240306P05035000</t>
  </si>
  <si>
    <t>SPXW240306C05040000</t>
  </si>
  <si>
    <t>SPXW240306P05040000</t>
  </si>
  <si>
    <t>SPXW240306C05045000</t>
  </si>
  <si>
    <t>SPXW240306P05045000</t>
  </si>
  <si>
    <t>SPXW240306C05050000</t>
  </si>
  <si>
    <t>SPXW240306P05050000</t>
  </si>
  <si>
    <t>SPXW240306C05055000</t>
  </si>
  <si>
    <t>SPXW240306P05055000</t>
  </si>
  <si>
    <t>SPXW240306C05060000</t>
  </si>
  <si>
    <t>SPXW240306P05060000</t>
  </si>
  <si>
    <t>SPXW240306C05065000</t>
  </si>
  <si>
    <t>SPXW240306P05065000</t>
  </si>
  <si>
    <t>SPXW240306C05070000</t>
  </si>
  <si>
    <t>SPXW240306P05070000</t>
  </si>
  <si>
    <t>SPXW240306C05075000</t>
  </si>
  <si>
    <t>SPXW240306P05075000</t>
  </si>
  <si>
    <t>SPXW240306C05080000</t>
  </si>
  <si>
    <t>SPXW240306P05080000</t>
  </si>
  <si>
    <t>SPXW240306C05085000</t>
  </si>
  <si>
    <t>SPXW240306P05085000</t>
  </si>
  <si>
    <t>SPXW240306C05090000</t>
  </si>
  <si>
    <t>SPXW240306P05090000</t>
  </si>
  <si>
    <t>SPXW240306C05095000</t>
  </si>
  <si>
    <t>SPXW240306P05095000</t>
  </si>
  <si>
    <t>SPXW240306C05100000</t>
  </si>
  <si>
    <t>SPXW240306P05100000</t>
  </si>
  <si>
    <t>SPXW240306C05105000</t>
  </si>
  <si>
    <t>SPXW240306P05105000</t>
  </si>
  <si>
    <t>SPXW240306C05110000</t>
  </si>
  <si>
    <t>SPXW240306P05110000</t>
  </si>
  <si>
    <t>SPXW240306C05115000</t>
  </si>
  <si>
    <t>SPXW240306P05115000</t>
  </si>
  <si>
    <t>SPXW240306C05120000</t>
  </si>
  <si>
    <t>SPXW240306P05120000</t>
  </si>
  <si>
    <t>SPXW240306C05125000</t>
  </si>
  <si>
    <t>SPXW240306P05125000</t>
  </si>
  <si>
    <t>SPXW240306C05130000</t>
  </si>
  <si>
    <t>SPXW240306P05130000</t>
  </si>
  <si>
    <t>SPXW240306C05135000</t>
  </si>
  <si>
    <t>SPXW240306P05135000</t>
  </si>
  <si>
    <t>SPXW240306C05140000</t>
  </si>
  <si>
    <t>SPXW240306P05140000</t>
  </si>
  <si>
    <t>SPXW240306C05145000</t>
  </si>
  <si>
    <t>SPXW240306P05145000</t>
  </si>
  <si>
    <t>SPXW240306C05150000</t>
  </si>
  <si>
    <t>SPXW240306P05150000</t>
  </si>
  <si>
    <t>SPXW240306C05155000</t>
  </si>
  <si>
    <t>SPXW240306P05155000</t>
  </si>
  <si>
    <t>SPXW240306C05160000</t>
  </si>
  <si>
    <t>SPXW240306P05160000</t>
  </si>
  <si>
    <t>SPXW240306C05165000</t>
  </si>
  <si>
    <t>SPXW240306P05165000</t>
  </si>
  <si>
    <t>SPXW240306C05170000</t>
  </si>
  <si>
    <t>SPXW240306P05170000</t>
  </si>
  <si>
    <t>SPXW240306C05175000</t>
  </si>
  <si>
    <t>SPXW240306P05175000</t>
  </si>
  <si>
    <t>SPXW240306C05180000</t>
  </si>
  <si>
    <t>SPXW240306P05180000</t>
  </si>
  <si>
    <t>SPXW240306C05185000</t>
  </si>
  <si>
    <t>SPXW240306P05185000</t>
  </si>
  <si>
    <t>SPXW240306C05190000</t>
  </si>
  <si>
    <t>SPXW240306P05190000</t>
  </si>
  <si>
    <t>SPXW240306C05195000</t>
  </si>
  <si>
    <t>SPXW240306P05195000</t>
  </si>
  <si>
    <t>SPXW240306C05200000</t>
  </si>
  <si>
    <t>SPXW240306P05200000</t>
  </si>
  <si>
    <t>SPXW240306C05205000</t>
  </si>
  <si>
    <t>SPXW240306P05205000</t>
  </si>
  <si>
    <t>SPXW240306C05210000</t>
  </si>
  <si>
    <t>SPXW240306P05210000</t>
  </si>
  <si>
    <t>SPXW240306C05215000</t>
  </si>
  <si>
    <t>SPXW240306P05215000</t>
  </si>
  <si>
    <t>SPXW240306C05220000</t>
  </si>
  <si>
    <t>SPXW240306P05220000</t>
  </si>
  <si>
    <t>SPXW240306C05225000</t>
  </si>
  <si>
    <t>SPXW240306P05225000</t>
  </si>
  <si>
    <t>SPXW240306C05230000</t>
  </si>
  <si>
    <t>SPXW240306P05230000</t>
  </si>
  <si>
    <t>SPXW240306C05240000</t>
  </si>
  <si>
    <t>SPXW240306P05240000</t>
  </si>
  <si>
    <t>SPXW240306C05250000</t>
  </si>
  <si>
    <t>SPXW240306P05250000</t>
  </si>
  <si>
    <t>SPXW240306C05260000</t>
  </si>
  <si>
    <t>SPXW240306P05260000</t>
  </si>
  <si>
    <t>SPXW240306C05275000</t>
  </si>
  <si>
    <t>SPXW240306P05275000</t>
  </si>
  <si>
    <t>SPXW240306C05300000</t>
  </si>
  <si>
    <t>SPXW240306P05300000</t>
  </si>
  <si>
    <t>SPXW240306C05325000</t>
  </si>
  <si>
    <t>SPXW240306P05325000</t>
  </si>
  <si>
    <t>SPXW240306C05350000</t>
  </si>
  <si>
    <t>SPXW240306P05350000</t>
  </si>
  <si>
    <t>SPXW240306C05375000</t>
  </si>
  <si>
    <t>SPXW240306P05375000</t>
  </si>
  <si>
    <t>SPXW240306C05400000</t>
  </si>
  <si>
    <t>SPXW240306P05400000</t>
  </si>
  <si>
    <t>SPXW240306C05500000</t>
  </si>
  <si>
    <t>SPXW240306P05500000</t>
  </si>
  <si>
    <t>SPXW240306C05600000</t>
  </si>
  <si>
    <t>SPXW240306P05600000</t>
  </si>
  <si>
    <t>SPXW240306C05700000</t>
  </si>
  <si>
    <t>SPXW240306P05700000</t>
  </si>
  <si>
    <t>SPXW240306C05800000</t>
  </si>
  <si>
    <t>SPXW240306P05800000</t>
  </si>
  <si>
    <t>SPXW240306C06000000</t>
  </si>
  <si>
    <t>SPXW240306P06000000</t>
  </si>
  <si>
    <t>SPXW240306C06200000</t>
  </si>
  <si>
    <t>SPXW240306P06200000</t>
  </si>
  <si>
    <t>SPXW240306C06400000</t>
  </si>
  <si>
    <t>SPXW240306P06400000</t>
  </si>
  <si>
    <t>SPXW240306C06600000</t>
  </si>
  <si>
    <t>SPXW240306P06600000</t>
  </si>
  <si>
    <t>Thu Mar 07 2024</t>
  </si>
  <si>
    <t>SPXW240307C01400000</t>
  </si>
  <si>
    <t>SPXW240307P01400000</t>
  </si>
  <si>
    <t>SPXW240307C01600000</t>
  </si>
  <si>
    <t>SPXW240307P01600000</t>
  </si>
  <si>
    <t>SPXW240307C01800000</t>
  </si>
  <si>
    <t>SPXW240307P01800000</t>
  </si>
  <si>
    <t>SPXW240307C02000000</t>
  </si>
  <si>
    <t>SPXW240307P02000000</t>
  </si>
  <si>
    <t>SPXW240307C02200000</t>
  </si>
  <si>
    <t>SPXW240307P02200000</t>
  </si>
  <si>
    <t>SPXW240307C02400000</t>
  </si>
  <si>
    <t>SPXW240307P02400000</t>
  </si>
  <si>
    <t>SPXW240307C02600000</t>
  </si>
  <si>
    <t>SPXW240307P02600000</t>
  </si>
  <si>
    <t>SPXW240307C02800000</t>
  </si>
  <si>
    <t>SPXW240307P02800000</t>
  </si>
  <si>
    <t>SPXW240307C03000000</t>
  </si>
  <si>
    <t>SPXW240307P03000000</t>
  </si>
  <si>
    <t>SPXW240307C03200000</t>
  </si>
  <si>
    <t>SPXW240307P03200000</t>
  </si>
  <si>
    <t>SPXW240307C03400000</t>
  </si>
  <si>
    <t>SPXW240307P03400000</t>
  </si>
  <si>
    <t>SPXW240307C03600000</t>
  </si>
  <si>
    <t>SPXW240307P03600000</t>
  </si>
  <si>
    <t>SPXW240307C03700000</t>
  </si>
  <si>
    <t>SPXW240307P03700000</t>
  </si>
  <si>
    <t>SPXW240307C03800000</t>
  </si>
  <si>
    <t>SPXW240307P03800000</t>
  </si>
  <si>
    <t>SPXW240307C03900000</t>
  </si>
  <si>
    <t>SPXW240307P03900000</t>
  </si>
  <si>
    <t>SPXW240307C03950000</t>
  </si>
  <si>
    <t>SPXW240307P03950000</t>
  </si>
  <si>
    <t>SPXW240307C04000000</t>
  </si>
  <si>
    <t>SPXW240307P04000000</t>
  </si>
  <si>
    <t>SPXW240307C04050000</t>
  </si>
  <si>
    <t>SPXW240307P04050000</t>
  </si>
  <si>
    <t>SPXW240307C04100000</t>
  </si>
  <si>
    <t>SPXW240307P04100000</t>
  </si>
  <si>
    <t>SPXW240307C04150000</t>
  </si>
  <si>
    <t>SPXW240307P04150000</t>
  </si>
  <si>
    <t>SPXW240307C04200000</t>
  </si>
  <si>
    <t>SPXW240307P04200000</t>
  </si>
  <si>
    <t>SPXW240307C04250000</t>
  </si>
  <si>
    <t>SPXW240307P04250000</t>
  </si>
  <si>
    <t>SPXW240307C04300000</t>
  </si>
  <si>
    <t>SPXW240307P04300000</t>
  </si>
  <si>
    <t>SPXW240307C04350000</t>
  </si>
  <si>
    <t>SPXW240307P04350000</t>
  </si>
  <si>
    <t>SPXW240307C04400000</t>
  </si>
  <si>
    <t>SPXW240307P04400000</t>
  </si>
  <si>
    <t>SPXW240307C04450000</t>
  </si>
  <si>
    <t>SPXW240307P04450000</t>
  </si>
  <si>
    <t>SPXW240307C04475000</t>
  </si>
  <si>
    <t>SPXW240307P04475000</t>
  </si>
  <si>
    <t>SPXW240307C04500000</t>
  </si>
  <si>
    <t>SPXW240307P04500000</t>
  </si>
  <si>
    <t>SPXW240307C04525000</t>
  </si>
  <si>
    <t>SPXW240307P04525000</t>
  </si>
  <si>
    <t>SPXW240307C04550000</t>
  </si>
  <si>
    <t>SPXW240307P04550000</t>
  </si>
  <si>
    <t>SPXW240307C04575000</t>
  </si>
  <si>
    <t>SPXW240307P04575000</t>
  </si>
  <si>
    <t>SPXW240307C04600000</t>
  </si>
  <si>
    <t>SPXW240307P04600000</t>
  </si>
  <si>
    <t>SPXW240307C04625000</t>
  </si>
  <si>
    <t>SPXW240307P04625000</t>
  </si>
  <si>
    <t>SPXW240307C04650000</t>
  </si>
  <si>
    <t>SPXW240307P04650000</t>
  </si>
  <si>
    <t>SPXW240307C04675000</t>
  </si>
  <si>
    <t>SPXW240307P04675000</t>
  </si>
  <si>
    <t>SPXW240307C04680000</t>
  </si>
  <si>
    <t>SPXW240307P04680000</t>
  </si>
  <si>
    <t>SPXW240307C04690000</t>
  </si>
  <si>
    <t>SPXW240307P04690000</t>
  </si>
  <si>
    <t>SPXW240307C04700000</t>
  </si>
  <si>
    <t>SPXW240307P04700000</t>
  </si>
  <si>
    <t>SPXW240307C04710000</t>
  </si>
  <si>
    <t>SPXW240307P04710000</t>
  </si>
  <si>
    <t>SPXW240307C04720000</t>
  </si>
  <si>
    <t>SPXW240307P04720000</t>
  </si>
  <si>
    <t>SPXW240307C04725000</t>
  </si>
  <si>
    <t>SPXW240307P04725000</t>
  </si>
  <si>
    <t>SPXW240307C04730000</t>
  </si>
  <si>
    <t>SPXW240307P04730000</t>
  </si>
  <si>
    <t>SPXW240307C04740000</t>
  </si>
  <si>
    <t>SPXW240307P04740000</t>
  </si>
  <si>
    <t>SPXW240307C04750000</t>
  </si>
  <si>
    <t>SPXW240307P04750000</t>
  </si>
  <si>
    <t>SPXW240307C04760000</t>
  </si>
  <si>
    <t>SPXW240307P04760000</t>
  </si>
  <si>
    <t>SPXW240307C04770000</t>
  </si>
  <si>
    <t>SPXW240307P04770000</t>
  </si>
  <si>
    <t>SPXW240307C04775000</t>
  </si>
  <si>
    <t>SPXW240307P04775000</t>
  </si>
  <si>
    <t>SPXW240307C04780000</t>
  </si>
  <si>
    <t>SPXW240307P04780000</t>
  </si>
  <si>
    <t>SPXW240307C04785000</t>
  </si>
  <si>
    <t>SPXW240307P04785000</t>
  </si>
  <si>
    <t>SPXW240307C04790000</t>
  </si>
  <si>
    <t>SPXW240307P04790000</t>
  </si>
  <si>
    <t>SPXW240307C04795000</t>
  </si>
  <si>
    <t>SPXW240307P04795000</t>
  </si>
  <si>
    <t>SPXW240307C04800000</t>
  </si>
  <si>
    <t>SPXW240307P04800000</t>
  </si>
  <si>
    <t>SPXW240307C04805000</t>
  </si>
  <si>
    <t>SPXW240307P04805000</t>
  </si>
  <si>
    <t>SPXW240307C04810000</t>
  </si>
  <si>
    <t>SPXW240307P04810000</t>
  </si>
  <si>
    <t>SPXW240307C04815000</t>
  </si>
  <si>
    <t>SPXW240307P04815000</t>
  </si>
  <si>
    <t>SPXW240307C04820000</t>
  </si>
  <si>
    <t>SPXW240307P04820000</t>
  </si>
  <si>
    <t>SPXW240307C04825000</t>
  </si>
  <si>
    <t>SPXW240307P04825000</t>
  </si>
  <si>
    <t>SPXW240307C04830000</t>
  </si>
  <si>
    <t>SPXW240307P04830000</t>
  </si>
  <si>
    <t>SPXW240307C04835000</t>
  </si>
  <si>
    <t>SPXW240307P04835000</t>
  </si>
  <si>
    <t>SPXW240307C04840000</t>
  </si>
  <si>
    <t>SPXW240307P04840000</t>
  </si>
  <si>
    <t>SPXW240307C04845000</t>
  </si>
  <si>
    <t>SPXW240307P04845000</t>
  </si>
  <si>
    <t>SPXW240307C04850000</t>
  </si>
  <si>
    <t>SPXW240307P04850000</t>
  </si>
  <si>
    <t>SPXW240307C04855000</t>
  </si>
  <si>
    <t>SPXW240307P04855000</t>
  </si>
  <si>
    <t>SPXW240307C04860000</t>
  </si>
  <si>
    <t>SPXW240307P04860000</t>
  </si>
  <si>
    <t>SPXW240307C04865000</t>
  </si>
  <si>
    <t>SPXW240307P04865000</t>
  </si>
  <si>
    <t>SPXW240307C04870000</t>
  </si>
  <si>
    <t>SPXW240307P04870000</t>
  </si>
  <si>
    <t>SPXW240307C04875000</t>
  </si>
  <si>
    <t>SPXW240307P04875000</t>
  </si>
  <si>
    <t>SPXW240307C04880000</t>
  </si>
  <si>
    <t>SPXW240307P04880000</t>
  </si>
  <si>
    <t>SPXW240307C04885000</t>
  </si>
  <si>
    <t>SPXW240307P04885000</t>
  </si>
  <si>
    <t>SPXW240307C04890000</t>
  </si>
  <si>
    <t>SPXW240307P04890000</t>
  </si>
  <si>
    <t>SPXW240307C04895000</t>
  </si>
  <si>
    <t>SPXW240307P04895000</t>
  </si>
  <si>
    <t>SPXW240307C04900000</t>
  </si>
  <si>
    <t>SPXW240307P04900000</t>
  </si>
  <si>
    <t>SPXW240307C04905000</t>
  </si>
  <si>
    <t>SPXW240307P04905000</t>
  </si>
  <si>
    <t>SPXW240307C04910000</t>
  </si>
  <si>
    <t>SPXW240307P04910000</t>
  </si>
  <si>
    <t>SPXW240307C04915000</t>
  </si>
  <si>
    <t>SPXW240307P04915000</t>
  </si>
  <si>
    <t>SPXW240307C04920000</t>
  </si>
  <si>
    <t>SPXW240307P04920000</t>
  </si>
  <si>
    <t>SPXW240307C04925000</t>
  </si>
  <si>
    <t>SPXW240307P04925000</t>
  </si>
  <si>
    <t>SPXW240307C04930000</t>
  </si>
  <si>
    <t>SPXW240307P04930000</t>
  </si>
  <si>
    <t>SPXW240307C04935000</t>
  </si>
  <si>
    <t>SPXW240307P04935000</t>
  </si>
  <si>
    <t>SPXW240307C04940000</t>
  </si>
  <si>
    <t>SPXW240307P04940000</t>
  </si>
  <si>
    <t>SPXW240307C04945000</t>
  </si>
  <si>
    <t>SPXW240307P04945000</t>
  </si>
  <si>
    <t>SPXW240307C04950000</t>
  </si>
  <si>
    <t>SPXW240307P04950000</t>
  </si>
  <si>
    <t>SPXW240307C04955000</t>
  </si>
  <si>
    <t>SPXW240307P04955000</t>
  </si>
  <si>
    <t>SPXW240307C04960000</t>
  </si>
  <si>
    <t>SPXW240307P04960000</t>
  </si>
  <si>
    <t>SPXW240307C04965000</t>
  </si>
  <si>
    <t>SPXW240307P04965000</t>
  </si>
  <si>
    <t>SPXW240307C04970000</t>
  </si>
  <si>
    <t>SPXW240307P04970000</t>
  </si>
  <si>
    <t>SPXW240307C04975000</t>
  </si>
  <si>
    <t>SPXW240307P04975000</t>
  </si>
  <si>
    <t>SPXW240307C04980000</t>
  </si>
  <si>
    <t>SPXW240307P04980000</t>
  </si>
  <si>
    <t>SPXW240307C04985000</t>
  </si>
  <si>
    <t>SPXW240307P04985000</t>
  </si>
  <si>
    <t>SPXW240307C04990000</t>
  </si>
  <si>
    <t>SPXW240307P04990000</t>
  </si>
  <si>
    <t>SPXW240307C04995000</t>
  </si>
  <si>
    <t>SPXW240307P04995000</t>
  </si>
  <si>
    <t>SPXW240307C05000000</t>
  </si>
  <si>
    <t>SPXW240307P05000000</t>
  </si>
  <si>
    <t>SPXW240307C05005000</t>
  </si>
  <si>
    <t>SPXW240307P05005000</t>
  </si>
  <si>
    <t>SPXW240307C05010000</t>
  </si>
  <si>
    <t>SPXW240307P05010000</t>
  </si>
  <si>
    <t>SPXW240307C05015000</t>
  </si>
  <si>
    <t>SPXW240307P05015000</t>
  </si>
  <si>
    <t>SPXW240307C05020000</t>
  </si>
  <si>
    <t>SPXW240307P05020000</t>
  </si>
  <si>
    <t>SPXW240307C05025000</t>
  </si>
  <si>
    <t>SPXW240307P05025000</t>
  </si>
  <si>
    <t>SPXW240307C05030000</t>
  </si>
  <si>
    <t>SPXW240307P05030000</t>
  </si>
  <si>
    <t>SPXW240307C05035000</t>
  </si>
  <si>
    <t>SPXW240307P05035000</t>
  </si>
  <si>
    <t>SPXW240307C05040000</t>
  </si>
  <si>
    <t>SPXW240307P05040000</t>
  </si>
  <si>
    <t>SPXW240307C05045000</t>
  </si>
  <si>
    <t>SPXW240307P05045000</t>
  </si>
  <si>
    <t>SPXW240307C05050000</t>
  </si>
  <si>
    <t>SPXW240307P05050000</t>
  </si>
  <si>
    <t>SPXW240307C05055000</t>
  </si>
  <si>
    <t>SPXW240307P05055000</t>
  </si>
  <si>
    <t>SPXW240307C05060000</t>
  </si>
  <si>
    <t>SPXW240307P05060000</t>
  </si>
  <si>
    <t>SPXW240307C05065000</t>
  </si>
  <si>
    <t>SPXW240307P05065000</t>
  </si>
  <si>
    <t>SPXW240307C05070000</t>
  </si>
  <si>
    <t>SPXW240307P05070000</t>
  </si>
  <si>
    <t>SPXW240307C05075000</t>
  </si>
  <si>
    <t>SPXW240307P05075000</t>
  </si>
  <si>
    <t>SPXW240307C05080000</t>
  </si>
  <si>
    <t>SPXW240307P05080000</t>
  </si>
  <si>
    <t>SPXW240307C05085000</t>
  </si>
  <si>
    <t>SPXW240307P05085000</t>
  </si>
  <si>
    <t>SPXW240307C05090000</t>
  </si>
  <si>
    <t>SPXW240307P05090000</t>
  </si>
  <si>
    <t>SPXW240307C05095000</t>
  </si>
  <si>
    <t>SPXW240307P05095000</t>
  </si>
  <si>
    <t>SPXW240307C05100000</t>
  </si>
  <si>
    <t>SPXW240307P05100000</t>
  </si>
  <si>
    <t>SPXW240307C05105000</t>
  </si>
  <si>
    <t>SPXW240307P05105000</t>
  </si>
  <si>
    <t>SPXW240307C05110000</t>
  </si>
  <si>
    <t>SPXW240307P05110000</t>
  </si>
  <si>
    <t>SPXW240307C05115000</t>
  </si>
  <si>
    <t>SPXW240307P05115000</t>
  </si>
  <si>
    <t>SPXW240307C05120000</t>
  </si>
  <si>
    <t>SPXW240307P05120000</t>
  </si>
  <si>
    <t>SPXW240307C05125000</t>
  </si>
  <si>
    <t>SPXW240307P05125000</t>
  </si>
  <si>
    <t>SPXW240307C05130000</t>
  </si>
  <si>
    <t>SPXW240307P05130000</t>
  </si>
  <si>
    <t>SPXW240307C05135000</t>
  </si>
  <si>
    <t>SPXW240307P05135000</t>
  </si>
  <si>
    <t>SPXW240307C05140000</t>
  </si>
  <si>
    <t>SPXW240307P05140000</t>
  </si>
  <si>
    <t>SPXW240307C05145000</t>
  </si>
  <si>
    <t>SPXW240307P05145000</t>
  </si>
  <si>
    <t>SPXW240307C05150000</t>
  </si>
  <si>
    <t>SPXW240307P05150000</t>
  </si>
  <si>
    <t>SPXW240307C05155000</t>
  </si>
  <si>
    <t>SPXW240307P05155000</t>
  </si>
  <si>
    <t>SPXW240307C05160000</t>
  </si>
  <si>
    <t>SPXW240307P05160000</t>
  </si>
  <si>
    <t>SPXW240307C05165000</t>
  </si>
  <si>
    <t>SPXW240307P05165000</t>
  </si>
  <si>
    <t>SPXW240307C05170000</t>
  </si>
  <si>
    <t>SPXW240307P05170000</t>
  </si>
  <si>
    <t>SPXW240307C05175000</t>
  </si>
  <si>
    <t>SPXW240307P05175000</t>
  </si>
  <si>
    <t>SPXW240307C05180000</t>
  </si>
  <si>
    <t>SPXW240307P05180000</t>
  </si>
  <si>
    <t>SPXW240307C05185000</t>
  </si>
  <si>
    <t>SPXW240307P05185000</t>
  </si>
  <si>
    <t>SPXW240307C05190000</t>
  </si>
  <si>
    <t>SPXW240307P05190000</t>
  </si>
  <si>
    <t>SPXW240307C05195000</t>
  </si>
  <si>
    <t>SPXW240307P05195000</t>
  </si>
  <si>
    <t>SPXW240307C05200000</t>
  </si>
  <si>
    <t>SPXW240307P05200000</t>
  </si>
  <si>
    <t>SPXW240307C05205000</t>
  </si>
  <si>
    <t>SPXW240307P05205000</t>
  </si>
  <si>
    <t>SPXW240307C05210000</t>
  </si>
  <si>
    <t>SPXW240307P05210000</t>
  </si>
  <si>
    <t>SPXW240307C05215000</t>
  </si>
  <si>
    <t>SPXW240307P05215000</t>
  </si>
  <si>
    <t>SPXW240307C05220000</t>
  </si>
  <si>
    <t>SPXW240307P05220000</t>
  </si>
  <si>
    <t>SPXW240307C05225000</t>
  </si>
  <si>
    <t>SPXW240307P05225000</t>
  </si>
  <si>
    <t>SPXW240307C05230000</t>
  </si>
  <si>
    <t>SPXW240307P05230000</t>
  </si>
  <si>
    <t>SPXW240307C05240000</t>
  </si>
  <si>
    <t>SPXW240307P05240000</t>
  </si>
  <si>
    <t>SPXW240307C05250000</t>
  </si>
  <si>
    <t>SPXW240307P05250000</t>
  </si>
  <si>
    <t>SPXW240307C05260000</t>
  </si>
  <si>
    <t>SPXW240307P05260000</t>
  </si>
  <si>
    <t>SPXW240307C05275000</t>
  </si>
  <si>
    <t>SPXW240307P05275000</t>
  </si>
  <si>
    <t>SPXW240307C05300000</t>
  </si>
  <si>
    <t>SPXW240307P05300000</t>
  </si>
  <si>
    <t>SPXW240307C05325000</t>
  </si>
  <si>
    <t>SPXW240307P05325000</t>
  </si>
  <si>
    <t>SPXW240307C05350000</t>
  </si>
  <si>
    <t>SPXW240307P05350000</t>
  </si>
  <si>
    <t>SPXW240307C05375000</t>
  </si>
  <si>
    <t>SPXW240307P05375000</t>
  </si>
  <si>
    <t>SPXW240307C05400000</t>
  </si>
  <si>
    <t>SPXW240307P05400000</t>
  </si>
  <si>
    <t>SPXW240307C05500000</t>
  </si>
  <si>
    <t>SPXW240307P05500000</t>
  </si>
  <si>
    <t>SPXW240307C05600000</t>
  </si>
  <si>
    <t>SPXW240307P05600000</t>
  </si>
  <si>
    <t>SPXW240307C05700000</t>
  </si>
  <si>
    <t>SPXW240307P05700000</t>
  </si>
  <si>
    <t>SPXW240307C05800000</t>
  </si>
  <si>
    <t>SPXW240307P05800000</t>
  </si>
  <si>
    <t>SPXW240307C06000000</t>
  </si>
  <si>
    <t>SPXW240307P06000000</t>
  </si>
  <si>
    <t>SPXW240307C06200000</t>
  </si>
  <si>
    <t>SPXW240307P06200000</t>
  </si>
  <si>
    <t>SPXW240307C06400000</t>
  </si>
  <si>
    <t>SPXW240307P06400000</t>
  </si>
  <si>
    <t>SPXW240307C06600000</t>
  </si>
  <si>
    <t>SPXW240307P06600000</t>
  </si>
  <si>
    <t>Fri Mar 08 2024</t>
  </si>
  <si>
    <t>SPXW240308C01400000</t>
  </si>
  <si>
    <t>SPXW240308P01400000</t>
  </si>
  <si>
    <t>SPXW240308C01600000</t>
  </si>
  <si>
    <t>SPXW240308P01600000</t>
  </si>
  <si>
    <t>SPXW240308C01800000</t>
  </si>
  <si>
    <t>SPXW240308P01800000</t>
  </si>
  <si>
    <t>SPXW240308C02000000</t>
  </si>
  <si>
    <t>SPXW240308P02000000</t>
  </si>
  <si>
    <t>SPXW240308C02200000</t>
  </si>
  <si>
    <t>SPXW240308P02200000</t>
  </si>
  <si>
    <t>SPXW240308C02400000</t>
  </si>
  <si>
    <t>SPXW240308P02400000</t>
  </si>
  <si>
    <t>SPXW240308C02600000</t>
  </si>
  <si>
    <t>SPXW240308P02600000</t>
  </si>
  <si>
    <t>SPXW240308C02800000</t>
  </si>
  <si>
    <t>SPXW240308P02800000</t>
  </si>
  <si>
    <t>SPXW240308C03000000</t>
  </si>
  <si>
    <t>SPXW240308P03000000</t>
  </si>
  <si>
    <t>SPXW240308C03200000</t>
  </si>
  <si>
    <t>SPXW240308P03200000</t>
  </si>
  <si>
    <t>SPXW240308C03300000</t>
  </si>
  <si>
    <t>SPXW240308P03300000</t>
  </si>
  <si>
    <t>SPXW240308C03400000</t>
  </si>
  <si>
    <t>SPXW240308P03400000</t>
  </si>
  <si>
    <t>SPXW240308C03500000</t>
  </si>
  <si>
    <t>SPXW240308P03500000</t>
  </si>
  <si>
    <t>SPXW240308C03600000</t>
  </si>
  <si>
    <t>SPXW240308P03600000</t>
  </si>
  <si>
    <t>SPXW240308C03650000</t>
  </si>
  <si>
    <t>SPXW240308P03650000</t>
  </si>
  <si>
    <t>SPXW240308C03700000</t>
  </si>
  <si>
    <t>SPXW240308P03700000</t>
  </si>
  <si>
    <t>SPXW240308C03750000</t>
  </si>
  <si>
    <t>SPXW240308P03750000</t>
  </si>
  <si>
    <t>SPXW240308C03800000</t>
  </si>
  <si>
    <t>SPXW240308P03800000</t>
  </si>
  <si>
    <t>SPXW240308C03850000</t>
  </si>
  <si>
    <t>SPXW240308P03850000</t>
  </si>
  <si>
    <t>SPXW240308C03900000</t>
  </si>
  <si>
    <t>SPXW240308P03900000</t>
  </si>
  <si>
    <t>SPXW240308C03950000</t>
  </si>
  <si>
    <t>SPXW240308P03950000</t>
  </si>
  <si>
    <t>SPXW240308C04000000</t>
  </si>
  <si>
    <t>SPXW240308P04000000</t>
  </si>
  <si>
    <t>SPXW240308C04050000</t>
  </si>
  <si>
    <t>SPXW240308P04050000</t>
  </si>
  <si>
    <t>SPXW240308C04100000</t>
  </si>
  <si>
    <t>SPXW240308P04100000</t>
  </si>
  <si>
    <t>SPXW240308C04150000</t>
  </si>
  <si>
    <t>SPXW240308P04150000</t>
  </si>
  <si>
    <t>SPXW240308C04200000</t>
  </si>
  <si>
    <t>SPXW240308P04200000</t>
  </si>
  <si>
    <t>SPXW240308C04250000</t>
  </si>
  <si>
    <t>SPXW240308P04250000</t>
  </si>
  <si>
    <t>SPXW240308C04275000</t>
  </si>
  <si>
    <t>SPXW240308P04275000</t>
  </si>
  <si>
    <t>SPXW240308C04300000</t>
  </si>
  <si>
    <t>SPXW240308P04300000</t>
  </si>
  <si>
    <t>SPXW240308C04325000</t>
  </si>
  <si>
    <t>SPXW240308P04325000</t>
  </si>
  <si>
    <t>SPXW240308C04350000</t>
  </si>
  <si>
    <t>SPXW240308P04350000</t>
  </si>
  <si>
    <t>SPXW240308C04370000</t>
  </si>
  <si>
    <t>SPXW240308P04370000</t>
  </si>
  <si>
    <t>SPXW240308C04375000</t>
  </si>
  <si>
    <t>SPXW240308P04375000</t>
  </si>
  <si>
    <t>SPXW240308C04380000</t>
  </si>
  <si>
    <t>SPXW240308P04380000</t>
  </si>
  <si>
    <t>SPXW240308C04390000</t>
  </si>
  <si>
    <t>SPXW240308P04390000</t>
  </si>
  <si>
    <t>SPXW240308C04400000</t>
  </si>
  <si>
    <t>SPXW240308P04400000</t>
  </si>
  <si>
    <t>SPXW240308C04410000</t>
  </si>
  <si>
    <t>SPXW240308P04410000</t>
  </si>
  <si>
    <t>SPXW240308C04420000</t>
  </si>
  <si>
    <t>SPXW240308P04420000</t>
  </si>
  <si>
    <t>SPXW240308C04425000</t>
  </si>
  <si>
    <t>SPXW240308P04425000</t>
  </si>
  <si>
    <t>SPXW240308C04430000</t>
  </si>
  <si>
    <t>SPXW240308P04430000</t>
  </si>
  <si>
    <t>SPXW240308C04440000</t>
  </si>
  <si>
    <t>SPXW240308P04440000</t>
  </si>
  <si>
    <t>SPXW240308C04450000</t>
  </si>
  <si>
    <t>SPXW240308P04450000</t>
  </si>
  <si>
    <t>SPXW240308C04460000</t>
  </si>
  <si>
    <t>SPXW240308P04460000</t>
  </si>
  <si>
    <t>SPXW240308C04470000</t>
  </si>
  <si>
    <t>SPXW240308P04470000</t>
  </si>
  <si>
    <t>SPXW240308C04475000</t>
  </si>
  <si>
    <t>SPXW240308P04475000</t>
  </si>
  <si>
    <t>SPXW240308C04480000</t>
  </si>
  <si>
    <t>SPXW240308P04480000</t>
  </si>
  <si>
    <t>SPXW240308C04490000</t>
  </si>
  <si>
    <t>SPXW240308P04490000</t>
  </si>
  <si>
    <t>SPXW240308C04500000</t>
  </si>
  <si>
    <t>SPXW240308P04500000</t>
  </si>
  <si>
    <t>SPXW240308C04510000</t>
  </si>
  <si>
    <t>SPXW240308P04510000</t>
  </si>
  <si>
    <t>SPXW240308C04520000</t>
  </si>
  <si>
    <t>SPXW240308P04520000</t>
  </si>
  <si>
    <t>SPXW240308C04525000</t>
  </si>
  <si>
    <t>SPXW240308P04525000</t>
  </si>
  <si>
    <t>SPXW240308C04530000</t>
  </si>
  <si>
    <t>SPXW240308P04530000</t>
  </si>
  <si>
    <t>SPXW240308C04540000</t>
  </si>
  <si>
    <t>SPXW240308P04540000</t>
  </si>
  <si>
    <t>SPXW240308C04550000</t>
  </si>
  <si>
    <t>SPXW240308P04550000</t>
  </si>
  <si>
    <t>SPXW240308C04560000</t>
  </si>
  <si>
    <t>SPXW240308P04560000</t>
  </si>
  <si>
    <t>SPXW240308C04570000</t>
  </si>
  <si>
    <t>SPXW240308P04570000</t>
  </si>
  <si>
    <t>SPXW240308C04575000</t>
  </si>
  <si>
    <t>SPXW240308P04575000</t>
  </si>
  <si>
    <t>SPXW240308C04580000</t>
  </si>
  <si>
    <t>SPXW240308P04580000</t>
  </si>
  <si>
    <t>SPXW240308C04590000</t>
  </si>
  <si>
    <t>SPXW240308P04590000</t>
  </si>
  <si>
    <t>SPXW240308C04600000</t>
  </si>
  <si>
    <t>SPXW240308P04600000</t>
  </si>
  <si>
    <t>SPXW240308C04610000</t>
  </si>
  <si>
    <t>SPXW240308P04610000</t>
  </si>
  <si>
    <t>SPXW240308C04620000</t>
  </si>
  <si>
    <t>SPXW240308P04620000</t>
  </si>
  <si>
    <t>SPXW240308C04625000</t>
  </si>
  <si>
    <t>SPXW240308P04625000</t>
  </si>
  <si>
    <t>SPXW240308C04630000</t>
  </si>
  <si>
    <t>SPXW240308P04630000</t>
  </si>
  <si>
    <t>SPXW240308C04640000</t>
  </si>
  <si>
    <t>SPXW240308P04640000</t>
  </si>
  <si>
    <t>SPXW240308C04650000</t>
  </si>
  <si>
    <t>SPXW240308P04650000</t>
  </si>
  <si>
    <t>SPXW240308C04660000</t>
  </si>
  <si>
    <t>SPXW240308P04660000</t>
  </si>
  <si>
    <t>SPXW240308C04670000</t>
  </si>
  <si>
    <t>SPXW240308P04670000</t>
  </si>
  <si>
    <t>SPXW240308C04675000</t>
  </si>
  <si>
    <t>SPXW240308P04675000</t>
  </si>
  <si>
    <t>SPXW240308C04680000</t>
  </si>
  <si>
    <t>SPXW240308P04680000</t>
  </si>
  <si>
    <t>SPXW240308C04690000</t>
  </si>
  <si>
    <t>SPXW240308P04690000</t>
  </si>
  <si>
    <t>SPXW240308C04700000</t>
  </si>
  <si>
    <t>SPXW240308P04700000</t>
  </si>
  <si>
    <t>SPXW240308C04710000</t>
  </si>
  <si>
    <t>SPXW240308P04710000</t>
  </si>
  <si>
    <t>SPXW240308C04715000</t>
  </si>
  <si>
    <t>SPXW240308P04715000</t>
  </si>
  <si>
    <t>SPXW240308C04720000</t>
  </si>
  <si>
    <t>SPXW240308P04720000</t>
  </si>
  <si>
    <t>SPXW240308C04725000</t>
  </si>
  <si>
    <t>SPXW240308P04725000</t>
  </si>
  <si>
    <t>SPXW240308C04730000</t>
  </si>
  <si>
    <t>SPXW240308P04730000</t>
  </si>
  <si>
    <t>SPXW240308C04735000</t>
  </si>
  <si>
    <t>SPXW240308P04735000</t>
  </si>
  <si>
    <t>SPXW240308C04740000</t>
  </si>
  <si>
    <t>SPXW240308P04740000</t>
  </si>
  <si>
    <t>SPXW240308C04745000</t>
  </si>
  <si>
    <t>SPXW240308P04745000</t>
  </si>
  <si>
    <t>SPXW240308C04750000</t>
  </si>
  <si>
    <t>SPXW240308P04750000</t>
  </si>
  <si>
    <t>SPXW240308C04755000</t>
  </si>
  <si>
    <t>SPXW240308P04755000</t>
  </si>
  <si>
    <t>SPXW240308C04760000</t>
  </si>
  <si>
    <t>SPXW240308P04760000</t>
  </si>
  <si>
    <t>SPXW240308C04765000</t>
  </si>
  <si>
    <t>SPXW240308P04765000</t>
  </si>
  <si>
    <t>SPXW240308C04770000</t>
  </si>
  <si>
    <t>SPXW240308P04770000</t>
  </si>
  <si>
    <t>SPXW240308C04775000</t>
  </si>
  <si>
    <t>SPXW240308P04775000</t>
  </si>
  <si>
    <t>SPXW240308C04780000</t>
  </si>
  <si>
    <t>SPXW240308P04780000</t>
  </si>
  <si>
    <t>SPXW240308C04785000</t>
  </si>
  <si>
    <t>SPXW240308P04785000</t>
  </si>
  <si>
    <t>SPXW240308C04790000</t>
  </si>
  <si>
    <t>SPXW240308P04790000</t>
  </si>
  <si>
    <t>SPXW240308C04795000</t>
  </si>
  <si>
    <t>SPXW240308P04795000</t>
  </si>
  <si>
    <t>SPXW240308C04800000</t>
  </si>
  <si>
    <t>SPXW240308P04800000</t>
  </si>
  <si>
    <t>SPXW240308C04805000</t>
  </si>
  <si>
    <t>SPXW240308P04805000</t>
  </si>
  <si>
    <t>SPXW240308C04810000</t>
  </si>
  <si>
    <t>SPXW240308P04810000</t>
  </si>
  <si>
    <t>SPXW240308C04815000</t>
  </si>
  <si>
    <t>SPXW240308P04815000</t>
  </si>
  <si>
    <t>SPXW240308C04820000</t>
  </si>
  <si>
    <t>SPXW240308P04820000</t>
  </si>
  <si>
    <t>SPXW240308C04825000</t>
  </si>
  <si>
    <t>SPXW240308P04825000</t>
  </si>
  <si>
    <t>SPXW240308C04830000</t>
  </si>
  <si>
    <t>SPXW240308P04830000</t>
  </si>
  <si>
    <t>SPXW240308C04835000</t>
  </si>
  <si>
    <t>SPXW240308P04835000</t>
  </si>
  <si>
    <t>SPXW240308C04840000</t>
  </si>
  <si>
    <t>SPXW240308P04840000</t>
  </si>
  <si>
    <t>SPXW240308C04845000</t>
  </si>
  <si>
    <t>SPXW240308P04845000</t>
  </si>
  <si>
    <t>SPXW240308C04850000</t>
  </si>
  <si>
    <t>SPXW240308P04850000</t>
  </si>
  <si>
    <t>SPXW240308C04855000</t>
  </si>
  <si>
    <t>SPXW240308P04855000</t>
  </si>
  <si>
    <t>SPXW240308C04860000</t>
  </si>
  <si>
    <t>SPXW240308P04860000</t>
  </si>
  <si>
    <t>SPXW240308C04865000</t>
  </si>
  <si>
    <t>SPXW240308P04865000</t>
  </si>
  <si>
    <t>SPXW240308C04870000</t>
  </si>
  <si>
    <t>SPXW240308P04870000</t>
  </si>
  <si>
    <t>SPXW240308C04875000</t>
  </si>
  <si>
    <t>SPXW240308P04875000</t>
  </si>
  <si>
    <t>SPXW240308C04880000</t>
  </si>
  <si>
    <t>SPXW240308P04880000</t>
  </si>
  <si>
    <t>SPXW240308C04885000</t>
  </si>
  <si>
    <t>SPXW240308P04885000</t>
  </si>
  <si>
    <t>SPXW240308C04890000</t>
  </si>
  <si>
    <t>SPXW240308P04890000</t>
  </si>
  <si>
    <t>SPXW240308C04895000</t>
  </si>
  <si>
    <t>SPXW240308P04895000</t>
  </si>
  <si>
    <t>SPXW240308C04900000</t>
  </si>
  <si>
    <t>SPXW240308P04900000</t>
  </si>
  <si>
    <t>SPXW240308C04905000</t>
  </si>
  <si>
    <t>SPXW240308P04905000</t>
  </si>
  <si>
    <t>SPXW240308C04910000</t>
  </si>
  <si>
    <t>SPXW240308P04910000</t>
  </si>
  <si>
    <t>SPXW240308C04915000</t>
  </si>
  <si>
    <t>SPXW240308P04915000</t>
  </si>
  <si>
    <t>SPXW240308C04920000</t>
  </si>
  <si>
    <t>SPXW240308P04920000</t>
  </si>
  <si>
    <t>SPXW240308C04925000</t>
  </si>
  <si>
    <t>SPXW240308P04925000</t>
  </si>
  <si>
    <t>SPXW240308C04930000</t>
  </si>
  <si>
    <t>SPXW240308P04930000</t>
  </si>
  <si>
    <t>SPXW240308C04935000</t>
  </si>
  <si>
    <t>SPXW240308P04935000</t>
  </si>
  <si>
    <t>SPXW240308C04940000</t>
  </si>
  <si>
    <t>SPXW240308P04940000</t>
  </si>
  <si>
    <t>SPXW240308C04945000</t>
  </si>
  <si>
    <t>SPXW240308P04945000</t>
  </si>
  <si>
    <t>SPXW240308C04950000</t>
  </si>
  <si>
    <t>SPXW240308P04950000</t>
  </si>
  <si>
    <t>SPXW240308C04955000</t>
  </si>
  <si>
    <t>SPXW240308P04955000</t>
  </si>
  <si>
    <t>SPXW240308C04960000</t>
  </si>
  <si>
    <t>SPXW240308P04960000</t>
  </si>
  <si>
    <t>SPXW240308C04965000</t>
  </si>
  <si>
    <t>SPXW240308P04965000</t>
  </si>
  <si>
    <t>SPXW240308C04970000</t>
  </si>
  <si>
    <t>SPXW240308P04970000</t>
  </si>
  <si>
    <t>SPXW240308C04975000</t>
  </si>
  <si>
    <t>SPXW240308P04975000</t>
  </si>
  <si>
    <t>SPXW240308C04980000</t>
  </si>
  <si>
    <t>SPXW240308P04980000</t>
  </si>
  <si>
    <t>SPXW240308C04985000</t>
  </si>
  <si>
    <t>SPXW240308P04985000</t>
  </si>
  <si>
    <t>SPXW240308C04990000</t>
  </si>
  <si>
    <t>SPXW240308P04990000</t>
  </si>
  <si>
    <t>SPXW240308C04995000</t>
  </si>
  <si>
    <t>SPXW240308P04995000</t>
  </si>
  <si>
    <t>SPXW240308C05000000</t>
  </si>
  <si>
    <t>SPXW240308P05000000</t>
  </si>
  <si>
    <t>SPXW240308C05005000</t>
  </si>
  <si>
    <t>SPXW240308P05005000</t>
  </si>
  <si>
    <t>SPXW240308C05010000</t>
  </si>
  <si>
    <t>SPXW240308P05010000</t>
  </si>
  <si>
    <t>SPXW240308C05015000</t>
  </si>
  <si>
    <t>SPXW240308P05015000</t>
  </si>
  <si>
    <t>SPXW240308C05020000</t>
  </si>
  <si>
    <t>SPXW240308P05020000</t>
  </si>
  <si>
    <t>SPXW240308C05025000</t>
  </si>
  <si>
    <t>SPXW240308P05025000</t>
  </si>
  <si>
    <t>SPXW240308C05030000</t>
  </si>
  <si>
    <t>SPXW240308P05030000</t>
  </si>
  <si>
    <t>SPXW240308C05035000</t>
  </si>
  <si>
    <t>SPXW240308P05035000</t>
  </si>
  <si>
    <t>SPXW240308C05040000</t>
  </si>
  <si>
    <t>SPXW240308P05040000</t>
  </si>
  <si>
    <t>SPXW240308C05045000</t>
  </si>
  <si>
    <t>SPXW240308P05045000</t>
  </si>
  <si>
    <t>SPXW240308C05050000</t>
  </si>
  <si>
    <t>SPXW240308P05050000</t>
  </si>
  <si>
    <t>SPXW240308C05055000</t>
  </si>
  <si>
    <t>SPXW240308P05055000</t>
  </si>
  <si>
    <t>SPXW240308C05060000</t>
  </si>
  <si>
    <t>SPXW240308P05060000</t>
  </si>
  <si>
    <t>SPXW240308C05065000</t>
  </si>
  <si>
    <t>SPXW240308P05065000</t>
  </si>
  <si>
    <t>SPXW240308C05070000</t>
  </si>
  <si>
    <t>SPXW240308P05070000</t>
  </si>
  <si>
    <t>SPXW240308C05075000</t>
  </si>
  <si>
    <t>SPXW240308P05075000</t>
  </si>
  <si>
    <t>SPXW240308C05080000</t>
  </si>
  <si>
    <t>SPXW240308P05080000</t>
  </si>
  <si>
    <t>SPXW240308C05085000</t>
  </si>
  <si>
    <t>SPXW240308P05085000</t>
  </si>
  <si>
    <t>SPXW240308C05090000</t>
  </si>
  <si>
    <t>SPXW240308P05090000</t>
  </si>
  <si>
    <t>SPXW240308C05095000</t>
  </si>
  <si>
    <t>SPXW240308P05095000</t>
  </si>
  <si>
    <t>SPXW240308C05100000</t>
  </si>
  <si>
    <t>SPXW240308P05100000</t>
  </si>
  <si>
    <t>SPXW240308C05105000</t>
  </si>
  <si>
    <t>SPXW240308P05105000</t>
  </si>
  <si>
    <t>SPXW240308C05110000</t>
  </si>
  <si>
    <t>SPXW240308P05110000</t>
  </si>
  <si>
    <t>SPXW240308C05115000</t>
  </si>
  <si>
    <t>SPXW240308P05115000</t>
  </si>
  <si>
    <t>SPXW240308C05120000</t>
  </si>
  <si>
    <t>SPXW240308P05120000</t>
  </si>
  <si>
    <t>SPXW240308C05125000</t>
  </si>
  <si>
    <t>SPXW240308P05125000</t>
  </si>
  <si>
    <t>SPXW240308C05130000</t>
  </si>
  <si>
    <t>SPXW240308P05130000</t>
  </si>
  <si>
    <t>SPXW240308C05135000</t>
  </si>
  <si>
    <t>SPXW240308P05135000</t>
  </si>
  <si>
    <t>SPXW240308C05140000</t>
  </si>
  <si>
    <t>SPXW240308P05140000</t>
  </si>
  <si>
    <t>SPXW240308C05145000</t>
  </si>
  <si>
    <t>SPXW240308P05145000</t>
  </si>
  <si>
    <t>SPXW240308C05150000</t>
  </si>
  <si>
    <t>SPXW240308P05150000</t>
  </si>
  <si>
    <t>SPXW240308C05155000</t>
  </si>
  <si>
    <t>SPXW240308P05155000</t>
  </si>
  <si>
    <t>SPXW240308C05160000</t>
  </si>
  <si>
    <t>SPXW240308P05160000</t>
  </si>
  <si>
    <t>SPXW240308C05165000</t>
  </si>
  <si>
    <t>SPXW240308P05165000</t>
  </si>
  <si>
    <t>SPXW240308C05170000</t>
  </si>
  <si>
    <t>SPXW240308P05170000</t>
  </si>
  <si>
    <t>SPXW240308C05175000</t>
  </si>
  <si>
    <t>SPXW240308P05175000</t>
  </si>
  <si>
    <t>SPXW240308C05180000</t>
  </si>
  <si>
    <t>SPXW240308P05180000</t>
  </si>
  <si>
    <t>SPXW240308C05185000</t>
  </si>
  <si>
    <t>SPXW240308P05185000</t>
  </si>
  <si>
    <t>SPXW240308C05190000</t>
  </si>
  <si>
    <t>SPXW240308P05190000</t>
  </si>
  <si>
    <t>SPXW240308C05200000</t>
  </si>
  <si>
    <t>SPXW240308P05200000</t>
  </si>
  <si>
    <t>SPXW240308C05210000</t>
  </si>
  <si>
    <t>SPXW240308P05210000</t>
  </si>
  <si>
    <t>SPXW240308C05220000</t>
  </si>
  <si>
    <t>SPXW240308P05220000</t>
  </si>
  <si>
    <t>SPXW240308C05225000</t>
  </si>
  <si>
    <t>SPXW240308P05225000</t>
  </si>
  <si>
    <t>SPXW240308C05230000</t>
  </si>
  <si>
    <t>SPXW240308P05230000</t>
  </si>
  <si>
    <t>SPXW240308C05240000</t>
  </si>
  <si>
    <t>SPXW240308P05240000</t>
  </si>
  <si>
    <t>SPXW240308C05250000</t>
  </si>
  <si>
    <t>SPXW240308P05250000</t>
  </si>
  <si>
    <t>SPXW240308C05260000</t>
  </si>
  <si>
    <t>SPXW240308P05260000</t>
  </si>
  <si>
    <t>SPXW240308C05270000</t>
  </si>
  <si>
    <t>SPXW240308P05270000</t>
  </si>
  <si>
    <t>SPXW240308C05275000</t>
  </si>
  <si>
    <t>SPXW240308P05275000</t>
  </si>
  <si>
    <t>SPXW240308C05280000</t>
  </si>
  <si>
    <t>SPXW240308P05280000</t>
  </si>
  <si>
    <t>SPXW240308C05290000</t>
  </si>
  <si>
    <t>SPXW240308P05290000</t>
  </si>
  <si>
    <t>SPXW240308C05300000</t>
  </si>
  <si>
    <t>SPXW240308P05300000</t>
  </si>
  <si>
    <t>SPXW240308C05310000</t>
  </si>
  <si>
    <t>SPXW240308P05310000</t>
  </si>
  <si>
    <t>SPXW240308C05320000</t>
  </si>
  <si>
    <t>SPXW240308P05320000</t>
  </si>
  <si>
    <t>SPXW240308C05325000</t>
  </si>
  <si>
    <t>SPXW240308P05325000</t>
  </si>
  <si>
    <t>SPXW240308C05330000</t>
  </si>
  <si>
    <t>SPXW240308P05330000</t>
  </si>
  <si>
    <t>SPXW240308C05340000</t>
  </si>
  <si>
    <t>SPXW240308P05340000</t>
  </si>
  <si>
    <t>SPXW240308C05350000</t>
  </si>
  <si>
    <t>SPXW240308P05350000</t>
  </si>
  <si>
    <t>SPXW240308C05360000</t>
  </si>
  <si>
    <t>SPXW240308P05360000</t>
  </si>
  <si>
    <t>SPXW240308C05370000</t>
  </si>
  <si>
    <t>SPXW240308P05370000</t>
  </si>
  <si>
    <t>SPXW240308C05375000</t>
  </si>
  <si>
    <t>SPXW240308P05375000</t>
  </si>
  <si>
    <t>SPXW240308C05380000</t>
  </si>
  <si>
    <t>SPXW240308P05380000</t>
  </si>
  <si>
    <t>SPXW240308C05390000</t>
  </si>
  <si>
    <t>SPXW240308P05390000</t>
  </si>
  <si>
    <t>SPXW240308C05400000</t>
  </si>
  <si>
    <t>SPXW240308P05400000</t>
  </si>
  <si>
    <t>SPXW240308C05425000</t>
  </si>
  <si>
    <t>SPXW240308P05425000</t>
  </si>
  <si>
    <t>SPXW240308C05450000</t>
  </si>
  <si>
    <t>SPXW240308P05450000</t>
  </si>
  <si>
    <t>SPXW240308C05475000</t>
  </si>
  <si>
    <t>SPXW240308P05475000</t>
  </si>
  <si>
    <t>SPXW240308C05500000</t>
  </si>
  <si>
    <t>SPXW240308P05500000</t>
  </si>
  <si>
    <t>SPXW240308C05550000</t>
  </si>
  <si>
    <t>SPXW240308P05550000</t>
  </si>
  <si>
    <t>SPXW240308C05600000</t>
  </si>
  <si>
    <t>SPXW240308P05600000</t>
  </si>
  <si>
    <t>SPXW240308C05700000</t>
  </si>
  <si>
    <t>SPXW240308P05700000</t>
  </si>
  <si>
    <t>SPXW240308C05800000</t>
  </si>
  <si>
    <t>SPXW240308P05800000</t>
  </si>
  <si>
    <t>SPXW240308C06000000</t>
  </si>
  <si>
    <t>SPXW240308P06000000</t>
  </si>
  <si>
    <t>SPXW240308C06200000</t>
  </si>
  <si>
    <t>SPXW240308P06200000</t>
  </si>
  <si>
    <t>SPXW240308C06400000</t>
  </si>
  <si>
    <t>SPXW240308P06400000</t>
  </si>
  <si>
    <t>SPXW240308C06600000</t>
  </si>
  <si>
    <t>SPXW240308P06600000</t>
  </si>
  <si>
    <t>Mon Mar 11 2024</t>
  </si>
  <si>
    <t>SPXW240311C01400000</t>
  </si>
  <si>
    <t>SPXW240311P01400000</t>
  </si>
  <si>
    <t>SPXW240311C01600000</t>
  </si>
  <si>
    <t>SPXW240311P01600000</t>
  </si>
  <si>
    <t>SPXW240311C01800000</t>
  </si>
  <si>
    <t>SPXW240311P01800000</t>
  </si>
  <si>
    <t>SPXW240311C02000000</t>
  </si>
  <si>
    <t>SPXW240311P02000000</t>
  </si>
  <si>
    <t>SPXW240311C02200000</t>
  </si>
  <si>
    <t>SPXW240311P02200000</t>
  </si>
  <si>
    <t>SPXW240311C02400000</t>
  </si>
  <si>
    <t>SPXW240311P02400000</t>
  </si>
  <si>
    <t>SPXW240311C02600000</t>
  </si>
  <si>
    <t>SPXW240311P02600000</t>
  </si>
  <si>
    <t>SPXW240311C02800000</t>
  </si>
  <si>
    <t>SPXW240311P02800000</t>
  </si>
  <si>
    <t>SPXW240311C03000000</t>
  </si>
  <si>
    <t>SPXW240311P03000000</t>
  </si>
  <si>
    <t>SPXW240311C03200000</t>
  </si>
  <si>
    <t>SPXW240311P03200000</t>
  </si>
  <si>
    <t>SPXW240311C03400000</t>
  </si>
  <si>
    <t>SPXW240311P03400000</t>
  </si>
  <si>
    <t>SPXW240311C03600000</t>
  </si>
  <si>
    <t>SPXW240311P03600000</t>
  </si>
  <si>
    <t>SPXW240311C03700000</t>
  </si>
  <si>
    <t>SPXW240311P03700000</t>
  </si>
  <si>
    <t>SPXW240311C03800000</t>
  </si>
  <si>
    <t>SPXW240311P03800000</t>
  </si>
  <si>
    <t>SPXW240311C03900000</t>
  </si>
  <si>
    <t>SPXW240311P03900000</t>
  </si>
  <si>
    <t>SPXW240311C03950000</t>
  </si>
  <si>
    <t>SPXW240311P03950000</t>
  </si>
  <si>
    <t>SPXW240311C04000000</t>
  </si>
  <si>
    <t>SPXW240311P04000000</t>
  </si>
  <si>
    <t>SPXW240311C04050000</t>
  </si>
  <si>
    <t>SPXW240311P04050000</t>
  </si>
  <si>
    <t>SPXW240311C04100000</t>
  </si>
  <si>
    <t>SPXW240311P04100000</t>
  </si>
  <si>
    <t>SPXW240311C04150000</t>
  </si>
  <si>
    <t>SPXW240311P04150000</t>
  </si>
  <si>
    <t>SPXW240311C04200000</t>
  </si>
  <si>
    <t>SPXW240311P04200000</t>
  </si>
  <si>
    <t>SPXW240311C04250000</t>
  </si>
  <si>
    <t>SPXW240311P04250000</t>
  </si>
  <si>
    <t>SPXW240311C04300000</t>
  </si>
  <si>
    <t>SPXW240311P04300000</t>
  </si>
  <si>
    <t>SPXW240311C04350000</t>
  </si>
  <si>
    <t>SPXW240311P04350000</t>
  </si>
  <si>
    <t>SPXW240311C04400000</t>
  </si>
  <si>
    <t>SPXW240311P04400000</t>
  </si>
  <si>
    <t>SPXW240311C04450000</t>
  </si>
  <si>
    <t>SPXW240311P04450000</t>
  </si>
  <si>
    <t>SPXW240311C04475000</t>
  </si>
  <si>
    <t>SPXW240311P04475000</t>
  </si>
  <si>
    <t>SPXW240311C04500000</t>
  </si>
  <si>
    <t>SPXW240311P04500000</t>
  </si>
  <si>
    <t>SPXW240311C04525000</t>
  </si>
  <si>
    <t>SPXW240311P04525000</t>
  </si>
  <si>
    <t>SPXW240311C04550000</t>
  </si>
  <si>
    <t>SPXW240311P04550000</t>
  </si>
  <si>
    <t>SPXW240311C04575000</t>
  </si>
  <si>
    <t>SPXW240311P04575000</t>
  </si>
  <si>
    <t>SPXW240311C04600000</t>
  </si>
  <si>
    <t>SPXW240311P04600000</t>
  </si>
  <si>
    <t>SPXW240311C04625000</t>
  </si>
  <si>
    <t>SPXW240311P04625000</t>
  </si>
  <si>
    <t>SPXW240311C04650000</t>
  </si>
  <si>
    <t>SPXW240311P04650000</t>
  </si>
  <si>
    <t>SPXW240311C04660000</t>
  </si>
  <si>
    <t>SPXW240311P04660000</t>
  </si>
  <si>
    <t>SPXW240311C04670000</t>
  </si>
  <si>
    <t>SPXW240311P04670000</t>
  </si>
  <si>
    <t>SPXW240311C04675000</t>
  </si>
  <si>
    <t>SPXW240311P04675000</t>
  </si>
  <si>
    <t>SPXW240311C04680000</t>
  </si>
  <si>
    <t>SPXW240311P04680000</t>
  </si>
  <si>
    <t>SPXW240311C04690000</t>
  </si>
  <si>
    <t>SPXW240311P04690000</t>
  </si>
  <si>
    <t>SPXW240311C04700000</t>
  </si>
  <si>
    <t>SPXW240311P04700000</t>
  </si>
  <si>
    <t>SPXW240311C04710000</t>
  </si>
  <si>
    <t>SPXW240311P04710000</t>
  </si>
  <si>
    <t>SPXW240311C04720000</t>
  </si>
  <si>
    <t>SPXW240311P04720000</t>
  </si>
  <si>
    <t>SPXW240311C04725000</t>
  </si>
  <si>
    <t>SPXW240311P04725000</t>
  </si>
  <si>
    <t>SPXW240311C04730000</t>
  </si>
  <si>
    <t>SPXW240311P04730000</t>
  </si>
  <si>
    <t>SPXW240311C04740000</t>
  </si>
  <si>
    <t>SPXW240311P04740000</t>
  </si>
  <si>
    <t>SPXW240311C04750000</t>
  </si>
  <si>
    <t>SPXW240311P04750000</t>
  </si>
  <si>
    <t>SPXW240311C04760000</t>
  </si>
  <si>
    <t>SPXW240311P04760000</t>
  </si>
  <si>
    <t>SPXW240311C04770000</t>
  </si>
  <si>
    <t>SPXW240311P04770000</t>
  </si>
  <si>
    <t>SPXW240311C04775000</t>
  </si>
  <si>
    <t>SPXW240311P04775000</t>
  </si>
  <si>
    <t>SPXW240311C04780000</t>
  </si>
  <si>
    <t>SPXW240311P04780000</t>
  </si>
  <si>
    <t>SPXW240311C04785000</t>
  </si>
  <si>
    <t>SPXW240311P04785000</t>
  </si>
  <si>
    <t>SPXW240311C04790000</t>
  </si>
  <si>
    <t>SPXW240311P04790000</t>
  </si>
  <si>
    <t>SPXW240311C04795000</t>
  </si>
  <si>
    <t>SPXW240311P04795000</t>
  </si>
  <si>
    <t>SPXW240311C04800000</t>
  </si>
  <si>
    <t>SPXW240311P04800000</t>
  </si>
  <si>
    <t>SPXW240311C04805000</t>
  </si>
  <si>
    <t>SPXW240311P04805000</t>
  </si>
  <si>
    <t>SPXW240311C04810000</t>
  </si>
  <si>
    <t>SPXW240311P04810000</t>
  </si>
  <si>
    <t>SPXW240311C04815000</t>
  </si>
  <si>
    <t>SPXW240311P04815000</t>
  </si>
  <si>
    <t>SPXW240311C04820000</t>
  </si>
  <si>
    <t>SPXW240311P04820000</t>
  </si>
  <si>
    <t>SPXW240311C04825000</t>
  </si>
  <si>
    <t>SPXW240311P04825000</t>
  </si>
  <si>
    <t>SPXW240311C04830000</t>
  </si>
  <si>
    <t>SPXW240311P04830000</t>
  </si>
  <si>
    <t>SPXW240311C04835000</t>
  </si>
  <si>
    <t>SPXW240311P04835000</t>
  </si>
  <si>
    <t>SPXW240311C04840000</t>
  </si>
  <si>
    <t>SPXW240311P04840000</t>
  </si>
  <si>
    <t>SPXW240311C04845000</t>
  </si>
  <si>
    <t>SPXW240311P04845000</t>
  </si>
  <si>
    <t>SPXW240311C04850000</t>
  </si>
  <si>
    <t>SPXW240311P04850000</t>
  </si>
  <si>
    <t>SPXW240311C04855000</t>
  </si>
  <si>
    <t>SPXW240311P04855000</t>
  </si>
  <si>
    <t>SPXW240311C04860000</t>
  </si>
  <si>
    <t>SPXW240311P04860000</t>
  </si>
  <si>
    <t>SPXW240311C04865000</t>
  </si>
  <si>
    <t>SPXW240311P04865000</t>
  </si>
  <si>
    <t>SPXW240311C04870000</t>
  </si>
  <si>
    <t>SPXW240311P04870000</t>
  </si>
  <si>
    <t>SPXW240311C04875000</t>
  </si>
  <si>
    <t>SPXW240311P04875000</t>
  </si>
  <si>
    <t>SPXW240311C04880000</t>
  </si>
  <si>
    <t>SPXW240311P04880000</t>
  </si>
  <si>
    <t>SPXW240311C04885000</t>
  </si>
  <si>
    <t>SPXW240311P04885000</t>
  </si>
  <si>
    <t>SPXW240311C04890000</t>
  </si>
  <si>
    <t>SPXW240311P04890000</t>
  </si>
  <si>
    <t>SPXW240311C04895000</t>
  </si>
  <si>
    <t>SPXW240311P04895000</t>
  </si>
  <si>
    <t>SPXW240311C04900000</t>
  </si>
  <si>
    <t>SPXW240311P04900000</t>
  </si>
  <si>
    <t>SPXW240311C04905000</t>
  </si>
  <si>
    <t>SPXW240311P04905000</t>
  </si>
  <si>
    <t>SPXW240311C04910000</t>
  </si>
  <si>
    <t>SPXW240311P04910000</t>
  </si>
  <si>
    <t>SPXW240311C04915000</t>
  </si>
  <si>
    <t>SPXW240311P04915000</t>
  </si>
  <si>
    <t>SPXW240311C04920000</t>
  </si>
  <si>
    <t>SPXW240311P04920000</t>
  </si>
  <si>
    <t>SPXW240311C04925000</t>
  </si>
  <si>
    <t>SPXW240311P04925000</t>
  </si>
  <si>
    <t>SPXW240311C04930000</t>
  </si>
  <si>
    <t>SPXW240311P04930000</t>
  </si>
  <si>
    <t>SPXW240311C04935000</t>
  </si>
  <si>
    <t>SPXW240311P04935000</t>
  </si>
  <si>
    <t>SPXW240311C04940000</t>
  </si>
  <si>
    <t>SPXW240311P04940000</t>
  </si>
  <si>
    <t>SPXW240311C04945000</t>
  </si>
  <si>
    <t>SPXW240311P04945000</t>
  </si>
  <si>
    <t>SPXW240311C04950000</t>
  </si>
  <si>
    <t>SPXW240311P04950000</t>
  </si>
  <si>
    <t>SPXW240311C04955000</t>
  </si>
  <si>
    <t>SPXW240311P04955000</t>
  </si>
  <si>
    <t>SPXW240311C04960000</t>
  </si>
  <si>
    <t>SPXW240311P04960000</t>
  </si>
  <si>
    <t>SPXW240311C04965000</t>
  </si>
  <si>
    <t>SPXW240311P04965000</t>
  </si>
  <si>
    <t>SPXW240311C04970000</t>
  </si>
  <si>
    <t>SPXW240311P04970000</t>
  </si>
  <si>
    <t>SPXW240311C04975000</t>
  </si>
  <si>
    <t>SPXW240311P04975000</t>
  </si>
  <si>
    <t>SPXW240311C04980000</t>
  </si>
  <si>
    <t>SPXW240311P04980000</t>
  </si>
  <si>
    <t>SPXW240311C04985000</t>
  </si>
  <si>
    <t>SPXW240311P04985000</t>
  </si>
  <si>
    <t>SPXW240311C04990000</t>
  </si>
  <si>
    <t>SPXW240311P04990000</t>
  </si>
  <si>
    <t>SPXW240311C04995000</t>
  </si>
  <si>
    <t>SPXW240311P04995000</t>
  </si>
  <si>
    <t>SPXW240311C05000000</t>
  </si>
  <si>
    <t>SPXW240311P05000000</t>
  </si>
  <si>
    <t>SPXW240311C05005000</t>
  </si>
  <si>
    <t>SPXW240311P05005000</t>
  </si>
  <si>
    <t>SPXW240311C05010000</t>
  </si>
  <si>
    <t>SPXW240311P05010000</t>
  </si>
  <si>
    <t>SPXW240311C05015000</t>
  </si>
  <si>
    <t>SPXW240311P05015000</t>
  </si>
  <si>
    <t>SPXW240311C05020000</t>
  </si>
  <si>
    <t>SPXW240311P05020000</t>
  </si>
  <si>
    <t>SPXW240311C05025000</t>
  </si>
  <si>
    <t>SPXW240311P05025000</t>
  </si>
  <si>
    <t>SPXW240311C05030000</t>
  </si>
  <si>
    <t>SPXW240311P05030000</t>
  </si>
  <si>
    <t>SPXW240311C05035000</t>
  </si>
  <si>
    <t>SPXW240311P05035000</t>
  </si>
  <si>
    <t>SPXW240311C05040000</t>
  </si>
  <si>
    <t>SPXW240311P05040000</t>
  </si>
  <si>
    <t>SPXW240311C05045000</t>
  </si>
  <si>
    <t>SPXW240311P05045000</t>
  </si>
  <si>
    <t>SPXW240311C05050000</t>
  </si>
  <si>
    <t>SPXW240311P05050000</t>
  </si>
  <si>
    <t>SPXW240311C05055000</t>
  </si>
  <si>
    <t>SPXW240311P05055000</t>
  </si>
  <si>
    <t>SPXW240311C05060000</t>
  </si>
  <si>
    <t>SPXW240311P05060000</t>
  </si>
  <si>
    <t>SPXW240311C05065000</t>
  </si>
  <si>
    <t>SPXW240311P05065000</t>
  </si>
  <si>
    <t>SPXW240311C05070000</t>
  </si>
  <si>
    <t>SPXW240311P05070000</t>
  </si>
  <si>
    <t>SPXW240311C05075000</t>
  </si>
  <si>
    <t>SPXW240311P05075000</t>
  </si>
  <si>
    <t>SPXW240311C05080000</t>
  </si>
  <si>
    <t>SPXW240311P05080000</t>
  </si>
  <si>
    <t>SPXW240311C05085000</t>
  </si>
  <si>
    <t>SPXW240311P05085000</t>
  </si>
  <si>
    <t>SPXW240311C05090000</t>
  </si>
  <si>
    <t>SPXW240311P05090000</t>
  </si>
  <si>
    <t>SPXW240311C05095000</t>
  </si>
  <si>
    <t>SPXW240311P05095000</t>
  </si>
  <si>
    <t>SPXW240311C05100000</t>
  </si>
  <si>
    <t>SPXW240311P05100000</t>
  </si>
  <si>
    <t>SPXW240311C05105000</t>
  </si>
  <si>
    <t>SPXW240311P05105000</t>
  </si>
  <si>
    <t>SPXW240311C05110000</t>
  </si>
  <si>
    <t>SPXW240311P05110000</t>
  </si>
  <si>
    <t>SPXW240311C05115000</t>
  </si>
  <si>
    <t>SPXW240311P05115000</t>
  </si>
  <si>
    <t>SPXW240311C05120000</t>
  </si>
  <si>
    <t>SPXW240311P05120000</t>
  </si>
  <si>
    <t>SPXW240311C05125000</t>
  </si>
  <si>
    <t>SPXW240311P05125000</t>
  </si>
  <si>
    <t>SPXW240311C05130000</t>
  </si>
  <si>
    <t>SPXW240311P05130000</t>
  </si>
  <si>
    <t>SPXW240311C05135000</t>
  </si>
  <si>
    <t>SPXW240311P05135000</t>
  </si>
  <si>
    <t>SPXW240311C05140000</t>
  </si>
  <si>
    <t>SPXW240311P05140000</t>
  </si>
  <si>
    <t>SPXW240311C05145000</t>
  </si>
  <si>
    <t>SPXW240311P05145000</t>
  </si>
  <si>
    <t>SPXW240311C05150000</t>
  </si>
  <si>
    <t>SPXW240311P05150000</t>
  </si>
  <si>
    <t>SPXW240311C05155000</t>
  </si>
  <si>
    <t>SPXW240311P05155000</t>
  </si>
  <si>
    <t>SPXW240311C05160000</t>
  </si>
  <si>
    <t>SPXW240311P05160000</t>
  </si>
  <si>
    <t>SPXW240311C05165000</t>
  </si>
  <si>
    <t>SPXW240311P05165000</t>
  </si>
  <si>
    <t>SPXW240311C05170000</t>
  </si>
  <si>
    <t>SPXW240311P05170000</t>
  </si>
  <si>
    <t>SPXW240311C05175000</t>
  </si>
  <si>
    <t>SPXW240311P05175000</t>
  </si>
  <si>
    <t>SPXW240311C05180000</t>
  </si>
  <si>
    <t>SPXW240311P05180000</t>
  </si>
  <si>
    <t>SPXW240311C05185000</t>
  </si>
  <si>
    <t>SPXW240311P05185000</t>
  </si>
  <si>
    <t>SPXW240311C05190000</t>
  </si>
  <si>
    <t>SPXW240311P05190000</t>
  </si>
  <si>
    <t>SPXW240311C05195000</t>
  </si>
  <si>
    <t>SPXW240311P05195000</t>
  </si>
  <si>
    <t>SPXW240311C05200000</t>
  </si>
  <si>
    <t>SPXW240311P05200000</t>
  </si>
  <si>
    <t>SPXW240311C05205000</t>
  </si>
  <si>
    <t>SPXW240311P05205000</t>
  </si>
  <si>
    <t>SPXW240311C05210000</t>
  </si>
  <si>
    <t>SPXW240311P05210000</t>
  </si>
  <si>
    <t>SPXW240311C05220000</t>
  </si>
  <si>
    <t>SPXW240311P05220000</t>
  </si>
  <si>
    <t>SPXW240311C05225000</t>
  </si>
  <si>
    <t>SPXW240311P05225000</t>
  </si>
  <si>
    <t>SPXW240311C05230000</t>
  </si>
  <si>
    <t>SPXW240311P05230000</t>
  </si>
  <si>
    <t>SPXW240311C05240000</t>
  </si>
  <si>
    <t>SPXW240311P05240000</t>
  </si>
  <si>
    <t>SPXW240311C05250000</t>
  </si>
  <si>
    <t>SPXW240311P05250000</t>
  </si>
  <si>
    <t>SPXW240311C05275000</t>
  </si>
  <si>
    <t>SPXW240311P05275000</t>
  </si>
  <si>
    <t>SPXW240311C05300000</t>
  </si>
  <si>
    <t>SPXW240311P05300000</t>
  </si>
  <si>
    <t>SPXW240311C05325000</t>
  </si>
  <si>
    <t>SPXW240311P05325000</t>
  </si>
  <si>
    <t>SPXW240311C05350000</t>
  </si>
  <si>
    <t>SPXW240311P05350000</t>
  </si>
  <si>
    <t>SPXW240311C05375000</t>
  </si>
  <si>
    <t>SPXW240311P05375000</t>
  </si>
  <si>
    <t>SPXW240311C05400000</t>
  </si>
  <si>
    <t>SPXW240311P05400000</t>
  </si>
  <si>
    <t>SPXW240311C05500000</t>
  </si>
  <si>
    <t>SPXW240311P05500000</t>
  </si>
  <si>
    <t>SPXW240311C05600000</t>
  </si>
  <si>
    <t>SPXW240311P05600000</t>
  </si>
  <si>
    <t>SPXW240311C05700000</t>
  </si>
  <si>
    <t>SPXW240311P05700000</t>
  </si>
  <si>
    <t>SPXW240311C05800000</t>
  </si>
  <si>
    <t>SPXW240311P05800000</t>
  </si>
  <si>
    <t>SPXW240311C06000000</t>
  </si>
  <si>
    <t>SPXW240311P06000000</t>
  </si>
  <si>
    <t>SPXW240311C06200000</t>
  </si>
  <si>
    <t>SPXW240311P06200000</t>
  </si>
  <si>
    <t>SPXW240311C06400000</t>
  </si>
  <si>
    <t>SPXW240311P06400000</t>
  </si>
  <si>
    <t>SPXW240311C06600000</t>
  </si>
  <si>
    <t>SPXW240311P06600000</t>
  </si>
  <si>
    <t>Tue Mar 12 2024</t>
  </si>
  <si>
    <t>SPXW240312C01400000</t>
  </si>
  <si>
    <t>SPXW240312P01400000</t>
  </si>
  <si>
    <t>SPXW240312C01600000</t>
  </si>
  <si>
    <t>SPXW240312P01600000</t>
  </si>
  <si>
    <t>SPXW240312C01800000</t>
  </si>
  <si>
    <t>SPXW240312P01800000</t>
  </si>
  <si>
    <t>SPXW240312C02000000</t>
  </si>
  <si>
    <t>SPXW240312P02000000</t>
  </si>
  <si>
    <t>SPXW240312C02200000</t>
  </si>
  <si>
    <t>SPXW240312P02200000</t>
  </si>
  <si>
    <t>SPXW240312C02400000</t>
  </si>
  <si>
    <t>SPXW240312P02400000</t>
  </si>
  <si>
    <t>SPXW240312C02600000</t>
  </si>
  <si>
    <t>SPXW240312P02600000</t>
  </si>
  <si>
    <t>SPXW240312C02800000</t>
  </si>
  <si>
    <t>SPXW240312P02800000</t>
  </si>
  <si>
    <t>SPXW240312C03000000</t>
  </si>
  <si>
    <t>SPXW240312P03000000</t>
  </si>
  <si>
    <t>SPXW240312C03200000</t>
  </si>
  <si>
    <t>SPXW240312P03200000</t>
  </si>
  <si>
    <t>SPXW240312C03400000</t>
  </si>
  <si>
    <t>SPXW240312P03400000</t>
  </si>
  <si>
    <t>SPXW240312C03600000</t>
  </si>
  <si>
    <t>SPXW240312P03600000</t>
  </si>
  <si>
    <t>SPXW240312C03700000</t>
  </si>
  <si>
    <t>SPXW240312P03700000</t>
  </si>
  <si>
    <t>SPXW240312C03800000</t>
  </si>
  <si>
    <t>SPXW240312P03800000</t>
  </si>
  <si>
    <t>SPXW240312C03900000</t>
  </si>
  <si>
    <t>SPXW240312P03900000</t>
  </si>
  <si>
    <t>SPXW240312C03950000</t>
  </si>
  <si>
    <t>SPXW240312P03950000</t>
  </si>
  <si>
    <t>SPXW240312C04000000</t>
  </si>
  <si>
    <t>SPXW240312P04000000</t>
  </si>
  <si>
    <t>SPXW240312C04050000</t>
  </si>
  <si>
    <t>SPXW240312P04050000</t>
  </si>
  <si>
    <t>SPXW240312C04100000</t>
  </si>
  <si>
    <t>SPXW240312P04100000</t>
  </si>
  <si>
    <t>SPXW240312C04150000</t>
  </si>
  <si>
    <t>SPXW240312P04150000</t>
  </si>
  <si>
    <t>SPXW240312C04200000</t>
  </si>
  <si>
    <t>SPXW240312P04200000</t>
  </si>
  <si>
    <t>SPXW240312C04250000</t>
  </si>
  <si>
    <t>SPXW240312P04250000</t>
  </si>
  <si>
    <t>SPXW240312C04300000</t>
  </si>
  <si>
    <t>SPXW240312P04300000</t>
  </si>
  <si>
    <t>SPXW240312C04350000</t>
  </si>
  <si>
    <t>SPXW240312P04350000</t>
  </si>
  <si>
    <t>SPXW240312C04400000</t>
  </si>
  <si>
    <t>SPXW240312P04400000</t>
  </si>
  <si>
    <t>SPXW240312C04450000</t>
  </si>
  <si>
    <t>SPXW240312P04450000</t>
  </si>
  <si>
    <t>SPXW240312C04475000</t>
  </si>
  <si>
    <t>SPXW240312P04475000</t>
  </si>
  <si>
    <t>SPXW240312C04500000</t>
  </si>
  <si>
    <t>SPXW240312P04500000</t>
  </si>
  <si>
    <t>SPXW240312C04525000</t>
  </si>
  <si>
    <t>SPXW240312P04525000</t>
  </si>
  <si>
    <t>SPXW240312C04550000</t>
  </si>
  <si>
    <t>SPXW240312P04550000</t>
  </si>
  <si>
    <t>SPXW240312C04575000</t>
  </si>
  <si>
    <t>SPXW240312P04575000</t>
  </si>
  <si>
    <t>SPXW240312C04600000</t>
  </si>
  <si>
    <t>SPXW240312P04600000</t>
  </si>
  <si>
    <t>SPXW240312C04625000</t>
  </si>
  <si>
    <t>SPXW240312P04625000</t>
  </si>
  <si>
    <t>SPXW240312C04650000</t>
  </si>
  <si>
    <t>SPXW240312P04650000</t>
  </si>
  <si>
    <t>SPXW240312C04675000</t>
  </si>
  <si>
    <t>SPXW240312P04675000</t>
  </si>
  <si>
    <t>SPXW240312C04680000</t>
  </si>
  <si>
    <t>SPXW240312P04680000</t>
  </si>
  <si>
    <t>SPXW240312C04690000</t>
  </si>
  <si>
    <t>SPXW240312P04690000</t>
  </si>
  <si>
    <t>SPXW240312C04700000</t>
  </si>
  <si>
    <t>SPXW240312P04700000</t>
  </si>
  <si>
    <t>SPXW240312C04710000</t>
  </si>
  <si>
    <t>SPXW240312P04710000</t>
  </si>
  <si>
    <t>SPXW240312C04720000</t>
  </si>
  <si>
    <t>SPXW240312P04720000</t>
  </si>
  <si>
    <t>SPXW240312C04725000</t>
  </si>
  <si>
    <t>SPXW240312P04725000</t>
  </si>
  <si>
    <t>SPXW240312C04730000</t>
  </si>
  <si>
    <t>SPXW240312P04730000</t>
  </si>
  <si>
    <t>SPXW240312C04740000</t>
  </si>
  <si>
    <t>SPXW240312P04740000</t>
  </si>
  <si>
    <t>SPXW240312C04750000</t>
  </si>
  <si>
    <t>SPXW240312P04750000</t>
  </si>
  <si>
    <t>SPXW240312C04760000</t>
  </si>
  <si>
    <t>SPXW240312P04760000</t>
  </si>
  <si>
    <t>SPXW240312C04770000</t>
  </si>
  <si>
    <t>SPXW240312P04770000</t>
  </si>
  <si>
    <t>SPXW240312C04775000</t>
  </si>
  <si>
    <t>SPXW240312P04775000</t>
  </si>
  <si>
    <t>SPXW240312C04780000</t>
  </si>
  <si>
    <t>SPXW240312P04780000</t>
  </si>
  <si>
    <t>SPXW240312C04785000</t>
  </si>
  <si>
    <t>SPXW240312P04785000</t>
  </si>
  <si>
    <t>SPXW240312C04790000</t>
  </si>
  <si>
    <t>SPXW240312P04790000</t>
  </si>
  <si>
    <t>SPXW240312C04795000</t>
  </si>
  <si>
    <t>SPXW240312P04795000</t>
  </si>
  <si>
    <t>SPXW240312C04800000</t>
  </si>
  <si>
    <t>SPXW240312P04800000</t>
  </si>
  <si>
    <t>SPXW240312C04805000</t>
  </si>
  <si>
    <t>SPXW240312P04805000</t>
  </si>
  <si>
    <t>SPXW240312C04810000</t>
  </si>
  <si>
    <t>SPXW240312P04810000</t>
  </si>
  <si>
    <t>SPXW240312C04815000</t>
  </si>
  <si>
    <t>SPXW240312P04815000</t>
  </si>
  <si>
    <t>SPXW240312C04820000</t>
  </si>
  <si>
    <t>SPXW240312P04820000</t>
  </si>
  <si>
    <t>SPXW240312C04825000</t>
  </si>
  <si>
    <t>SPXW240312P04825000</t>
  </si>
  <si>
    <t>SPXW240312C04830000</t>
  </si>
  <si>
    <t>SPXW240312P04830000</t>
  </si>
  <si>
    <t>SPXW240312C04835000</t>
  </si>
  <si>
    <t>SPXW240312P04835000</t>
  </si>
  <si>
    <t>SPXW240312C04840000</t>
  </si>
  <si>
    <t>SPXW240312P04840000</t>
  </si>
  <si>
    <t>SPXW240312C04845000</t>
  </si>
  <si>
    <t>SPXW240312P04845000</t>
  </si>
  <si>
    <t>SPXW240312C04850000</t>
  </si>
  <si>
    <t>SPXW240312P04850000</t>
  </si>
  <si>
    <t>SPXW240312C04855000</t>
  </si>
  <si>
    <t>SPXW240312P04855000</t>
  </si>
  <si>
    <t>SPXW240312C04860000</t>
  </si>
  <si>
    <t>SPXW240312P04860000</t>
  </si>
  <si>
    <t>SPXW240312C04865000</t>
  </si>
  <si>
    <t>SPXW240312P04865000</t>
  </si>
  <si>
    <t>SPXW240312C04870000</t>
  </si>
  <si>
    <t>SPXW240312P04870000</t>
  </si>
  <si>
    <t>SPXW240312C04875000</t>
  </si>
  <si>
    <t>SPXW240312P04875000</t>
  </si>
  <si>
    <t>SPXW240312C04880000</t>
  </si>
  <si>
    <t>SPXW240312P04880000</t>
  </si>
  <si>
    <t>SPXW240312C04885000</t>
  </si>
  <si>
    <t>SPXW240312P04885000</t>
  </si>
  <si>
    <t>SPXW240312C04890000</t>
  </si>
  <si>
    <t>SPXW240312P04890000</t>
  </si>
  <si>
    <t>SPXW240312C04895000</t>
  </si>
  <si>
    <t>SPXW240312P04895000</t>
  </si>
  <si>
    <t>SPXW240312C04900000</t>
  </si>
  <si>
    <t>SPXW240312P04900000</t>
  </si>
  <si>
    <t>SPXW240312C04905000</t>
  </si>
  <si>
    <t>SPXW240312P04905000</t>
  </si>
  <si>
    <t>SPXW240312C04910000</t>
  </si>
  <si>
    <t>SPXW240312P04910000</t>
  </si>
  <si>
    <t>SPXW240312C04915000</t>
  </si>
  <si>
    <t>SPXW240312P04915000</t>
  </si>
  <si>
    <t>SPXW240312C04920000</t>
  </si>
  <si>
    <t>SPXW240312P04920000</t>
  </si>
  <si>
    <t>SPXW240312C04925000</t>
  </si>
  <si>
    <t>SPXW240312P04925000</t>
  </si>
  <si>
    <t>SPXW240312C04930000</t>
  </si>
  <si>
    <t>SPXW240312P04930000</t>
  </si>
  <si>
    <t>SPXW240312C04935000</t>
  </si>
  <si>
    <t>SPXW240312P04935000</t>
  </si>
  <si>
    <t>SPXW240312C04940000</t>
  </si>
  <si>
    <t>SPXW240312P04940000</t>
  </si>
  <si>
    <t>SPXW240312C04945000</t>
  </si>
  <si>
    <t>SPXW240312P04945000</t>
  </si>
  <si>
    <t>SPXW240312C04950000</t>
  </si>
  <si>
    <t>SPXW240312P04950000</t>
  </si>
  <si>
    <t>SPXW240312C04955000</t>
  </si>
  <si>
    <t>SPXW240312P04955000</t>
  </si>
  <si>
    <t>SPXW240312C04960000</t>
  </si>
  <si>
    <t>SPXW240312P04960000</t>
  </si>
  <si>
    <t>SPXW240312C04965000</t>
  </si>
  <si>
    <t>SPXW240312P04965000</t>
  </si>
  <si>
    <t>SPXW240312C04970000</t>
  </si>
  <si>
    <t>SPXW240312P04970000</t>
  </si>
  <si>
    <t>SPXW240312C04975000</t>
  </si>
  <si>
    <t>SPXW240312P04975000</t>
  </si>
  <si>
    <t>SPXW240312C04980000</t>
  </si>
  <si>
    <t>SPXW240312P04980000</t>
  </si>
  <si>
    <t>SPXW240312C04985000</t>
  </si>
  <si>
    <t>SPXW240312P04985000</t>
  </si>
  <si>
    <t>SPXW240312C04990000</t>
  </si>
  <si>
    <t>SPXW240312P04990000</t>
  </si>
  <si>
    <t>SPXW240312C04995000</t>
  </si>
  <si>
    <t>SPXW240312P04995000</t>
  </si>
  <si>
    <t>SPXW240312C05000000</t>
  </si>
  <si>
    <t>SPXW240312P05000000</t>
  </si>
  <si>
    <t>SPXW240312C05005000</t>
  </si>
  <si>
    <t>SPXW240312P05005000</t>
  </si>
  <si>
    <t>SPXW240312C05010000</t>
  </si>
  <si>
    <t>SPXW240312P05010000</t>
  </si>
  <si>
    <t>SPXW240312C05015000</t>
  </si>
  <si>
    <t>SPXW240312P05015000</t>
  </si>
  <si>
    <t>SPXW240312C05020000</t>
  </si>
  <si>
    <t>SPXW240312P05020000</t>
  </si>
  <si>
    <t>SPXW240312C05025000</t>
  </si>
  <si>
    <t>SPXW240312P05025000</t>
  </si>
  <si>
    <t>SPXW240312C05030000</t>
  </si>
  <si>
    <t>SPXW240312P05030000</t>
  </si>
  <si>
    <t>SPXW240312C05035000</t>
  </si>
  <si>
    <t>SPXW240312P05035000</t>
  </si>
  <si>
    <t>SPXW240312C05040000</t>
  </si>
  <si>
    <t>SPXW240312P05040000</t>
  </si>
  <si>
    <t>SPXW240312C05045000</t>
  </si>
  <si>
    <t>SPXW240312P05045000</t>
  </si>
  <si>
    <t>SPXW240312C05050000</t>
  </si>
  <si>
    <t>SPXW240312P05050000</t>
  </si>
  <si>
    <t>SPXW240312C05055000</t>
  </si>
  <si>
    <t>SPXW240312P05055000</t>
  </si>
  <si>
    <t>SPXW240312C05060000</t>
  </si>
  <si>
    <t>SPXW240312P05060000</t>
  </si>
  <si>
    <t>SPXW240312C05065000</t>
  </si>
  <si>
    <t>SPXW240312P05065000</t>
  </si>
  <si>
    <t>SPXW240312C05070000</t>
  </si>
  <si>
    <t>SPXW240312P05070000</t>
  </si>
  <si>
    <t>SPXW240312C05075000</t>
  </si>
  <si>
    <t>SPXW240312P05075000</t>
  </si>
  <si>
    <t>SPXW240312C05080000</t>
  </si>
  <si>
    <t>SPXW240312P05080000</t>
  </si>
  <si>
    <t>SPXW240312C05085000</t>
  </si>
  <si>
    <t>SPXW240312P05085000</t>
  </si>
  <si>
    <t>SPXW240312C05090000</t>
  </si>
  <si>
    <t>SPXW240312P05090000</t>
  </si>
  <si>
    <t>SPXW240312C05095000</t>
  </si>
  <si>
    <t>SPXW240312P05095000</t>
  </si>
  <si>
    <t>SPXW240312C05100000</t>
  </si>
  <si>
    <t>SPXW240312P05100000</t>
  </si>
  <si>
    <t>SPXW240312C05105000</t>
  </si>
  <si>
    <t>SPXW240312P05105000</t>
  </si>
  <si>
    <t>SPXW240312C05110000</t>
  </si>
  <si>
    <t>SPXW240312P05110000</t>
  </si>
  <si>
    <t>SPXW240312C05115000</t>
  </si>
  <si>
    <t>SPXW240312P05115000</t>
  </si>
  <si>
    <t>SPXW240312C05120000</t>
  </si>
  <si>
    <t>SPXW240312P05120000</t>
  </si>
  <si>
    <t>SPXW240312C05125000</t>
  </si>
  <si>
    <t>SPXW240312P05125000</t>
  </si>
  <si>
    <t>SPXW240312C05130000</t>
  </si>
  <si>
    <t>SPXW240312P05130000</t>
  </si>
  <si>
    <t>SPXW240312C05135000</t>
  </si>
  <si>
    <t>SPXW240312P05135000</t>
  </si>
  <si>
    <t>SPXW240312C05140000</t>
  </si>
  <si>
    <t>SPXW240312P05140000</t>
  </si>
  <si>
    <t>SPXW240312C05145000</t>
  </si>
  <si>
    <t>SPXW240312P05145000</t>
  </si>
  <si>
    <t>SPXW240312C05150000</t>
  </si>
  <si>
    <t>SPXW240312P05150000</t>
  </si>
  <si>
    <t>SPXW240312C05155000</t>
  </si>
  <si>
    <t>SPXW240312P05155000</t>
  </si>
  <si>
    <t>SPXW240312C05160000</t>
  </si>
  <si>
    <t>SPXW240312P05160000</t>
  </si>
  <si>
    <t>SPXW240312C05165000</t>
  </si>
  <si>
    <t>SPXW240312P05165000</t>
  </si>
  <si>
    <t>SPXW240312C05170000</t>
  </si>
  <si>
    <t>SPXW240312P05170000</t>
  </si>
  <si>
    <t>SPXW240312C05175000</t>
  </si>
  <si>
    <t>SPXW240312P05175000</t>
  </si>
  <si>
    <t>SPXW240312C05180000</t>
  </si>
  <si>
    <t>SPXW240312P05180000</t>
  </si>
  <si>
    <t>SPXW240312C05185000</t>
  </si>
  <si>
    <t>SPXW240312P05185000</t>
  </si>
  <si>
    <t>SPXW240312C05190000</t>
  </si>
  <si>
    <t>SPXW240312P05190000</t>
  </si>
  <si>
    <t>SPXW240312C05195000</t>
  </si>
  <si>
    <t>SPXW240312P05195000</t>
  </si>
  <si>
    <t>SPXW240312C05200000</t>
  </si>
  <si>
    <t>SPXW240312P05200000</t>
  </si>
  <si>
    <t>SPXW240312C05205000</t>
  </si>
  <si>
    <t>SPXW240312P05205000</t>
  </si>
  <si>
    <t>SPXW240312C05210000</t>
  </si>
  <si>
    <t>SPXW240312P05210000</t>
  </si>
  <si>
    <t>SPXW240312C05220000</t>
  </si>
  <si>
    <t>SPXW240312P05220000</t>
  </si>
  <si>
    <t>SPXW240312C05225000</t>
  </si>
  <si>
    <t>SPXW240312P05225000</t>
  </si>
  <si>
    <t>SPXW240312C05230000</t>
  </si>
  <si>
    <t>SPXW240312P05230000</t>
  </si>
  <si>
    <t>SPXW240312C05240000</t>
  </si>
  <si>
    <t>SPXW240312P05240000</t>
  </si>
  <si>
    <t>SPXW240312C05250000</t>
  </si>
  <si>
    <t>SPXW240312P05250000</t>
  </si>
  <si>
    <t>SPXW240312C05275000</t>
  </si>
  <si>
    <t>SPXW240312P05275000</t>
  </si>
  <si>
    <t>SPXW240312C05300000</t>
  </si>
  <si>
    <t>SPXW240312P05300000</t>
  </si>
  <si>
    <t>SPXW240312C05325000</t>
  </si>
  <si>
    <t>SPXW240312P05325000</t>
  </si>
  <si>
    <t>SPXW240312C05350000</t>
  </si>
  <si>
    <t>SPXW240312P05350000</t>
  </si>
  <si>
    <t>SPXW240312C05375000</t>
  </si>
  <si>
    <t>SPXW240312P05375000</t>
  </si>
  <si>
    <t>SPXW240312C05400000</t>
  </si>
  <si>
    <t>SPXW240312P05400000</t>
  </si>
  <si>
    <t>SPXW240312C05500000</t>
  </si>
  <si>
    <t>SPXW240312P05500000</t>
  </si>
  <si>
    <t>SPXW240312C05600000</t>
  </si>
  <si>
    <t>SPXW240312P05600000</t>
  </si>
  <si>
    <t>SPXW240312C05700000</t>
  </si>
  <si>
    <t>SPXW240312P05700000</t>
  </si>
  <si>
    <t>SPXW240312C05800000</t>
  </si>
  <si>
    <t>SPXW240312P05800000</t>
  </si>
  <si>
    <t>SPXW240312C06000000</t>
  </si>
  <si>
    <t>SPXW240312P06000000</t>
  </si>
  <si>
    <t>SPXW240312C06200000</t>
  </si>
  <si>
    <t>SPXW240312P06200000</t>
  </si>
  <si>
    <t>SPXW240312C06400000</t>
  </si>
  <si>
    <t>SPXW240312P06400000</t>
  </si>
  <si>
    <t>SPXW240312C06600000</t>
  </si>
  <si>
    <t>SPXW240312P06600000</t>
  </si>
  <si>
    <t>Wed Mar 13 2024</t>
  </si>
  <si>
    <t>SPXW240313C01400000</t>
  </si>
  <si>
    <t>SPXW240313P01400000</t>
  </si>
  <si>
    <t>SPXW240313C01600000</t>
  </si>
  <si>
    <t>SPXW240313P01600000</t>
  </si>
  <si>
    <t>SPXW240313C01800000</t>
  </si>
  <si>
    <t>SPXW240313P01800000</t>
  </si>
  <si>
    <t>SPXW240313C02000000</t>
  </si>
  <si>
    <t>SPXW240313P02000000</t>
  </si>
  <si>
    <t>SPXW240313C02200000</t>
  </si>
  <si>
    <t>SPXW240313P02200000</t>
  </si>
  <si>
    <t>SPXW240313C02400000</t>
  </si>
  <si>
    <t>SPXW240313P02400000</t>
  </si>
  <si>
    <t>SPXW240313C02600000</t>
  </si>
  <si>
    <t>SPXW240313P02600000</t>
  </si>
  <si>
    <t>SPXW240313C02800000</t>
  </si>
  <si>
    <t>SPXW240313P02800000</t>
  </si>
  <si>
    <t>SPXW240313C03000000</t>
  </si>
  <si>
    <t>SPXW240313P03000000</t>
  </si>
  <si>
    <t>SPXW240313C03200000</t>
  </si>
  <si>
    <t>SPXW240313P03200000</t>
  </si>
  <si>
    <t>SPXW240313C03400000</t>
  </si>
  <si>
    <t>SPXW240313P03400000</t>
  </si>
  <si>
    <t>SPXW240313C03600000</t>
  </si>
  <si>
    <t>SPXW240313P03600000</t>
  </si>
  <si>
    <t>SPXW240313C03800000</t>
  </si>
  <si>
    <t>SPXW240313P03800000</t>
  </si>
  <si>
    <t>SPXW240313C03900000</t>
  </si>
  <si>
    <t>SPXW240313P03900000</t>
  </si>
  <si>
    <t>SPXW240313C04000000</t>
  </si>
  <si>
    <t>SPXW240313P04000000</t>
  </si>
  <si>
    <t>SPXW240313C04050000</t>
  </si>
  <si>
    <t>SPXW240313P04050000</t>
  </si>
  <si>
    <t>SPXW240313C04100000</t>
  </si>
  <si>
    <t>SPXW240313P04100000</t>
  </si>
  <si>
    <t>SPXW240313C04150000</t>
  </si>
  <si>
    <t>SPXW240313P04150000</t>
  </si>
  <si>
    <t>SPXW240313C04200000</t>
  </si>
  <si>
    <t>SPXW240313P04200000</t>
  </si>
  <si>
    <t>SPXW240313C04250000</t>
  </si>
  <si>
    <t>SPXW240313P04250000</t>
  </si>
  <si>
    <t>SPXW240313C04300000</t>
  </si>
  <si>
    <t>SPXW240313P04300000</t>
  </si>
  <si>
    <t>SPXW240313C04350000</t>
  </si>
  <si>
    <t>SPXW240313P04350000</t>
  </si>
  <si>
    <t>SPXW240313C04400000</t>
  </si>
  <si>
    <t>SPXW240313P04400000</t>
  </si>
  <si>
    <t>SPXW240313C04450000</t>
  </si>
  <si>
    <t>SPXW240313P04450000</t>
  </si>
  <si>
    <t>SPXW240313C04500000</t>
  </si>
  <si>
    <t>SPXW240313P04500000</t>
  </si>
  <si>
    <t>SPXW240313C04525000</t>
  </si>
  <si>
    <t>SPXW240313P04525000</t>
  </si>
  <si>
    <t>SPXW240313C04550000</t>
  </si>
  <si>
    <t>SPXW240313P04550000</t>
  </si>
  <si>
    <t>SPXW240313C04575000</t>
  </si>
  <si>
    <t>SPXW240313P04575000</t>
  </si>
  <si>
    <t>SPXW240313C04600000</t>
  </si>
  <si>
    <t>SPXW240313P04600000</t>
  </si>
  <si>
    <t>SPXW240313C04625000</t>
  </si>
  <si>
    <t>SPXW240313P04625000</t>
  </si>
  <si>
    <t>SPXW240313C04650000</t>
  </si>
  <si>
    <t>SPXW240313P04650000</t>
  </si>
  <si>
    <t>SPXW240313C04675000</t>
  </si>
  <si>
    <t>SPXW240313P04675000</t>
  </si>
  <si>
    <t>SPXW240313C04690000</t>
  </si>
  <si>
    <t>SPXW240313P04690000</t>
  </si>
  <si>
    <t>SPXW240313C04700000</t>
  </si>
  <si>
    <t>SPXW240313P04700000</t>
  </si>
  <si>
    <t>SPXW240313C04710000</t>
  </si>
  <si>
    <t>SPXW240313P04710000</t>
  </si>
  <si>
    <t>SPXW240313C04720000</t>
  </si>
  <si>
    <t>SPXW240313P04720000</t>
  </si>
  <si>
    <t>SPXW240313C04725000</t>
  </si>
  <si>
    <t>SPXW240313P04725000</t>
  </si>
  <si>
    <t>SPXW240313C04730000</t>
  </si>
  <si>
    <t>SPXW240313P04730000</t>
  </si>
  <si>
    <t>SPXW240313C04740000</t>
  </si>
  <si>
    <t>SPXW240313P04740000</t>
  </si>
  <si>
    <t>SPXW240313C04750000</t>
  </si>
  <si>
    <t>SPXW240313P04750000</t>
  </si>
  <si>
    <t>SPXW240313C04760000</t>
  </si>
  <si>
    <t>SPXW240313P04760000</t>
  </si>
  <si>
    <t>SPXW240313C04770000</t>
  </si>
  <si>
    <t>SPXW240313P04770000</t>
  </si>
  <si>
    <t>SPXW240313C04775000</t>
  </si>
  <si>
    <t>SPXW240313P04775000</t>
  </si>
  <si>
    <t>SPXW240313C04780000</t>
  </si>
  <si>
    <t>SPXW240313P04780000</t>
  </si>
  <si>
    <t>SPXW240313C04785000</t>
  </si>
  <si>
    <t>SPXW240313P04785000</t>
  </si>
  <si>
    <t>SPXW240313C04790000</t>
  </si>
  <si>
    <t>SPXW240313P04790000</t>
  </si>
  <si>
    <t>SPXW240313C04795000</t>
  </si>
  <si>
    <t>SPXW240313P04795000</t>
  </si>
  <si>
    <t>SPXW240313C04800000</t>
  </si>
  <si>
    <t>SPXW240313P04800000</t>
  </si>
  <si>
    <t>SPXW240313C04805000</t>
  </si>
  <si>
    <t>SPXW240313P04805000</t>
  </si>
  <si>
    <t>SPXW240313C04810000</t>
  </si>
  <si>
    <t>SPXW240313P04810000</t>
  </si>
  <si>
    <t>SPXW240313C04815000</t>
  </si>
  <si>
    <t>SPXW240313P04815000</t>
  </si>
  <si>
    <t>SPXW240313C04820000</t>
  </si>
  <si>
    <t>SPXW240313P04820000</t>
  </si>
  <si>
    <t>SPXW240313C04825000</t>
  </si>
  <si>
    <t>SPXW240313P04825000</t>
  </si>
  <si>
    <t>SPXW240313C04830000</t>
  </si>
  <si>
    <t>SPXW240313P04830000</t>
  </si>
  <si>
    <t>SPXW240313C04835000</t>
  </si>
  <si>
    <t>SPXW240313P04835000</t>
  </si>
  <si>
    <t>SPXW240313C04840000</t>
  </si>
  <si>
    <t>SPXW240313P04840000</t>
  </si>
  <si>
    <t>SPXW240313C04845000</t>
  </si>
  <si>
    <t>SPXW240313P04845000</t>
  </si>
  <si>
    <t>SPXW240313C04850000</t>
  </si>
  <si>
    <t>SPXW240313P04850000</t>
  </si>
  <si>
    <t>SPXW240313C04855000</t>
  </si>
  <si>
    <t>SPXW240313P04855000</t>
  </si>
  <si>
    <t>SPXW240313C04860000</t>
  </si>
  <si>
    <t>SPXW240313P04860000</t>
  </si>
  <si>
    <t>SPXW240313C04865000</t>
  </si>
  <si>
    <t>SPXW240313P04865000</t>
  </si>
  <si>
    <t>SPXW240313C04870000</t>
  </si>
  <si>
    <t>SPXW240313P04870000</t>
  </si>
  <si>
    <t>SPXW240313C04875000</t>
  </si>
  <si>
    <t>SPXW240313P04875000</t>
  </si>
  <si>
    <t>SPXW240313C04880000</t>
  </si>
  <si>
    <t>SPXW240313P04880000</t>
  </si>
  <si>
    <t>SPXW240313C04885000</t>
  </si>
  <si>
    <t>SPXW240313P04885000</t>
  </si>
  <si>
    <t>SPXW240313C04890000</t>
  </si>
  <si>
    <t>SPXW240313P04890000</t>
  </si>
  <si>
    <t>SPXW240313C04895000</t>
  </si>
  <si>
    <t>SPXW240313P04895000</t>
  </si>
  <si>
    <t>SPXW240313C04900000</t>
  </si>
  <si>
    <t>SPXW240313P04900000</t>
  </si>
  <si>
    <t>SPXW240313C04905000</t>
  </si>
  <si>
    <t>SPXW240313P04905000</t>
  </si>
  <si>
    <t>SPXW240313C04910000</t>
  </si>
  <si>
    <t>SPXW240313P04910000</t>
  </si>
  <si>
    <t>SPXW240313C04915000</t>
  </si>
  <si>
    <t>SPXW240313P04915000</t>
  </si>
  <si>
    <t>SPXW240313C04920000</t>
  </si>
  <si>
    <t>SPXW240313P04920000</t>
  </si>
  <si>
    <t>SPXW240313C04925000</t>
  </si>
  <si>
    <t>SPXW240313P04925000</t>
  </si>
  <si>
    <t>SPXW240313C04930000</t>
  </si>
  <si>
    <t>SPXW240313P04930000</t>
  </si>
  <si>
    <t>SPXW240313C04935000</t>
  </si>
  <si>
    <t>SPXW240313P04935000</t>
  </si>
  <si>
    <t>SPXW240313C04940000</t>
  </si>
  <si>
    <t>SPXW240313P04940000</t>
  </si>
  <si>
    <t>SPXW240313C04945000</t>
  </si>
  <si>
    <t>SPXW240313P04945000</t>
  </si>
  <si>
    <t>SPXW240313C04950000</t>
  </si>
  <si>
    <t>SPXW240313P04950000</t>
  </si>
  <si>
    <t>SPXW240313C04955000</t>
  </si>
  <si>
    <t>SPXW240313P04955000</t>
  </si>
  <si>
    <t>SPXW240313C04960000</t>
  </si>
  <si>
    <t>SPXW240313P04960000</t>
  </si>
  <si>
    <t>SPXW240313C04965000</t>
  </si>
  <si>
    <t>SPXW240313P04965000</t>
  </si>
  <si>
    <t>SPXW240313C04970000</t>
  </si>
  <si>
    <t>SPXW240313P04970000</t>
  </si>
  <si>
    <t>SPXW240313C04975000</t>
  </si>
  <si>
    <t>SPXW240313P04975000</t>
  </si>
  <si>
    <t>SPXW240313C04980000</t>
  </si>
  <si>
    <t>SPXW240313P04980000</t>
  </si>
  <si>
    <t>SPXW240313C04985000</t>
  </si>
  <si>
    <t>SPXW240313P04985000</t>
  </si>
  <si>
    <t>SPXW240313C04990000</t>
  </si>
  <si>
    <t>SPXW240313P04990000</t>
  </si>
  <si>
    <t>SPXW240313C04995000</t>
  </si>
  <si>
    <t>SPXW240313P04995000</t>
  </si>
  <si>
    <t>SPXW240313C05000000</t>
  </si>
  <si>
    <t>SPXW240313P05000000</t>
  </si>
  <si>
    <t>SPXW240313C05005000</t>
  </si>
  <si>
    <t>SPXW240313P05005000</t>
  </si>
  <si>
    <t>SPXW240313C05010000</t>
  </si>
  <si>
    <t>SPXW240313P05010000</t>
  </si>
  <si>
    <t>SPXW240313C05015000</t>
  </si>
  <si>
    <t>SPXW240313P05015000</t>
  </si>
  <si>
    <t>SPXW240313C05020000</t>
  </si>
  <si>
    <t>SPXW240313P05020000</t>
  </si>
  <si>
    <t>SPXW240313C05025000</t>
  </si>
  <si>
    <t>SPXW240313P05025000</t>
  </si>
  <si>
    <t>SPXW240313C05030000</t>
  </si>
  <si>
    <t>SPXW240313P05030000</t>
  </si>
  <si>
    <t>SPXW240313C05035000</t>
  </si>
  <si>
    <t>SPXW240313P05035000</t>
  </si>
  <si>
    <t>SPXW240313C05040000</t>
  </si>
  <si>
    <t>SPXW240313P05040000</t>
  </si>
  <si>
    <t>SPXW240313C05045000</t>
  </si>
  <si>
    <t>SPXW240313P05045000</t>
  </si>
  <si>
    <t>SPXW240313C05050000</t>
  </si>
  <si>
    <t>SPXW240313P05050000</t>
  </si>
  <si>
    <t>SPXW240313C05055000</t>
  </si>
  <si>
    <t>SPXW240313P05055000</t>
  </si>
  <si>
    <t>SPXW240313C05060000</t>
  </si>
  <si>
    <t>SPXW240313P05060000</t>
  </si>
  <si>
    <t>SPXW240313C05065000</t>
  </si>
  <si>
    <t>SPXW240313P05065000</t>
  </si>
  <si>
    <t>SPXW240313C05070000</t>
  </si>
  <si>
    <t>SPXW240313P05070000</t>
  </si>
  <si>
    <t>SPXW240313C05075000</t>
  </si>
  <si>
    <t>SPXW240313P05075000</t>
  </si>
  <si>
    <t>SPXW240313C05080000</t>
  </si>
  <si>
    <t>SPXW240313P05080000</t>
  </si>
  <si>
    <t>SPXW240313C05085000</t>
  </si>
  <si>
    <t>SPXW240313P05085000</t>
  </si>
  <si>
    <t>SPXW240313C05090000</t>
  </si>
  <si>
    <t>SPXW240313P05090000</t>
  </si>
  <si>
    <t>SPXW240313C05095000</t>
  </si>
  <si>
    <t>SPXW240313P05095000</t>
  </si>
  <si>
    <t>SPXW240313C05100000</t>
  </si>
  <si>
    <t>SPXW240313P05100000</t>
  </si>
  <si>
    <t>SPXW240313C05105000</t>
  </si>
  <si>
    <t>SPXW240313P05105000</t>
  </si>
  <si>
    <t>SPXW240313C05110000</t>
  </si>
  <si>
    <t>SPXW240313P05110000</t>
  </si>
  <si>
    <t>SPXW240313C05115000</t>
  </si>
  <si>
    <t>SPXW240313P05115000</t>
  </si>
  <si>
    <t>SPXW240313C05120000</t>
  </si>
  <si>
    <t>SPXW240313P05120000</t>
  </si>
  <si>
    <t>SPXW240313C05125000</t>
  </si>
  <si>
    <t>SPXW240313P05125000</t>
  </si>
  <si>
    <t>SPXW240313C05130000</t>
  </si>
  <si>
    <t>SPXW240313P05130000</t>
  </si>
  <si>
    <t>SPXW240313C05135000</t>
  </si>
  <si>
    <t>SPXW240313P05135000</t>
  </si>
  <si>
    <t>SPXW240313C05140000</t>
  </si>
  <si>
    <t>SPXW240313P05140000</t>
  </si>
  <si>
    <t>SPXW240313C05145000</t>
  </si>
  <si>
    <t>SPXW240313P05145000</t>
  </si>
  <si>
    <t>SPXW240313C05150000</t>
  </si>
  <si>
    <t>SPXW240313P05150000</t>
  </si>
  <si>
    <t>SPXW240313C05155000</t>
  </si>
  <si>
    <t>SPXW240313P05155000</t>
  </si>
  <si>
    <t>SPXW240313C05160000</t>
  </si>
  <si>
    <t>SPXW240313P05160000</t>
  </si>
  <si>
    <t>SPXW240313C05165000</t>
  </si>
  <si>
    <t>SPXW240313P05165000</t>
  </si>
  <si>
    <t>SPXW240313C05170000</t>
  </si>
  <si>
    <t>SPXW240313P05170000</t>
  </si>
  <si>
    <t>SPXW240313C05175000</t>
  </si>
  <si>
    <t>SPXW240313P05175000</t>
  </si>
  <si>
    <t>SPXW240313C05180000</t>
  </si>
  <si>
    <t>SPXW240313P05180000</t>
  </si>
  <si>
    <t>SPXW240313C05185000</t>
  </si>
  <si>
    <t>SPXW240313P05185000</t>
  </si>
  <si>
    <t>SPXW240313C05190000</t>
  </si>
  <si>
    <t>SPXW240313P05190000</t>
  </si>
  <si>
    <t>SPXW240313C05200000</t>
  </si>
  <si>
    <t>SPXW240313P05200000</t>
  </si>
  <si>
    <t>SPXW240313C05210000</t>
  </si>
  <si>
    <t>SPXW240313P05210000</t>
  </si>
  <si>
    <t>SPXW240313C05220000</t>
  </si>
  <si>
    <t>SPXW240313P05220000</t>
  </si>
  <si>
    <t>SPXW240313C05225000</t>
  </si>
  <si>
    <t>SPXW240313P05225000</t>
  </si>
  <si>
    <t>SPXW240313C05230000</t>
  </si>
  <si>
    <t>SPXW240313P05230000</t>
  </si>
  <si>
    <t>SPXW240313C05240000</t>
  </si>
  <si>
    <t>SPXW240313P05240000</t>
  </si>
  <si>
    <t>SPXW240313C05250000</t>
  </si>
  <si>
    <t>SPXW240313P05250000</t>
  </si>
  <si>
    <t>SPXW240313C05275000</t>
  </si>
  <si>
    <t>SPXW240313P05275000</t>
  </si>
  <si>
    <t>SPXW240313C05300000</t>
  </si>
  <si>
    <t>SPXW240313P05300000</t>
  </si>
  <si>
    <t>SPXW240313C05325000</t>
  </si>
  <si>
    <t>SPXW240313P05325000</t>
  </si>
  <si>
    <t>SPXW240313C05350000</t>
  </si>
  <si>
    <t>SPXW240313P05350000</t>
  </si>
  <si>
    <t>SPXW240313C05400000</t>
  </si>
  <si>
    <t>SPXW240313P05400000</t>
  </si>
  <si>
    <t>SPXW240313C05500000</t>
  </si>
  <si>
    <t>SPXW240313P05500000</t>
  </si>
  <si>
    <t>SPXW240313C05600000</t>
  </si>
  <si>
    <t>SPXW240313P05600000</t>
  </si>
  <si>
    <t>SPXW240313C05700000</t>
  </si>
  <si>
    <t>SPXW240313P05700000</t>
  </si>
  <si>
    <t>SPXW240313C05800000</t>
  </si>
  <si>
    <t>SPXW240313P05800000</t>
  </si>
  <si>
    <t>SPXW240313C06000000</t>
  </si>
  <si>
    <t>SPXW240313P06000000</t>
  </si>
  <si>
    <t>SPXW240313C06200000</t>
  </si>
  <si>
    <t>SPXW240313P06200000</t>
  </si>
  <si>
    <t>SPXW240313C06400000</t>
  </si>
  <si>
    <t>SPXW240313P06400000</t>
  </si>
  <si>
    <t>SPXW240313C06600000</t>
  </si>
  <si>
    <t>SPXW240313P06600000</t>
  </si>
  <si>
    <t>Thu Mar 14 2024</t>
  </si>
  <si>
    <t>SPXW240314C01400000</t>
  </si>
  <si>
    <t>SPXW240314P01400000</t>
  </si>
  <si>
    <t>SPXW240314C01600000</t>
  </si>
  <si>
    <t>SPXW240314P01600000</t>
  </si>
  <si>
    <t>SPXW240314C01800000</t>
  </si>
  <si>
    <t>SPXW240314P01800000</t>
  </si>
  <si>
    <t>SPXW240314C02000000</t>
  </si>
  <si>
    <t>SPXW240314P02000000</t>
  </si>
  <si>
    <t>SPXW240314C02200000</t>
  </si>
  <si>
    <t>SPXW240314P02200000</t>
  </si>
  <si>
    <t>SPXW240314C02400000</t>
  </si>
  <si>
    <t>SPXW240314P02400000</t>
  </si>
  <si>
    <t>SPXW240314C02600000</t>
  </si>
  <si>
    <t>SPXW240314P02600000</t>
  </si>
  <si>
    <t>SPXW240314C02800000</t>
  </si>
  <si>
    <t>SPXW240314P02800000</t>
  </si>
  <si>
    <t>SPXW240314C03000000</t>
  </si>
  <si>
    <t>SPXW240314P03000000</t>
  </si>
  <si>
    <t>SPXW240314C03200000</t>
  </si>
  <si>
    <t>SPXW240314P03200000</t>
  </si>
  <si>
    <t>SPXW240314C03400000</t>
  </si>
  <si>
    <t>SPXW240314P03400000</t>
  </si>
  <si>
    <t>SPXW240314C03600000</t>
  </si>
  <si>
    <t>SPXW240314P03600000</t>
  </si>
  <si>
    <t>SPXW240314C03800000</t>
  </si>
  <si>
    <t>SPXW240314P03800000</t>
  </si>
  <si>
    <t>SPXW240314C03900000</t>
  </si>
  <si>
    <t>SPXW240314P03900000</t>
  </si>
  <si>
    <t>SPXW240314C04000000</t>
  </si>
  <si>
    <t>SPXW240314P04000000</t>
  </si>
  <si>
    <t>SPXW240314C04050000</t>
  </si>
  <si>
    <t>SPXW240314P04050000</t>
  </si>
  <si>
    <t>SPXW240314C04100000</t>
  </si>
  <si>
    <t>SPXW240314P04100000</t>
  </si>
  <si>
    <t>SPXW240314C04150000</t>
  </si>
  <si>
    <t>SPXW240314P04150000</t>
  </si>
  <si>
    <t>SPXW240314C04200000</t>
  </si>
  <si>
    <t>SPXW240314P04200000</t>
  </si>
  <si>
    <t>SPXW240314C04250000</t>
  </si>
  <si>
    <t>SPXW240314P04250000</t>
  </si>
  <si>
    <t>SPXW240314C04300000</t>
  </si>
  <si>
    <t>SPXW240314P04300000</t>
  </si>
  <si>
    <t>SPXW240314C04350000</t>
  </si>
  <si>
    <t>SPXW240314P04350000</t>
  </si>
  <si>
    <t>SPXW240314C04400000</t>
  </si>
  <si>
    <t>SPXW240314P04400000</t>
  </si>
  <si>
    <t>SPXW240314C04450000</t>
  </si>
  <si>
    <t>SPXW240314P04450000</t>
  </si>
  <si>
    <t>SPXW240314C04500000</t>
  </si>
  <si>
    <t>SPXW240314P04500000</t>
  </si>
  <si>
    <t>SPXW240314C04550000</t>
  </si>
  <si>
    <t>SPXW240314P04550000</t>
  </si>
  <si>
    <t>SPXW240314C04575000</t>
  </si>
  <si>
    <t>SPXW240314P04575000</t>
  </si>
  <si>
    <t>SPXW240314C04600000</t>
  </si>
  <si>
    <t>SPXW240314P04600000</t>
  </si>
  <si>
    <t>SPXW240314C04625000</t>
  </si>
  <si>
    <t>SPXW240314P04625000</t>
  </si>
  <si>
    <t>SPXW240314C04650000</t>
  </si>
  <si>
    <t>SPXW240314P04650000</t>
  </si>
  <si>
    <t>SPXW240314C04675000</t>
  </si>
  <si>
    <t>SPXW240314P04675000</t>
  </si>
  <si>
    <t>SPXW240314C04700000</t>
  </si>
  <si>
    <t>SPXW240314P04700000</t>
  </si>
  <si>
    <t>SPXW240314C04725000</t>
  </si>
  <si>
    <t>SPXW240314P04725000</t>
  </si>
  <si>
    <t>SPXW240314C04730000</t>
  </si>
  <si>
    <t>SPXW240314P04730000</t>
  </si>
  <si>
    <t>SPXW240314C04740000</t>
  </si>
  <si>
    <t>SPXW240314P04740000</t>
  </si>
  <si>
    <t>SPXW240314C04750000</t>
  </si>
  <si>
    <t>SPXW240314P04750000</t>
  </si>
  <si>
    <t>SPXW240314C04760000</t>
  </si>
  <si>
    <t>SPXW240314P04760000</t>
  </si>
  <si>
    <t>SPXW240314C04770000</t>
  </si>
  <si>
    <t>SPXW240314P04770000</t>
  </si>
  <si>
    <t>SPXW240314C04775000</t>
  </si>
  <si>
    <t>SPXW240314P04775000</t>
  </si>
  <si>
    <t>SPXW240314C04780000</t>
  </si>
  <si>
    <t>SPXW240314P04780000</t>
  </si>
  <si>
    <t>SPXW240314C04790000</t>
  </si>
  <si>
    <t>SPXW240314P04790000</t>
  </si>
  <si>
    <t>SPXW240314C04800000</t>
  </si>
  <si>
    <t>SPXW240314P04800000</t>
  </si>
  <si>
    <t>SPXW240314C04810000</t>
  </si>
  <si>
    <t>SPXW240314P04810000</t>
  </si>
  <si>
    <t>SPXW240314C04820000</t>
  </si>
  <si>
    <t>SPXW240314P04820000</t>
  </si>
  <si>
    <t>SPXW240314C04825000</t>
  </si>
  <si>
    <t>SPXW240314P04825000</t>
  </si>
  <si>
    <t>SPXW240314C04830000</t>
  </si>
  <si>
    <t>SPXW240314P04830000</t>
  </si>
  <si>
    <t>SPXW240314C04835000</t>
  </si>
  <si>
    <t>SPXW240314P04835000</t>
  </si>
  <si>
    <t>SPXW240314C04840000</t>
  </si>
  <si>
    <t>SPXW240314P04840000</t>
  </si>
  <si>
    <t>SPXW240314C04845000</t>
  </si>
  <si>
    <t>SPXW240314P04845000</t>
  </si>
  <si>
    <t>SPXW240314C04850000</t>
  </si>
  <si>
    <t>SPXW240314P04850000</t>
  </si>
  <si>
    <t>SPXW240314C04855000</t>
  </si>
  <si>
    <t>SPXW240314P04855000</t>
  </si>
  <si>
    <t>SPXW240314C04860000</t>
  </si>
  <si>
    <t>SPXW240314P04860000</t>
  </si>
  <si>
    <t>SPXW240314C04865000</t>
  </si>
  <si>
    <t>SPXW240314P04865000</t>
  </si>
  <si>
    <t>SPXW240314C04870000</t>
  </si>
  <si>
    <t>SPXW240314P04870000</t>
  </si>
  <si>
    <t>SPXW240314C04875000</t>
  </si>
  <si>
    <t>SPXW240314P04875000</t>
  </si>
  <si>
    <t>SPXW240314C04880000</t>
  </si>
  <si>
    <t>SPXW240314P04880000</t>
  </si>
  <si>
    <t>SPXW240314C04885000</t>
  </si>
  <si>
    <t>SPXW240314P04885000</t>
  </si>
  <si>
    <t>SPXW240314C04890000</t>
  </si>
  <si>
    <t>SPXW240314P04890000</t>
  </si>
  <si>
    <t>SPXW240314C04895000</t>
  </si>
  <si>
    <t>SPXW240314P04895000</t>
  </si>
  <si>
    <t>SPXW240314C04900000</t>
  </si>
  <si>
    <t>SPXW240314P04900000</t>
  </si>
  <si>
    <t>SPXW240314C04905000</t>
  </si>
  <si>
    <t>SPXW240314P04905000</t>
  </si>
  <si>
    <t>SPXW240314C04910000</t>
  </si>
  <si>
    <t>SPXW240314P04910000</t>
  </si>
  <si>
    <t>SPXW240314C04915000</t>
  </si>
  <si>
    <t>SPXW240314P04915000</t>
  </si>
  <si>
    <t>SPXW240314C04920000</t>
  </si>
  <si>
    <t>SPXW240314P04920000</t>
  </si>
  <si>
    <t>SPXW240314C04925000</t>
  </si>
  <si>
    <t>SPXW240314P04925000</t>
  </si>
  <si>
    <t>SPXW240314C04930000</t>
  </si>
  <si>
    <t>SPXW240314P04930000</t>
  </si>
  <si>
    <t>SPXW240314C04935000</t>
  </si>
  <si>
    <t>SPXW240314P04935000</t>
  </si>
  <si>
    <t>SPXW240314C04940000</t>
  </si>
  <si>
    <t>SPXW240314P04940000</t>
  </si>
  <si>
    <t>SPXW240314C04945000</t>
  </si>
  <si>
    <t>SPXW240314P04945000</t>
  </si>
  <si>
    <t>SPXW240314C04950000</t>
  </si>
  <si>
    <t>SPXW240314P04950000</t>
  </si>
  <si>
    <t>SPXW240314C04955000</t>
  </si>
  <si>
    <t>SPXW240314P04955000</t>
  </si>
  <si>
    <t>SPXW240314C04960000</t>
  </si>
  <si>
    <t>SPXW240314P04960000</t>
  </si>
  <si>
    <t>SPXW240314C04965000</t>
  </si>
  <si>
    <t>SPXW240314P04965000</t>
  </si>
  <si>
    <t>SPXW240314C04970000</t>
  </si>
  <si>
    <t>SPXW240314P04970000</t>
  </si>
  <si>
    <t>SPXW240314C04975000</t>
  </si>
  <si>
    <t>SPXW240314P04975000</t>
  </si>
  <si>
    <t>SPXW240314C04980000</t>
  </si>
  <si>
    <t>SPXW240314P04980000</t>
  </si>
  <si>
    <t>SPXW240314C04985000</t>
  </si>
  <si>
    <t>SPXW240314P04985000</t>
  </si>
  <si>
    <t>SPXW240314C04990000</t>
  </si>
  <si>
    <t>SPXW240314P04990000</t>
  </si>
  <si>
    <t>SPXW240314C04995000</t>
  </si>
  <si>
    <t>SPXW240314P04995000</t>
  </si>
  <si>
    <t>SPXW240314C05000000</t>
  </si>
  <si>
    <t>SPXW240314P05000000</t>
  </si>
  <si>
    <t>SPXW240314C05005000</t>
  </si>
  <si>
    <t>SPXW240314P05005000</t>
  </si>
  <si>
    <t>SPXW240314C05010000</t>
  </si>
  <si>
    <t>SPXW240314P05010000</t>
  </si>
  <si>
    <t>SPXW240314C05015000</t>
  </si>
  <si>
    <t>SPXW240314P05015000</t>
  </si>
  <si>
    <t>SPXW240314C05020000</t>
  </si>
  <si>
    <t>SPXW240314P05020000</t>
  </si>
  <si>
    <t>SPXW240314C05025000</t>
  </si>
  <si>
    <t>SPXW240314P05025000</t>
  </si>
  <si>
    <t>SPXW240314C05030000</t>
  </si>
  <si>
    <t>SPXW240314P05030000</t>
  </si>
  <si>
    <t>SPXW240314C05035000</t>
  </si>
  <si>
    <t>SPXW240314P05035000</t>
  </si>
  <si>
    <t>SPXW240314C05040000</t>
  </si>
  <si>
    <t>SPXW240314P05040000</t>
  </si>
  <si>
    <t>SPXW240314C05045000</t>
  </si>
  <si>
    <t>SPXW240314P05045000</t>
  </si>
  <si>
    <t>SPXW240314C05050000</t>
  </si>
  <si>
    <t>SPXW240314P05050000</t>
  </si>
  <si>
    <t>SPXW240314C05055000</t>
  </si>
  <si>
    <t>SPXW240314P05055000</t>
  </si>
  <si>
    <t>SPXW240314C05060000</t>
  </si>
  <si>
    <t>SPXW240314P05060000</t>
  </si>
  <si>
    <t>SPXW240314C05065000</t>
  </si>
  <si>
    <t>SPXW240314P05065000</t>
  </si>
  <si>
    <t>SPXW240314C05070000</t>
  </si>
  <si>
    <t>SPXW240314P05070000</t>
  </si>
  <si>
    <t>SPXW240314C05075000</t>
  </si>
  <si>
    <t>SPXW240314P05075000</t>
  </si>
  <si>
    <t>SPXW240314C05080000</t>
  </si>
  <si>
    <t>SPXW240314P05080000</t>
  </si>
  <si>
    <t>SPXW240314C05085000</t>
  </si>
  <si>
    <t>SPXW240314P05085000</t>
  </si>
  <si>
    <t>SPXW240314C05090000</t>
  </si>
  <si>
    <t>SPXW240314P05090000</t>
  </si>
  <si>
    <t>SPXW240314C05095000</t>
  </si>
  <si>
    <t>SPXW240314P05095000</t>
  </si>
  <si>
    <t>SPXW240314C05100000</t>
  </si>
  <si>
    <t>SPXW240314P05100000</t>
  </si>
  <si>
    <t>SPXW240314C05105000</t>
  </si>
  <si>
    <t>SPXW240314P05105000</t>
  </si>
  <si>
    <t>SPXW240314C05110000</t>
  </si>
  <si>
    <t>SPXW240314P05110000</t>
  </si>
  <si>
    <t>SPXW240314C05115000</t>
  </si>
  <si>
    <t>SPXW240314P05115000</t>
  </si>
  <si>
    <t>SPXW240314C05120000</t>
  </si>
  <si>
    <t>SPXW240314P05120000</t>
  </si>
  <si>
    <t>SPXW240314C05125000</t>
  </si>
  <si>
    <t>SPXW240314P05125000</t>
  </si>
  <si>
    <t>SPXW240314C05130000</t>
  </si>
  <si>
    <t>SPXW240314P05130000</t>
  </si>
  <si>
    <t>SPXW240314C05135000</t>
  </si>
  <si>
    <t>SPXW240314P05135000</t>
  </si>
  <si>
    <t>SPXW240314C05140000</t>
  </si>
  <si>
    <t>SPXW240314P05140000</t>
  </si>
  <si>
    <t>SPXW240314C05145000</t>
  </si>
  <si>
    <t>SPXW240314P05145000</t>
  </si>
  <si>
    <t>SPXW240314C05150000</t>
  </si>
  <si>
    <t>SPXW240314P05150000</t>
  </si>
  <si>
    <t>SPXW240314C05155000</t>
  </si>
  <si>
    <t>SPXW240314P05155000</t>
  </si>
  <si>
    <t>SPXW240314C05160000</t>
  </si>
  <si>
    <t>SPXW240314P05160000</t>
  </si>
  <si>
    <t>SPXW240314C05165000</t>
  </si>
  <si>
    <t>SPXW240314P05165000</t>
  </si>
  <si>
    <t>SPXW240314C05170000</t>
  </si>
  <si>
    <t>SPXW240314P05170000</t>
  </si>
  <si>
    <t>SPXW240314C05175000</t>
  </si>
  <si>
    <t>SPXW240314P05175000</t>
  </si>
  <si>
    <t>SPXW240314C05180000</t>
  </si>
  <si>
    <t>SPXW240314P05180000</t>
  </si>
  <si>
    <t>SPXW240314C05185000</t>
  </si>
  <si>
    <t>SPXW240314P05185000</t>
  </si>
  <si>
    <t>SPXW240314C05190000</t>
  </si>
  <si>
    <t>SPXW240314P05190000</t>
  </si>
  <si>
    <t>SPXW240314C05200000</t>
  </si>
  <si>
    <t>SPXW240314P05200000</t>
  </si>
  <si>
    <t>SPXW240314C05210000</t>
  </si>
  <si>
    <t>SPXW240314P05210000</t>
  </si>
  <si>
    <t>SPXW240314C05220000</t>
  </si>
  <si>
    <t>SPXW240314P05220000</t>
  </si>
  <si>
    <t>SPXW240314C05225000</t>
  </si>
  <si>
    <t>SPXW240314P05225000</t>
  </si>
  <si>
    <t>SPXW240314C05230000</t>
  </si>
  <si>
    <t>SPXW240314P05230000</t>
  </si>
  <si>
    <t>SPXW240314C05240000</t>
  </si>
  <si>
    <t>SPXW240314P05240000</t>
  </si>
  <si>
    <t>SPXW240314C05250000</t>
  </si>
  <si>
    <t>SPXW240314P05250000</t>
  </si>
  <si>
    <t>SPXW240314C05275000</t>
  </si>
  <si>
    <t>SPXW240314P05275000</t>
  </si>
  <si>
    <t>SPXW240314C05300000</t>
  </si>
  <si>
    <t>SPXW240314P05300000</t>
  </si>
  <si>
    <t>SPXW240314C05325000</t>
  </si>
  <si>
    <t>SPXW240314P05325000</t>
  </si>
  <si>
    <t>SPXW240314C05350000</t>
  </si>
  <si>
    <t>SPXW240314P05350000</t>
  </si>
  <si>
    <t>SPXW240314C05400000</t>
  </si>
  <si>
    <t>SPXW240314P05400000</t>
  </si>
  <si>
    <t>SPXW240314C05500000</t>
  </si>
  <si>
    <t>SPXW240314P05500000</t>
  </si>
  <si>
    <t>SPXW240314C05600000</t>
  </si>
  <si>
    <t>SPXW240314P05600000</t>
  </si>
  <si>
    <t>SPXW240314C05700000</t>
  </si>
  <si>
    <t>SPXW240314P05700000</t>
  </si>
  <si>
    <t>SPXW240314C05800000</t>
  </si>
  <si>
    <t>SPXW240314P05800000</t>
  </si>
  <si>
    <t>SPXW240314C06000000</t>
  </si>
  <si>
    <t>SPXW240314P06000000</t>
  </si>
  <si>
    <t>SPXW240314C06200000</t>
  </si>
  <si>
    <t>SPXW240314P06200000</t>
  </si>
  <si>
    <t>SPXW240314C06400000</t>
  </si>
  <si>
    <t>SPXW240314P06400000</t>
  </si>
  <si>
    <t>SPXW240314C06600000</t>
  </si>
  <si>
    <t>SPXW240314P06600000</t>
  </si>
  <si>
    <t>Fri Mar 15 2024</t>
  </si>
  <si>
    <t>SPX240315C00200000</t>
  </si>
  <si>
    <t>SPX240315P00200000</t>
  </si>
  <si>
    <t>SPXW240315C00200000</t>
  </si>
  <si>
    <t>SPXW240315P00200000</t>
  </si>
  <si>
    <t>SPX240315C00400000</t>
  </si>
  <si>
    <t>SPX240315P00400000</t>
  </si>
  <si>
    <t>SPXW240315C00400000</t>
  </si>
  <si>
    <t>SPXW240315P00400000</t>
  </si>
  <si>
    <t>SPX240315C00600000</t>
  </si>
  <si>
    <t>SPX240315P00600000</t>
  </si>
  <si>
    <t>SPXW240315C00600000</t>
  </si>
  <si>
    <t>SPXW240315P00600000</t>
  </si>
  <si>
    <t>SPX240315C00800000</t>
  </si>
  <si>
    <t>SPX240315P00800000</t>
  </si>
  <si>
    <t>SPXW240315C00800000</t>
  </si>
  <si>
    <t>SPXW240315P00800000</t>
  </si>
  <si>
    <t>SPX240315C01000000</t>
  </si>
  <si>
    <t>SPX240315P01000000</t>
  </si>
  <si>
    <t>SPXW240315C01000000</t>
  </si>
  <si>
    <t>SPXW240315P01000000</t>
  </si>
  <si>
    <t>SPX240315C01200000</t>
  </si>
  <si>
    <t>SPX240315P01200000</t>
  </si>
  <si>
    <t>SPXW240315C01200000</t>
  </si>
  <si>
    <t>SPXW240315P01200000</t>
  </si>
  <si>
    <t>SPX240315C01400000</t>
  </si>
  <si>
    <t>SPX240315P01400000</t>
  </si>
  <si>
    <t>SPXW240315C01400000</t>
  </si>
  <si>
    <t>SPXW240315P01400000</t>
  </si>
  <si>
    <t>SPX240315C01600000</t>
  </si>
  <si>
    <t>SPX240315P01600000</t>
  </si>
  <si>
    <t>SPXW240315C01600000</t>
  </si>
  <si>
    <t>SPXW240315P01600000</t>
  </si>
  <si>
    <t>SPX240315C01700000</t>
  </si>
  <si>
    <t>SPX240315P01700000</t>
  </si>
  <si>
    <t>SPXW240315C01700000</t>
  </si>
  <si>
    <t>SPXW240315P01700000</t>
  </si>
  <si>
    <t>SPX240315C01800000</t>
  </si>
  <si>
    <t>SPX240315P01800000</t>
  </si>
  <si>
    <t>SPXW240315C01800000</t>
  </si>
  <si>
    <t>SPXW240315P01800000</t>
  </si>
  <si>
    <t>SPX240315C01900000</t>
  </si>
  <si>
    <t>SPX240315P01900000</t>
  </si>
  <si>
    <t>SPXW240315C01900000</t>
  </si>
  <si>
    <t>SPXW240315P01900000</t>
  </si>
  <si>
    <t>SPX240315C02000000</t>
  </si>
  <si>
    <t>SPX240315P02000000</t>
  </si>
  <si>
    <t>SPXW240315C02000000</t>
  </si>
  <si>
    <t>SPXW240315P02000000</t>
  </si>
  <si>
    <t>SPX240315C02100000</t>
  </si>
  <si>
    <t>SPX240315P02100000</t>
  </si>
  <si>
    <t>SPXW240315C02100000</t>
  </si>
  <si>
    <t>SPXW240315P02100000</t>
  </si>
  <si>
    <t>SPX240315C02200000</t>
  </si>
  <si>
    <t>SPX240315P02200000</t>
  </si>
  <si>
    <t>SPXW240315C02200000</t>
  </si>
  <si>
    <t>SPXW240315P02200000</t>
  </si>
  <si>
    <t>SPX240315C02300000</t>
  </si>
  <si>
    <t>SPX240315P02300000</t>
  </si>
  <si>
    <t>SPXW240315C02300000</t>
  </si>
  <si>
    <t>SPXW240315P02300000</t>
  </si>
  <si>
    <t>SPX240315C02350000</t>
  </si>
  <si>
    <t>SPX240315P02350000</t>
  </si>
  <si>
    <t>SPXW240315C02350000</t>
  </si>
  <si>
    <t>SPXW240315P02350000</t>
  </si>
  <si>
    <t>SPX240315C02400000</t>
  </si>
  <si>
    <t>SPX240315P02400000</t>
  </si>
  <si>
    <t>SPXW240315C02400000</t>
  </si>
  <si>
    <t>SPXW240315P02400000</t>
  </si>
  <si>
    <t>SPX240315C02450000</t>
  </si>
  <si>
    <t>SPX240315P02450000</t>
  </si>
  <si>
    <t>SPXW240315C02450000</t>
  </si>
  <si>
    <t>SPXW240315P02450000</t>
  </si>
  <si>
    <t>SPX240315C02500000</t>
  </si>
  <si>
    <t>SPX240315P02500000</t>
  </si>
  <si>
    <t>SPXW240315C02500000</t>
  </si>
  <si>
    <t>SPXW240315P02500000</t>
  </si>
  <si>
    <t>SPX240315C02550000</t>
  </si>
  <si>
    <t>SPX240315P02550000</t>
  </si>
  <si>
    <t>SPXW240315C02550000</t>
  </si>
  <si>
    <t>SPXW240315P02550000</t>
  </si>
  <si>
    <t>SPX240315C02600000</t>
  </si>
  <si>
    <t>SPX240315P02600000</t>
  </si>
  <si>
    <t>SPXW240315C02600000</t>
  </si>
  <si>
    <t>SPXW240315P02600000</t>
  </si>
  <si>
    <t>SPX240315C02650000</t>
  </si>
  <si>
    <t>SPX240315P02650000</t>
  </si>
  <si>
    <t>SPXW240315C02650000</t>
  </si>
  <si>
    <t>SPXW240315P02650000</t>
  </si>
  <si>
    <t>SPX240315C02700000</t>
  </si>
  <si>
    <t>SPX240315P02700000</t>
  </si>
  <si>
    <t>SPXW240315C02700000</t>
  </si>
  <si>
    <t>SPXW240315P02700000</t>
  </si>
  <si>
    <t>SPX240315C02725000</t>
  </si>
  <si>
    <t>SPX240315P02725000</t>
  </si>
  <si>
    <t>SPXW240315C02725000</t>
  </si>
  <si>
    <t>SPXW240315P02725000</t>
  </si>
  <si>
    <t>SPX240315C02750000</t>
  </si>
  <si>
    <t>SPX240315P02750000</t>
  </si>
  <si>
    <t>SPXW240315C02750000</t>
  </si>
  <si>
    <t>SPXW240315P02750000</t>
  </si>
  <si>
    <t>SPX240315C02775000</t>
  </si>
  <si>
    <t>SPX240315P02775000</t>
  </si>
  <si>
    <t>SPXW240315C02775000</t>
  </si>
  <si>
    <t>SPXW240315P02775000</t>
  </si>
  <si>
    <t>SPX240315C02800000</t>
  </si>
  <si>
    <t>SPX240315P02800000</t>
  </si>
  <si>
    <t>SPXW240315C02800000</t>
  </si>
  <si>
    <t>SPXW240315P02800000</t>
  </si>
  <si>
    <t>SPX240315C02825000</t>
  </si>
  <si>
    <t>SPX240315P02825000</t>
  </si>
  <si>
    <t>SPXW240315C02825000</t>
  </si>
  <si>
    <t>SPXW240315P02825000</t>
  </si>
  <si>
    <t>SPX240315C02850000</t>
  </si>
  <si>
    <t>SPX240315P02850000</t>
  </si>
  <si>
    <t>SPXW240315C02850000</t>
  </si>
  <si>
    <t>SPXW240315P02850000</t>
  </si>
  <si>
    <t>SPX240315C02875000</t>
  </si>
  <si>
    <t>SPX240315P02875000</t>
  </si>
  <si>
    <t>SPXW240315C02875000</t>
  </si>
  <si>
    <t>SPXW240315P02875000</t>
  </si>
  <si>
    <t>SPX240315C02900000</t>
  </si>
  <si>
    <t>SPX240315P02900000</t>
  </si>
  <si>
    <t>SPXW240315C02900000</t>
  </si>
  <si>
    <t>SPXW240315P02900000</t>
  </si>
  <si>
    <t>SPX240315C02925000</t>
  </si>
  <si>
    <t>SPX240315P02925000</t>
  </si>
  <si>
    <t>SPXW240315C02925000</t>
  </si>
  <si>
    <t>SPXW240315P02925000</t>
  </si>
  <si>
    <t>SPX240315C02950000</t>
  </si>
  <si>
    <t>SPX240315P02950000</t>
  </si>
  <si>
    <t>SPXW240315C02950000</t>
  </si>
  <si>
    <t>SPXW240315P02950000</t>
  </si>
  <si>
    <t>SPX240315C02975000</t>
  </si>
  <si>
    <t>SPX240315P02975000</t>
  </si>
  <si>
    <t>SPXW240315C02975000</t>
  </si>
  <si>
    <t>SPXW240315P02975000</t>
  </si>
  <si>
    <t>SPX240315C03000000</t>
  </si>
  <si>
    <t>SPX240315P03000000</t>
  </si>
  <si>
    <t>SPXW240315C03000000</t>
  </si>
  <si>
    <t>SPXW240315P03000000</t>
  </si>
  <si>
    <t>SPX240315C03025000</t>
  </si>
  <si>
    <t>SPX240315P03025000</t>
  </si>
  <si>
    <t>SPXW240315C03025000</t>
  </si>
  <si>
    <t>SPXW240315P03025000</t>
  </si>
  <si>
    <t>SPX240315C03050000</t>
  </si>
  <si>
    <t>SPX240315P03050000</t>
  </si>
  <si>
    <t>SPXW240315C03050000</t>
  </si>
  <si>
    <t>SPXW240315P03050000</t>
  </si>
  <si>
    <t>SPX240315C03075000</t>
  </si>
  <si>
    <t>SPX240315P03075000</t>
  </si>
  <si>
    <t>SPXW240315C03075000</t>
  </si>
  <si>
    <t>SPXW240315P03075000</t>
  </si>
  <si>
    <t>SPX240315C03100000</t>
  </si>
  <si>
    <t>SPX240315P03100000</t>
  </si>
  <si>
    <t>SPXW240315C03100000</t>
  </si>
  <si>
    <t>SPXW240315P03100000</t>
  </si>
  <si>
    <t>SPX240315C03125000</t>
  </si>
  <si>
    <t>SPX240315P03125000</t>
  </si>
  <si>
    <t>SPXW240315C03125000</t>
  </si>
  <si>
    <t>SPXW240315P03125000</t>
  </si>
  <si>
    <t>SPX240315C03150000</t>
  </si>
  <si>
    <t>SPX240315P03150000</t>
  </si>
  <si>
    <t>SPXW240315C03150000</t>
  </si>
  <si>
    <t>SPXW240315P03150000</t>
  </si>
  <si>
    <t>SPX240315C03175000</t>
  </si>
  <si>
    <t>SPX240315P03175000</t>
  </si>
  <si>
    <t>SPXW240315C03175000</t>
  </si>
  <si>
    <t>SPXW240315P03175000</t>
  </si>
  <si>
    <t>SPX240315C03200000</t>
  </si>
  <si>
    <t>SPX240315P03200000</t>
  </si>
  <si>
    <t>SPXW240315C03200000</t>
  </si>
  <si>
    <t>SPXW240315P03200000</t>
  </si>
  <si>
    <t>SPX240315C03225000</t>
  </si>
  <si>
    <t>SPX240315P03225000</t>
  </si>
  <si>
    <t>SPXW240315C03225000</t>
  </si>
  <si>
    <t>SPXW240315P03225000</t>
  </si>
  <si>
    <t>SPX240315C03250000</t>
  </si>
  <si>
    <t>SPX240315P03250000</t>
  </si>
  <si>
    <t>SPXW240315C03250000</t>
  </si>
  <si>
    <t>SPXW240315P03250000</t>
  </si>
  <si>
    <t>SPX240315C03275000</t>
  </si>
  <si>
    <t>SPX240315P03275000</t>
  </si>
  <si>
    <t>SPXW240315C03275000</t>
  </si>
  <si>
    <t>SPXW240315P03275000</t>
  </si>
  <si>
    <t>SPX240315C03300000</t>
  </si>
  <si>
    <t>SPX240315P03300000</t>
  </si>
  <si>
    <t>SPXW240315C03300000</t>
  </si>
  <si>
    <t>SPXW240315P03300000</t>
  </si>
  <si>
    <t>SPX240315C03325000</t>
  </si>
  <si>
    <t>SPX240315P03325000</t>
  </si>
  <si>
    <t>SPXW240315C03325000</t>
  </si>
  <si>
    <t>SPXW240315P03325000</t>
  </si>
  <si>
    <t>SPX240315C03350000</t>
  </si>
  <si>
    <t>SPX240315P03350000</t>
  </si>
  <si>
    <t>SPXW240315C03350000</t>
  </si>
  <si>
    <t>SPXW240315P03350000</t>
  </si>
  <si>
    <t>SPX240315C03375000</t>
  </si>
  <si>
    <t>SPX240315P03375000</t>
  </si>
  <si>
    <t>SPXW240315C03375000</t>
  </si>
  <si>
    <t>SPXW240315P03375000</t>
  </si>
  <si>
    <t>SPX240315C03400000</t>
  </si>
  <si>
    <t>SPX240315P03400000</t>
  </si>
  <si>
    <t>SPXW240315C03400000</t>
  </si>
  <si>
    <t>SPXW240315P03400000</t>
  </si>
  <si>
    <t>SPX240315C03425000</t>
  </si>
  <si>
    <t>SPX240315P03425000</t>
  </si>
  <si>
    <t>SPXW240315C03425000</t>
  </si>
  <si>
    <t>SPXW240315P03425000</t>
  </si>
  <si>
    <t>SPX240315C03450000</t>
  </si>
  <si>
    <t>SPX240315P03450000</t>
  </si>
  <si>
    <t>SPXW240315C03450000</t>
  </si>
  <si>
    <t>SPXW240315P03450000</t>
  </si>
  <si>
    <t>SPX240315C03475000</t>
  </si>
  <si>
    <t>SPX240315P03475000</t>
  </si>
  <si>
    <t>SPXW240315C03475000</t>
  </si>
  <si>
    <t>SPXW240315P03475000</t>
  </si>
  <si>
    <t>SPX240315C03500000</t>
  </si>
  <si>
    <t>SPX240315P03500000</t>
  </si>
  <si>
    <t>SPXW240315C03500000</t>
  </si>
  <si>
    <t>SPXW240315P03500000</t>
  </si>
  <si>
    <t>SPX240315C03520000</t>
  </si>
  <si>
    <t>SPX240315P03520000</t>
  </si>
  <si>
    <t>SPXW240315C03520000</t>
  </si>
  <si>
    <t>SPXW240315P03520000</t>
  </si>
  <si>
    <t>SPX240315C03525000</t>
  </si>
  <si>
    <t>SPX240315P03525000</t>
  </si>
  <si>
    <t>SPXW240315C03525000</t>
  </si>
  <si>
    <t>SPXW240315P03525000</t>
  </si>
  <si>
    <t>SPX240315C03530000</t>
  </si>
  <si>
    <t>SPX240315P03530000</t>
  </si>
  <si>
    <t>SPXW240315C03530000</t>
  </si>
  <si>
    <t>SPXW240315P03530000</t>
  </si>
  <si>
    <t>SPX240315C03540000</t>
  </si>
  <si>
    <t>SPX240315P03540000</t>
  </si>
  <si>
    <t>SPXW240315C03540000</t>
  </si>
  <si>
    <t>SPXW240315P03540000</t>
  </si>
  <si>
    <t>SPX240315C03550000</t>
  </si>
  <si>
    <t>SPX240315P03550000</t>
  </si>
  <si>
    <t>SPXW240315C03550000</t>
  </si>
  <si>
    <t>SPXW240315P03550000</t>
  </si>
  <si>
    <t>SPX240315C03560000</t>
  </si>
  <si>
    <t>SPX240315P03560000</t>
  </si>
  <si>
    <t>SPXW240315C03560000</t>
  </si>
  <si>
    <t>SPXW240315P03560000</t>
  </si>
  <si>
    <t>SPX240315C03570000</t>
  </si>
  <si>
    <t>SPX240315P03570000</t>
  </si>
  <si>
    <t>SPXW240315C03570000</t>
  </si>
  <si>
    <t>SPXW240315P03570000</t>
  </si>
  <si>
    <t>SPX240315C03575000</t>
  </si>
  <si>
    <t>SPX240315P03575000</t>
  </si>
  <si>
    <t>SPXW240315C03575000</t>
  </si>
  <si>
    <t>SPXW240315P03575000</t>
  </si>
  <si>
    <t>SPX240315C03580000</t>
  </si>
  <si>
    <t>SPX240315P03580000</t>
  </si>
  <si>
    <t>SPXW240315C03580000</t>
  </si>
  <si>
    <t>SPXW240315P03580000</t>
  </si>
  <si>
    <t>SPX240315C03590000</t>
  </si>
  <si>
    <t>SPX240315P03590000</t>
  </si>
  <si>
    <t>SPXW240315C03590000</t>
  </si>
  <si>
    <t>SPXW240315P03590000</t>
  </si>
  <si>
    <t>SPX240315C03600000</t>
  </si>
  <si>
    <t>SPX240315P03600000</t>
  </si>
  <si>
    <t>SPXW240315C03600000</t>
  </si>
  <si>
    <t>SPXW240315P03600000</t>
  </si>
  <si>
    <t>SPX240315C03610000</t>
  </si>
  <si>
    <t>SPX240315P03610000</t>
  </si>
  <si>
    <t>SPXW240315C03610000</t>
  </si>
  <si>
    <t>SPXW240315P03610000</t>
  </si>
  <si>
    <t>SPX240315C03620000</t>
  </si>
  <si>
    <t>SPX240315P03620000</t>
  </si>
  <si>
    <t>SPXW240315C03620000</t>
  </si>
  <si>
    <t>SPXW240315P03620000</t>
  </si>
  <si>
    <t>SPX240315C03625000</t>
  </si>
  <si>
    <t>SPX240315P03625000</t>
  </si>
  <si>
    <t>SPXW240315C03625000</t>
  </si>
  <si>
    <t>SPXW240315P03625000</t>
  </si>
  <si>
    <t>SPX240315C03630000</t>
  </si>
  <si>
    <t>SPX240315P03630000</t>
  </si>
  <si>
    <t>SPXW240315C03630000</t>
  </si>
  <si>
    <t>SPXW240315P03630000</t>
  </si>
  <si>
    <t>SPX240315C03640000</t>
  </si>
  <si>
    <t>SPX240315P03640000</t>
  </si>
  <si>
    <t>SPXW240315C03640000</t>
  </si>
  <si>
    <t>SPXW240315P03640000</t>
  </si>
  <si>
    <t>SPX240315C03650000</t>
  </si>
  <si>
    <t>SPX240315P03650000</t>
  </si>
  <si>
    <t>SPXW240315C03650000</t>
  </si>
  <si>
    <t>SPXW240315P03650000</t>
  </si>
  <si>
    <t>SPX240315C03660000</t>
  </si>
  <si>
    <t>SPX240315P03660000</t>
  </si>
  <si>
    <t>SPXW240315C03660000</t>
  </si>
  <si>
    <t>SPXW240315P03660000</t>
  </si>
  <si>
    <t>SPX240315C03670000</t>
  </si>
  <si>
    <t>SPX240315P03670000</t>
  </si>
  <si>
    <t>SPXW240315C03670000</t>
  </si>
  <si>
    <t>SPXW240315P03670000</t>
  </si>
  <si>
    <t>SPX240315C03675000</t>
  </si>
  <si>
    <t>SPX240315P03675000</t>
  </si>
  <si>
    <t>SPXW240315C03675000</t>
  </si>
  <si>
    <t>SPXW240315P03675000</t>
  </si>
  <si>
    <t>SPX240315C03680000</t>
  </si>
  <si>
    <t>SPX240315P03680000</t>
  </si>
  <si>
    <t>SPXW240315C03680000</t>
  </si>
  <si>
    <t>SPXW240315P03680000</t>
  </si>
  <si>
    <t>SPX240315C03690000</t>
  </si>
  <si>
    <t>SPX240315P03690000</t>
  </si>
  <si>
    <t>SPXW240315C03690000</t>
  </si>
  <si>
    <t>SPXW240315P03690000</t>
  </si>
  <si>
    <t>SPX240315C03700000</t>
  </si>
  <si>
    <t>SPX240315P03700000</t>
  </si>
  <si>
    <t>SPXW240315C03700000</t>
  </si>
  <si>
    <t>SPXW240315P03700000</t>
  </si>
  <si>
    <t>SPX240315C03710000</t>
  </si>
  <si>
    <t>SPX240315P03710000</t>
  </si>
  <si>
    <t>SPXW240315C03710000</t>
  </si>
  <si>
    <t>SPXW240315P03710000</t>
  </si>
  <si>
    <t>SPX240315C03720000</t>
  </si>
  <si>
    <t>SPX240315P03720000</t>
  </si>
  <si>
    <t>SPXW240315C03720000</t>
  </si>
  <si>
    <t>SPXW240315P03720000</t>
  </si>
  <si>
    <t>SPX240315C03725000</t>
  </si>
  <si>
    <t>SPX240315P03725000</t>
  </si>
  <si>
    <t>SPXW240315C03725000</t>
  </si>
  <si>
    <t>SPXW240315P03725000</t>
  </si>
  <si>
    <t>SPX240315C03730000</t>
  </si>
  <si>
    <t>SPX240315P03730000</t>
  </si>
  <si>
    <t>SPXW240315C03730000</t>
  </si>
  <si>
    <t>SPXW240315P03730000</t>
  </si>
  <si>
    <t>SPX240315C03740000</t>
  </si>
  <si>
    <t>SPX240315P03740000</t>
  </si>
  <si>
    <t>SPXW240315C03740000</t>
  </si>
  <si>
    <t>SPXW240315P03740000</t>
  </si>
  <si>
    <t>SPX240315C03750000</t>
  </si>
  <si>
    <t>SPX240315P03750000</t>
  </si>
  <si>
    <t>SPXW240315C03750000</t>
  </si>
  <si>
    <t>SPXW240315P03750000</t>
  </si>
  <si>
    <t>SPX240315C03760000</t>
  </si>
  <si>
    <t>SPX240315P03760000</t>
  </si>
  <si>
    <t>SPXW240315C03760000</t>
  </si>
  <si>
    <t>SPXW240315P03760000</t>
  </si>
  <si>
    <t>SPX240315C03770000</t>
  </si>
  <si>
    <t>SPX240315P03770000</t>
  </si>
  <si>
    <t>SPXW240315C03770000</t>
  </si>
  <si>
    <t>SPXW240315P03770000</t>
  </si>
  <si>
    <t>SPX240315C03775000</t>
  </si>
  <si>
    <t>SPX240315P03775000</t>
  </si>
  <si>
    <t>SPXW240315C03775000</t>
  </si>
  <si>
    <t>SPXW240315P03775000</t>
  </si>
  <si>
    <t>SPX240315C03780000</t>
  </si>
  <si>
    <t>SPX240315P03780000</t>
  </si>
  <si>
    <t>SPXW240315C03780000</t>
  </si>
  <si>
    <t>SPXW240315P03780000</t>
  </si>
  <si>
    <t>SPX240315C03790000</t>
  </si>
  <si>
    <t>SPX240315P03790000</t>
  </si>
  <si>
    <t>SPXW240315C03790000</t>
  </si>
  <si>
    <t>SPXW240315P03790000</t>
  </si>
  <si>
    <t>SPX240315C03800000</t>
  </si>
  <si>
    <t>SPX240315P03800000</t>
  </si>
  <si>
    <t>SPXW240315C03800000</t>
  </si>
  <si>
    <t>SPXW240315P03800000</t>
  </si>
  <si>
    <t>SPX240315C03810000</t>
  </si>
  <si>
    <t>SPX240315P03810000</t>
  </si>
  <si>
    <t>SPXW240315C03810000</t>
  </si>
  <si>
    <t>SPXW240315P03810000</t>
  </si>
  <si>
    <t>SPX240315C03820000</t>
  </si>
  <si>
    <t>SPX240315P03820000</t>
  </si>
  <si>
    <t>SPXW240315C03820000</t>
  </si>
  <si>
    <t>SPXW240315P03820000</t>
  </si>
  <si>
    <t>SPX240315C03825000</t>
  </si>
  <si>
    <t>SPX240315P03825000</t>
  </si>
  <si>
    <t>SPXW240315C03825000</t>
  </si>
  <si>
    <t>SPXW240315P03825000</t>
  </si>
  <si>
    <t>SPX240315C03830000</t>
  </si>
  <si>
    <t>SPX240315P03830000</t>
  </si>
  <si>
    <t>SPXW240315C03830000</t>
  </si>
  <si>
    <t>SPXW240315P03830000</t>
  </si>
  <si>
    <t>SPX240315C03840000</t>
  </si>
  <si>
    <t>SPX240315P03840000</t>
  </si>
  <si>
    <t>SPXW240315C03840000</t>
  </si>
  <si>
    <t>SPXW240315P03840000</t>
  </si>
  <si>
    <t>SPX240315C03850000</t>
  </si>
  <si>
    <t>SPX240315P03850000</t>
  </si>
  <si>
    <t>SPXW240315C03850000</t>
  </si>
  <si>
    <t>SPXW240315P03850000</t>
  </si>
  <si>
    <t>SPX240315C03860000</t>
  </si>
  <si>
    <t>SPX240315P03860000</t>
  </si>
  <si>
    <t>SPXW240315C03860000</t>
  </si>
  <si>
    <t>SPXW240315P03860000</t>
  </si>
  <si>
    <t>SPX240315C03870000</t>
  </si>
  <si>
    <t>SPX240315P03870000</t>
  </si>
  <si>
    <t>SPXW240315C03870000</t>
  </si>
  <si>
    <t>SPXW240315P03870000</t>
  </si>
  <si>
    <t>SPX240315C03875000</t>
  </si>
  <si>
    <t>SPX240315P03875000</t>
  </si>
  <si>
    <t>SPXW240315C03875000</t>
  </si>
  <si>
    <t>SPXW240315P03875000</t>
  </si>
  <si>
    <t>SPX240315C03880000</t>
  </si>
  <si>
    <t>SPX240315P03880000</t>
  </si>
  <si>
    <t>SPXW240315C03880000</t>
  </si>
  <si>
    <t>SPXW240315P03880000</t>
  </si>
  <si>
    <t>SPX240315C03890000</t>
  </si>
  <si>
    <t>SPX240315P03890000</t>
  </si>
  <si>
    <t>SPXW240315C03890000</t>
  </si>
  <si>
    <t>SPXW240315P03890000</t>
  </si>
  <si>
    <t>SPX240315C03900000</t>
  </si>
  <si>
    <t>SPX240315P03900000</t>
  </si>
  <si>
    <t>SPXW240315C03900000</t>
  </si>
  <si>
    <t>SPXW240315P03900000</t>
  </si>
  <si>
    <t>SPX240315C03910000</t>
  </si>
  <si>
    <t>SPX240315P03910000</t>
  </si>
  <si>
    <t>SPXW240315C03910000</t>
  </si>
  <si>
    <t>SPXW240315P03910000</t>
  </si>
  <si>
    <t>SPX240315C03920000</t>
  </si>
  <si>
    <t>SPX240315P03920000</t>
  </si>
  <si>
    <t>SPXW240315C03920000</t>
  </si>
  <si>
    <t>SPXW240315P03920000</t>
  </si>
  <si>
    <t>SPX240315C03925000</t>
  </si>
  <si>
    <t>SPX240315P03925000</t>
  </si>
  <si>
    <t>SPXW240315C03925000</t>
  </si>
  <si>
    <t>SPXW240315P03925000</t>
  </si>
  <si>
    <t>SPX240315C03930000</t>
  </si>
  <si>
    <t>SPX240315P03930000</t>
  </si>
  <si>
    <t>SPXW240315C03930000</t>
  </si>
  <si>
    <t>SPXW240315P03930000</t>
  </si>
  <si>
    <t>SPX240315C03940000</t>
  </si>
  <si>
    <t>SPX240315P03940000</t>
  </si>
  <si>
    <t>SPXW240315C03940000</t>
  </si>
  <si>
    <t>SPXW240315P03940000</t>
  </si>
  <si>
    <t>SPX240315C03950000</t>
  </si>
  <si>
    <t>SPX240315P03950000</t>
  </si>
  <si>
    <t>SPXW240315C03950000</t>
  </si>
  <si>
    <t>SPXW240315P03950000</t>
  </si>
  <si>
    <t>SPX240315C03960000</t>
  </si>
  <si>
    <t>SPX240315P03960000</t>
  </si>
  <si>
    <t>SPXW240315C03960000</t>
  </si>
  <si>
    <t>SPXW240315P03960000</t>
  </si>
  <si>
    <t>SPX240315C03970000</t>
  </si>
  <si>
    <t>SPX240315P03970000</t>
  </si>
  <si>
    <t>SPXW240315C03970000</t>
  </si>
  <si>
    <t>SPXW240315P03970000</t>
  </si>
  <si>
    <t>SPX240315C03975000</t>
  </si>
  <si>
    <t>SPX240315P03975000</t>
  </si>
  <si>
    <t>SPXW240315C03975000</t>
  </si>
  <si>
    <t>SPXW240315P03975000</t>
  </si>
  <si>
    <t>SPX240315C03980000</t>
  </si>
  <si>
    <t>SPX240315P03980000</t>
  </si>
  <si>
    <t>SPXW240315C03980000</t>
  </si>
  <si>
    <t>SPXW240315P03980000</t>
  </si>
  <si>
    <t>SPX240315C03990000</t>
  </si>
  <si>
    <t>SPX240315P03990000</t>
  </si>
  <si>
    <t>SPXW240315C03990000</t>
  </si>
  <si>
    <t>SPXW240315P03990000</t>
  </si>
  <si>
    <t>SPX240315C04000000</t>
  </si>
  <si>
    <t>SPX240315P04000000</t>
  </si>
  <si>
    <t>SPXW240315C04000000</t>
  </si>
  <si>
    <t>SPXW240315P04000000</t>
  </si>
  <si>
    <t>SPX240315C04010000</t>
  </si>
  <si>
    <t>SPX240315P04010000</t>
  </si>
  <si>
    <t>SPXW240315C04010000</t>
  </si>
  <si>
    <t>SPXW240315P04010000</t>
  </si>
  <si>
    <t>SPX240315C04020000</t>
  </si>
  <si>
    <t>SPX240315P04020000</t>
  </si>
  <si>
    <t>SPXW240315C04020000</t>
  </si>
  <si>
    <t>SPXW240315P04020000</t>
  </si>
  <si>
    <t>SPX240315C04025000</t>
  </si>
  <si>
    <t>SPX240315P04025000</t>
  </si>
  <si>
    <t>SPXW240315C04025000</t>
  </si>
  <si>
    <t>SPXW240315P04025000</t>
  </si>
  <si>
    <t>SPX240315C04030000</t>
  </si>
  <si>
    <t>SPX240315P04030000</t>
  </si>
  <si>
    <t>SPXW240315C04030000</t>
  </si>
  <si>
    <t>SPXW240315P04030000</t>
  </si>
  <si>
    <t>SPX240315C04040000</t>
  </si>
  <si>
    <t>SPX240315P04040000</t>
  </si>
  <si>
    <t>SPXW240315C04040000</t>
  </si>
  <si>
    <t>SPXW240315P04040000</t>
  </si>
  <si>
    <t>SPX240315C04050000</t>
  </si>
  <si>
    <t>SPX240315P04050000</t>
  </si>
  <si>
    <t>SPXW240315C04050000</t>
  </si>
  <si>
    <t>SPXW240315P04050000</t>
  </si>
  <si>
    <t>SPX240315C04060000</t>
  </si>
  <si>
    <t>SPX240315P04060000</t>
  </si>
  <si>
    <t>SPXW240315C04060000</t>
  </si>
  <si>
    <t>SPXW240315P04060000</t>
  </si>
  <si>
    <t>SPX240315C04070000</t>
  </si>
  <si>
    <t>SPX240315P04070000</t>
  </si>
  <si>
    <t>SPXW240315C04070000</t>
  </si>
  <si>
    <t>SPXW240315P04070000</t>
  </si>
  <si>
    <t>SPX240315C04075000</t>
  </si>
  <si>
    <t>SPX240315P04075000</t>
  </si>
  <si>
    <t>SPXW240315C04075000</t>
  </si>
  <si>
    <t>SPXW240315P04075000</t>
  </si>
  <si>
    <t>SPX240315C04080000</t>
  </si>
  <si>
    <t>SPX240315P04080000</t>
  </si>
  <si>
    <t>SPXW240315C04080000</t>
  </si>
  <si>
    <t>SPXW240315P04080000</t>
  </si>
  <si>
    <t>SPX240315C04090000</t>
  </si>
  <si>
    <t>SPX240315P04090000</t>
  </si>
  <si>
    <t>SPXW240315C04090000</t>
  </si>
  <si>
    <t>SPXW240315P04090000</t>
  </si>
  <si>
    <t>SPX240315C04100000</t>
  </si>
  <si>
    <t>SPX240315P04100000</t>
  </si>
  <si>
    <t>SPXW240315C04100000</t>
  </si>
  <si>
    <t>SPXW240315P04100000</t>
  </si>
  <si>
    <t>SPX240315C04110000</t>
  </si>
  <si>
    <t>SPX240315P04110000</t>
  </si>
  <si>
    <t>SPXW240315C04110000</t>
  </si>
  <si>
    <t>SPXW240315P04110000</t>
  </si>
  <si>
    <t>SPX240315C04120000</t>
  </si>
  <si>
    <t>SPX240315P04120000</t>
  </si>
  <si>
    <t>SPXW240315C04120000</t>
  </si>
  <si>
    <t>SPXW240315P04120000</t>
  </si>
  <si>
    <t>SPX240315C04125000</t>
  </si>
  <si>
    <t>SPX240315P04125000</t>
  </si>
  <si>
    <t>SPXW240315C04125000</t>
  </si>
  <si>
    <t>SPXW240315P04125000</t>
  </si>
  <si>
    <t>SPX240315C04130000</t>
  </si>
  <si>
    <t>SPX240315P04130000</t>
  </si>
  <si>
    <t>SPXW240315C04130000</t>
  </si>
  <si>
    <t>SPXW240315P04130000</t>
  </si>
  <si>
    <t>SPX240315C04140000</t>
  </si>
  <si>
    <t>SPX240315P04140000</t>
  </si>
  <si>
    <t>SPXW240315C04140000</t>
  </si>
  <si>
    <t>SPXW240315P04140000</t>
  </si>
  <si>
    <t>SPX240315C04150000</t>
  </si>
  <si>
    <t>SPX240315P04150000</t>
  </si>
  <si>
    <t>SPXW240315C04150000</t>
  </si>
  <si>
    <t>SPXW240315P04150000</t>
  </si>
  <si>
    <t>SPX240315C04160000</t>
  </si>
  <si>
    <t>SPX240315P04160000</t>
  </si>
  <si>
    <t>SPXW240315C04160000</t>
  </si>
  <si>
    <t>SPXW240315P04160000</t>
  </si>
  <si>
    <t>SPX240315C04170000</t>
  </si>
  <si>
    <t>SPX240315P04170000</t>
  </si>
  <si>
    <t>SPXW240315C04170000</t>
  </si>
  <si>
    <t>SPXW240315P04170000</t>
  </si>
  <si>
    <t>SPX240315C04175000</t>
  </si>
  <si>
    <t>SPX240315P04175000</t>
  </si>
  <si>
    <t>SPXW240315C04175000</t>
  </si>
  <si>
    <t>SPXW240315P04175000</t>
  </si>
  <si>
    <t>SPX240315C04180000</t>
  </si>
  <si>
    <t>SPX240315P04180000</t>
  </si>
  <si>
    <t>SPXW240315C04180000</t>
  </si>
  <si>
    <t>SPXW240315P04180000</t>
  </si>
  <si>
    <t>SPX240315C04190000</t>
  </si>
  <si>
    <t>SPX240315P04190000</t>
  </si>
  <si>
    <t>SPXW240315C04190000</t>
  </si>
  <si>
    <t>SPXW240315P04190000</t>
  </si>
  <si>
    <t>SPX240315C04200000</t>
  </si>
  <si>
    <t>SPX240315P04200000</t>
  </si>
  <si>
    <t>SPXW240315C04200000</t>
  </si>
  <si>
    <t>SPXW240315P04200000</t>
  </si>
  <si>
    <t>SPX240315C04210000</t>
  </si>
  <si>
    <t>SPX240315P04210000</t>
  </si>
  <si>
    <t>SPXW240315C04210000</t>
  </si>
  <si>
    <t>SPXW240315P04210000</t>
  </si>
  <si>
    <t>SPX240315C04220000</t>
  </si>
  <si>
    <t>SPX240315P04220000</t>
  </si>
  <si>
    <t>SPXW240315C04220000</t>
  </si>
  <si>
    <t>SPXW240315P04220000</t>
  </si>
  <si>
    <t>SPX240315C04225000</t>
  </si>
  <si>
    <t>SPX240315P04225000</t>
  </si>
  <si>
    <t>SPXW240315C04225000</t>
  </si>
  <si>
    <t>SPXW240315P04225000</t>
  </si>
  <si>
    <t>SPX240315C04230000</t>
  </si>
  <si>
    <t>SPX240315P04230000</t>
  </si>
  <si>
    <t>SPXW240315C04230000</t>
  </si>
  <si>
    <t>SPXW240315P04230000</t>
  </si>
  <si>
    <t>SPX240315C04240000</t>
  </si>
  <si>
    <t>SPX240315P04240000</t>
  </si>
  <si>
    <t>SPXW240315C04240000</t>
  </si>
  <si>
    <t>SPXW240315P04240000</t>
  </si>
  <si>
    <t>SPX240315C04245000</t>
  </si>
  <si>
    <t>SPX240315P04245000</t>
  </si>
  <si>
    <t>SPX240315C04250000</t>
  </si>
  <si>
    <t>SPX240315P04250000</t>
  </si>
  <si>
    <t>SPXW240315C04250000</t>
  </si>
  <si>
    <t>SPXW240315P04250000</t>
  </si>
  <si>
    <t>SPX240315C04255000</t>
  </si>
  <si>
    <t>SPX240315P04255000</t>
  </si>
  <si>
    <t>SPX240315C04260000</t>
  </si>
  <si>
    <t>SPX240315P04260000</t>
  </si>
  <si>
    <t>SPXW240315C04260000</t>
  </si>
  <si>
    <t>SPXW240315P04260000</t>
  </si>
  <si>
    <t>SPX240315C04265000</t>
  </si>
  <si>
    <t>SPX240315P04265000</t>
  </si>
  <si>
    <t>SPXW240315C04265000</t>
  </si>
  <si>
    <t>SPXW240315P04265000</t>
  </si>
  <si>
    <t>SPX240315C04270000</t>
  </si>
  <si>
    <t>SPX240315P04270000</t>
  </si>
  <si>
    <t>SPXW240315C04270000</t>
  </si>
  <si>
    <t>SPXW240315P04270000</t>
  </si>
  <si>
    <t>SPX240315C04275000</t>
  </si>
  <si>
    <t>SPX240315P04275000</t>
  </si>
  <si>
    <t>SPXW240315C04275000</t>
  </si>
  <si>
    <t>SPXW240315P04275000</t>
  </si>
  <si>
    <t>SPX240315C04280000</t>
  </si>
  <si>
    <t>SPX240315P04280000</t>
  </si>
  <si>
    <t>SPXW240315C04280000</t>
  </si>
  <si>
    <t>SPXW240315P04280000</t>
  </si>
  <si>
    <t>SPX240315C04285000</t>
  </si>
  <si>
    <t>SPX240315P04285000</t>
  </si>
  <si>
    <t>SPXW240315C04285000</t>
  </si>
  <si>
    <t>SPXW240315P04285000</t>
  </si>
  <si>
    <t>SPX240315C04290000</t>
  </si>
  <si>
    <t>SPX240315P04290000</t>
  </si>
  <si>
    <t>SPXW240315C04290000</t>
  </si>
  <si>
    <t>SPXW240315P04290000</t>
  </si>
  <si>
    <t>SPX240315C04295000</t>
  </si>
  <si>
    <t>SPX240315P04295000</t>
  </si>
  <si>
    <t>SPXW240315C04295000</t>
  </si>
  <si>
    <t>SPXW240315P04295000</t>
  </si>
  <si>
    <t>SPX240315C04300000</t>
  </si>
  <si>
    <t>SPX240315P04300000</t>
  </si>
  <si>
    <t>SPXW240315C04300000</t>
  </si>
  <si>
    <t>SPXW240315P04300000</t>
  </si>
  <si>
    <t>SPX240315C04305000</t>
  </si>
  <si>
    <t>SPX240315P04305000</t>
  </si>
  <si>
    <t>SPXW240315C04305000</t>
  </si>
  <si>
    <t>SPXW240315P04305000</t>
  </si>
  <si>
    <t>SPX240315C04310000</t>
  </si>
  <si>
    <t>SPX240315P04310000</t>
  </si>
  <si>
    <t>SPXW240315C04310000</t>
  </si>
  <si>
    <t>SPXW240315P04310000</t>
  </si>
  <si>
    <t>SPX240315C04315000</t>
  </si>
  <si>
    <t>SPX240315P04315000</t>
  </si>
  <si>
    <t>SPXW240315C04315000</t>
  </si>
  <si>
    <t>SPXW240315P04315000</t>
  </si>
  <si>
    <t>SPX240315C04320000</t>
  </si>
  <si>
    <t>SPX240315P04320000</t>
  </si>
  <si>
    <t>SPXW240315C04320000</t>
  </si>
  <si>
    <t>SPXW240315P04320000</t>
  </si>
  <si>
    <t>SPX240315C04325000</t>
  </si>
  <si>
    <t>SPX240315P04325000</t>
  </si>
  <si>
    <t>SPXW240315C04325000</t>
  </si>
  <si>
    <t>SPXW240315P04325000</t>
  </si>
  <si>
    <t>SPX240315C04330000</t>
  </si>
  <si>
    <t>SPX240315P04330000</t>
  </si>
  <si>
    <t>SPXW240315C04330000</t>
  </si>
  <si>
    <t>SPXW240315P04330000</t>
  </si>
  <si>
    <t>SPX240315C04335000</t>
  </si>
  <si>
    <t>SPX240315P04335000</t>
  </si>
  <si>
    <t>SPXW240315C04335000</t>
  </si>
  <si>
    <t>SPXW240315P04335000</t>
  </si>
  <si>
    <t>SPX240315C04340000</t>
  </si>
  <si>
    <t>SPX240315P04340000</t>
  </si>
  <si>
    <t>SPXW240315C04340000</t>
  </si>
  <si>
    <t>SPXW240315P04340000</t>
  </si>
  <si>
    <t>SPX240315C04345000</t>
  </si>
  <si>
    <t>SPX240315P04345000</t>
  </si>
  <si>
    <t>SPXW240315C04345000</t>
  </si>
  <si>
    <t>SPXW240315P04345000</t>
  </si>
  <si>
    <t>SPX240315C04350000</t>
  </si>
  <si>
    <t>SPX240315P04350000</t>
  </si>
  <si>
    <t>SPXW240315C04350000</t>
  </si>
  <si>
    <t>SPXW240315P04350000</t>
  </si>
  <si>
    <t>SPX240315C04355000</t>
  </si>
  <si>
    <t>SPX240315P04355000</t>
  </si>
  <si>
    <t>SPXW240315C04355000</t>
  </si>
  <si>
    <t>SPXW240315P04355000</t>
  </si>
  <si>
    <t>SPX240315C04360000</t>
  </si>
  <si>
    <t>SPX240315P04360000</t>
  </si>
  <si>
    <t>SPXW240315C04360000</t>
  </si>
  <si>
    <t>SPXW240315P04360000</t>
  </si>
  <si>
    <t>SPX240315C04365000</t>
  </si>
  <si>
    <t>SPX240315P04365000</t>
  </si>
  <si>
    <t>SPXW240315C04365000</t>
  </si>
  <si>
    <t>SPXW240315P04365000</t>
  </si>
  <si>
    <t>SPX240315C04370000</t>
  </si>
  <si>
    <t>SPX240315P04370000</t>
  </si>
  <si>
    <t>SPXW240315C04370000</t>
  </si>
  <si>
    <t>SPXW240315P04370000</t>
  </si>
  <si>
    <t>SPX240315C04375000</t>
  </si>
  <si>
    <t>SPX240315P04375000</t>
  </si>
  <si>
    <t>SPXW240315C04375000</t>
  </si>
  <si>
    <t>SPXW240315P04375000</t>
  </si>
  <si>
    <t>SPX240315C04380000</t>
  </si>
  <si>
    <t>SPX240315P04380000</t>
  </si>
  <si>
    <t>SPXW240315C04380000</t>
  </si>
  <si>
    <t>SPXW240315P04380000</t>
  </si>
  <si>
    <t>SPX240315C04385000</t>
  </si>
  <si>
    <t>SPX240315P04385000</t>
  </si>
  <si>
    <t>SPXW240315C04385000</t>
  </si>
  <si>
    <t>SPXW240315P04385000</t>
  </si>
  <si>
    <t>SPX240315C04390000</t>
  </si>
  <si>
    <t>SPX240315P04390000</t>
  </si>
  <si>
    <t>SPXW240315C04390000</t>
  </si>
  <si>
    <t>SPXW240315P04390000</t>
  </si>
  <si>
    <t>SPX240315C04395000</t>
  </si>
  <si>
    <t>SPX240315P04395000</t>
  </si>
  <si>
    <t>SPXW240315C04395000</t>
  </si>
  <si>
    <t>SPXW240315P04395000</t>
  </si>
  <si>
    <t>SPX240315C04400000</t>
  </si>
  <si>
    <t>SPX240315P04400000</t>
  </si>
  <si>
    <t>SPXW240315C04400000</t>
  </si>
  <si>
    <t>SPXW240315P04400000</t>
  </si>
  <si>
    <t>SPX240315C04405000</t>
  </si>
  <si>
    <t>SPX240315P04405000</t>
  </si>
  <si>
    <t>SPXW240315C04405000</t>
  </si>
  <si>
    <t>SPXW240315P04405000</t>
  </si>
  <si>
    <t>SPX240315C04410000</t>
  </si>
  <si>
    <t>SPX240315P04410000</t>
  </si>
  <si>
    <t>SPXW240315C04410000</t>
  </si>
  <si>
    <t>SPXW240315P04410000</t>
  </si>
  <si>
    <t>SPX240315C04415000</t>
  </si>
  <si>
    <t>SPX240315P04415000</t>
  </si>
  <si>
    <t>SPXW240315C04415000</t>
  </si>
  <si>
    <t>SPXW240315P04415000</t>
  </si>
  <si>
    <t>SPX240315C04420000</t>
  </si>
  <si>
    <t>SPX240315P04420000</t>
  </si>
  <si>
    <t>SPXW240315C04420000</t>
  </si>
  <si>
    <t>SPXW240315P04420000</t>
  </si>
  <si>
    <t>SPX240315C04425000</t>
  </si>
  <si>
    <t>SPX240315P04425000</t>
  </si>
  <si>
    <t>SPXW240315C04425000</t>
  </si>
  <si>
    <t>SPXW240315P04425000</t>
  </si>
  <si>
    <t>SPX240315C04430000</t>
  </si>
  <si>
    <t>SPX240315P04430000</t>
  </si>
  <si>
    <t>SPXW240315C04430000</t>
  </si>
  <si>
    <t>SPXW240315P04430000</t>
  </si>
  <si>
    <t>SPX240315C04435000</t>
  </si>
  <si>
    <t>SPX240315P04435000</t>
  </si>
  <si>
    <t>SPXW240315C04435000</t>
  </si>
  <si>
    <t>SPXW240315P04435000</t>
  </si>
  <si>
    <t>SPX240315C04440000</t>
  </si>
  <si>
    <t>SPX240315P04440000</t>
  </si>
  <si>
    <t>SPXW240315C04440000</t>
  </si>
  <si>
    <t>SPXW240315P04440000</t>
  </si>
  <si>
    <t>SPX240315C04445000</t>
  </si>
  <si>
    <t>SPX240315P04445000</t>
  </si>
  <si>
    <t>SPXW240315C04445000</t>
  </si>
  <si>
    <t>SPXW240315P04445000</t>
  </si>
  <si>
    <t>SPX240315C04450000</t>
  </si>
  <si>
    <t>SPX240315P04450000</t>
  </si>
  <si>
    <t>SPXW240315C04450000</t>
  </si>
  <si>
    <t>SPXW240315P04450000</t>
  </si>
  <si>
    <t>SPX240315C04455000</t>
  </si>
  <si>
    <t>SPX240315P04455000</t>
  </si>
  <si>
    <t>SPXW240315C04455000</t>
  </si>
  <si>
    <t>SPXW240315P04455000</t>
  </si>
  <si>
    <t>SPX240315C04460000</t>
  </si>
  <si>
    <t>SPX240315P04460000</t>
  </si>
  <si>
    <t>SPXW240315C04460000</t>
  </si>
  <si>
    <t>SPXW240315P04460000</t>
  </si>
  <si>
    <t>SPX240315C04465000</t>
  </si>
  <si>
    <t>SPX240315P04465000</t>
  </si>
  <si>
    <t>SPXW240315C04465000</t>
  </si>
  <si>
    <t>SPXW240315P04465000</t>
  </si>
  <si>
    <t>SPX240315C04470000</t>
  </si>
  <si>
    <t>SPX240315P04470000</t>
  </si>
  <si>
    <t>SPXW240315C04470000</t>
  </si>
  <si>
    <t>SPXW240315P04470000</t>
  </si>
  <si>
    <t>SPX240315C04475000</t>
  </si>
  <si>
    <t>SPX240315P04475000</t>
  </si>
  <si>
    <t>SPXW240315C04475000</t>
  </si>
  <si>
    <t>SPXW240315P04475000</t>
  </si>
  <si>
    <t>SPX240315C04480000</t>
  </si>
  <si>
    <t>SPX240315P04480000</t>
  </si>
  <si>
    <t>SPXW240315C04480000</t>
  </si>
  <si>
    <t>SPXW240315P04480000</t>
  </si>
  <si>
    <t>SPX240315C04485000</t>
  </si>
  <si>
    <t>SPX240315P04485000</t>
  </si>
  <si>
    <t>SPXW240315C04485000</t>
  </si>
  <si>
    <t>SPXW240315P04485000</t>
  </si>
  <si>
    <t>SPX240315C04490000</t>
  </si>
  <si>
    <t>SPX240315P04490000</t>
  </si>
  <si>
    <t>SPXW240315C04490000</t>
  </si>
  <si>
    <t>SPXW240315P04490000</t>
  </si>
  <si>
    <t>SPX240315C04495000</t>
  </si>
  <si>
    <t>SPX240315P04495000</t>
  </si>
  <si>
    <t>SPXW240315C04495000</t>
  </si>
  <si>
    <t>SPXW240315P04495000</t>
  </si>
  <si>
    <t>SPX240315C04500000</t>
  </si>
  <si>
    <t>SPX240315P04500000</t>
  </si>
  <si>
    <t>SPXW240315C04500000</t>
  </si>
  <si>
    <t>SPXW240315P04500000</t>
  </si>
  <si>
    <t>SPX240315C04505000</t>
  </si>
  <si>
    <t>SPX240315P04505000</t>
  </si>
  <si>
    <t>SPXW240315C04505000</t>
  </si>
  <si>
    <t>SPXW240315P04505000</t>
  </si>
  <si>
    <t>SPX240315C04510000</t>
  </si>
  <si>
    <t>SPX240315P04510000</t>
  </si>
  <si>
    <t>SPXW240315C04510000</t>
  </si>
  <si>
    <t>SPXW240315P04510000</t>
  </si>
  <si>
    <t>SPX240315C04515000</t>
  </si>
  <si>
    <t>SPX240315P04515000</t>
  </si>
  <si>
    <t>SPXW240315C04515000</t>
  </si>
  <si>
    <t>SPXW240315P04515000</t>
  </si>
  <si>
    <t>SPX240315C04520000</t>
  </si>
  <si>
    <t>SPX240315P04520000</t>
  </si>
  <si>
    <t>SPXW240315C04520000</t>
  </si>
  <si>
    <t>SPXW240315P04520000</t>
  </si>
  <si>
    <t>SPX240315C04525000</t>
  </si>
  <si>
    <t>SPX240315P04525000</t>
  </si>
  <si>
    <t>SPXW240315C04525000</t>
  </si>
  <si>
    <t>SPXW240315P04525000</t>
  </si>
  <si>
    <t>SPX240315C04530000</t>
  </si>
  <si>
    <t>SPX240315P04530000</t>
  </si>
  <si>
    <t>SPXW240315C04530000</t>
  </si>
  <si>
    <t>SPXW240315P04530000</t>
  </si>
  <si>
    <t>SPX240315C04535000</t>
  </si>
  <si>
    <t>SPX240315P04535000</t>
  </si>
  <si>
    <t>SPXW240315C04535000</t>
  </si>
  <si>
    <t>SPXW240315P04535000</t>
  </si>
  <si>
    <t>SPX240315C04540000</t>
  </si>
  <si>
    <t>SPX240315P04540000</t>
  </si>
  <si>
    <t>SPXW240315C04540000</t>
  </si>
  <si>
    <t>SPXW240315P04540000</t>
  </si>
  <si>
    <t>SPX240315C04545000</t>
  </si>
  <si>
    <t>SPX240315P04545000</t>
  </si>
  <si>
    <t>SPXW240315C04545000</t>
  </si>
  <si>
    <t>SPXW240315P04545000</t>
  </si>
  <si>
    <t>SPX240315C04550000</t>
  </si>
  <si>
    <t>SPX240315P04550000</t>
  </si>
  <si>
    <t>SPXW240315C04550000</t>
  </si>
  <si>
    <t>SPXW240315P04550000</t>
  </si>
  <si>
    <t>SPX240315C04555000</t>
  </si>
  <si>
    <t>SPX240315P04555000</t>
  </si>
  <si>
    <t>SPXW240315C04555000</t>
  </si>
  <si>
    <t>SPXW240315P04555000</t>
  </si>
  <si>
    <t>SPX240315C04560000</t>
  </si>
  <si>
    <t>SPX240315P04560000</t>
  </si>
  <si>
    <t>SPXW240315C04560000</t>
  </si>
  <si>
    <t>SPXW240315P04560000</t>
  </si>
  <si>
    <t>SPX240315C04565000</t>
  </si>
  <si>
    <t>SPX240315P04565000</t>
  </si>
  <si>
    <t>SPXW240315C04565000</t>
  </si>
  <si>
    <t>SPXW240315P04565000</t>
  </si>
  <si>
    <t>SPX240315C04570000</t>
  </si>
  <si>
    <t>SPX240315P04570000</t>
  </si>
  <si>
    <t>SPXW240315C04570000</t>
  </si>
  <si>
    <t>SPXW240315P04570000</t>
  </si>
  <si>
    <t>SPX240315C04575000</t>
  </si>
  <si>
    <t>SPX240315P04575000</t>
  </si>
  <si>
    <t>SPXW240315C04575000</t>
  </si>
  <si>
    <t>SPXW240315P04575000</t>
  </si>
  <si>
    <t>SPX240315C04580000</t>
  </si>
  <si>
    <t>SPX240315P04580000</t>
  </si>
  <si>
    <t>SPXW240315C04580000</t>
  </si>
  <si>
    <t>SPXW240315P04580000</t>
  </si>
  <si>
    <t>SPX240315C04585000</t>
  </si>
  <si>
    <t>SPX240315P04585000</t>
  </si>
  <si>
    <t>SPXW240315C04585000</t>
  </si>
  <si>
    <t>SPXW240315P04585000</t>
  </si>
  <si>
    <t>SPX240315C04590000</t>
  </si>
  <si>
    <t>SPX240315P04590000</t>
  </si>
  <si>
    <t>SPXW240315C04590000</t>
  </si>
  <si>
    <t>SPXW240315P04590000</t>
  </si>
  <si>
    <t>SPX240315C04595000</t>
  </si>
  <si>
    <t>SPX240315P04595000</t>
  </si>
  <si>
    <t>SPXW240315C04595000</t>
  </si>
  <si>
    <t>SPXW240315P04595000</t>
  </si>
  <si>
    <t>SPX240315C04600000</t>
  </si>
  <si>
    <t>SPX240315P04600000</t>
  </si>
  <si>
    <t>SPXW240315C04600000</t>
  </si>
  <si>
    <t>SPXW240315P04600000</t>
  </si>
  <si>
    <t>SPX240315C04605000</t>
  </si>
  <si>
    <t>SPX240315P04605000</t>
  </si>
  <si>
    <t>SPXW240315C04605000</t>
  </si>
  <si>
    <t>SPXW240315P04605000</t>
  </si>
  <si>
    <t>SPX240315C04610000</t>
  </si>
  <si>
    <t>SPX240315P04610000</t>
  </si>
  <si>
    <t>SPXW240315C04610000</t>
  </si>
  <si>
    <t>SPXW240315P04610000</t>
  </si>
  <si>
    <t>SPX240315C04615000</t>
  </si>
  <si>
    <t>SPX240315P04615000</t>
  </si>
  <si>
    <t>SPXW240315C04615000</t>
  </si>
  <si>
    <t>SPXW240315P04615000</t>
  </si>
  <si>
    <t>SPX240315C04620000</t>
  </si>
  <si>
    <t>SPX240315P04620000</t>
  </si>
  <si>
    <t>SPXW240315C04620000</t>
  </si>
  <si>
    <t>SPXW240315P04620000</t>
  </si>
  <si>
    <t>SPX240315C04625000</t>
  </si>
  <si>
    <t>SPX240315P04625000</t>
  </si>
  <si>
    <t>SPXW240315C04625000</t>
  </si>
  <si>
    <t>SPXW240315P04625000</t>
  </si>
  <si>
    <t>SPX240315C04630000</t>
  </si>
  <si>
    <t>SPX240315P04630000</t>
  </si>
  <si>
    <t>SPXW240315C04630000</t>
  </si>
  <si>
    <t>SPXW240315P04630000</t>
  </si>
  <si>
    <t>SPX240315C04635000</t>
  </si>
  <si>
    <t>SPX240315P04635000</t>
  </si>
  <si>
    <t>SPXW240315C04635000</t>
  </si>
  <si>
    <t>SPXW240315P04635000</t>
  </si>
  <si>
    <t>SPX240315C04640000</t>
  </si>
  <si>
    <t>SPX240315P04640000</t>
  </si>
  <si>
    <t>SPXW240315C04640000</t>
  </si>
  <si>
    <t>SPXW240315P04640000</t>
  </si>
  <si>
    <t>SPX240315C04645000</t>
  </si>
  <si>
    <t>SPX240315P04645000</t>
  </si>
  <si>
    <t>SPXW240315C04645000</t>
  </si>
  <si>
    <t>SPXW240315P04645000</t>
  </si>
  <si>
    <t>SPX240315C04650000</t>
  </si>
  <si>
    <t>SPX240315P04650000</t>
  </si>
  <si>
    <t>SPXW240315C04650000</t>
  </si>
  <si>
    <t>SPXW240315P04650000</t>
  </si>
  <si>
    <t>SPX240315C04655000</t>
  </si>
  <si>
    <t>SPX240315P04655000</t>
  </si>
  <si>
    <t>SPXW240315C04655000</t>
  </si>
  <si>
    <t>SPXW240315P04655000</t>
  </si>
  <si>
    <t>SPX240315C04660000</t>
  </si>
  <si>
    <t>SPX240315P04660000</t>
  </si>
  <si>
    <t>SPXW240315C04660000</t>
  </si>
  <si>
    <t>SPXW240315P04660000</t>
  </si>
  <si>
    <t>SPX240315C04665000</t>
  </si>
  <si>
    <t>SPX240315P04665000</t>
  </si>
  <si>
    <t>SPXW240315C04665000</t>
  </si>
  <si>
    <t>SPXW240315P04665000</t>
  </si>
  <si>
    <t>SPX240315C04670000</t>
  </si>
  <si>
    <t>SPX240315P04670000</t>
  </si>
  <si>
    <t>SPXW240315C04670000</t>
  </si>
  <si>
    <t>SPXW240315P04670000</t>
  </si>
  <si>
    <t>SPX240315C04675000</t>
  </si>
  <si>
    <t>SPX240315P04675000</t>
  </si>
  <si>
    <t>SPXW240315C04675000</t>
  </si>
  <si>
    <t>SPXW240315P04675000</t>
  </si>
  <si>
    <t>SPX240315C04680000</t>
  </si>
  <si>
    <t>SPX240315P04680000</t>
  </si>
  <si>
    <t>SPXW240315C04680000</t>
  </si>
  <si>
    <t>SPXW240315P04680000</t>
  </si>
  <si>
    <t>SPX240315C04685000</t>
  </si>
  <si>
    <t>SPX240315P04685000</t>
  </si>
  <si>
    <t>SPXW240315C04685000</t>
  </si>
  <si>
    <t>SPXW240315P04685000</t>
  </si>
  <si>
    <t>SPX240315C04690000</t>
  </si>
  <si>
    <t>SPX240315P04690000</t>
  </si>
  <si>
    <t>SPXW240315C04690000</t>
  </si>
  <si>
    <t>SPXW240315P04690000</t>
  </si>
  <si>
    <t>SPX240315C04695000</t>
  </si>
  <si>
    <t>SPX240315P04695000</t>
  </si>
  <si>
    <t>SPXW240315C04695000</t>
  </si>
  <si>
    <t>SPXW240315P04695000</t>
  </si>
  <si>
    <t>SPX240315C04700000</t>
  </si>
  <si>
    <t>SPX240315P04700000</t>
  </si>
  <si>
    <t>SPXW240315C04700000</t>
  </si>
  <si>
    <t>SPXW240315P04700000</t>
  </si>
  <si>
    <t>SPX240315C04705000</t>
  </si>
  <si>
    <t>SPX240315P04705000</t>
  </si>
  <si>
    <t>SPXW240315C04705000</t>
  </si>
  <si>
    <t>SPXW240315P04705000</t>
  </si>
  <si>
    <t>SPX240315C04710000</t>
  </si>
  <si>
    <t>SPX240315P04710000</t>
  </si>
  <si>
    <t>SPXW240315C04710000</t>
  </si>
  <si>
    <t>SPXW240315P04710000</t>
  </si>
  <si>
    <t>SPX240315C04715000</t>
  </si>
  <si>
    <t>SPX240315P04715000</t>
  </si>
  <si>
    <t>SPXW240315C04715000</t>
  </si>
  <si>
    <t>SPXW240315P04715000</t>
  </si>
  <si>
    <t>SPX240315C04720000</t>
  </si>
  <si>
    <t>SPX240315P04720000</t>
  </si>
  <si>
    <t>SPXW240315C04720000</t>
  </si>
  <si>
    <t>SPXW240315P04720000</t>
  </si>
  <si>
    <t>SPX240315C04725000</t>
  </si>
  <si>
    <t>SPX240315P04725000</t>
  </si>
  <si>
    <t>SPXW240315C04725000</t>
  </si>
  <si>
    <t>SPXW240315P04725000</t>
  </si>
  <si>
    <t>SPX240315C04730000</t>
  </si>
  <si>
    <t>SPX240315P04730000</t>
  </si>
  <si>
    <t>SPXW240315C04730000</t>
  </si>
  <si>
    <t>SPXW240315P04730000</t>
  </si>
  <si>
    <t>SPX240315C04735000</t>
  </si>
  <si>
    <t>SPX240315P04735000</t>
  </si>
  <si>
    <t>SPXW240315C04735000</t>
  </si>
  <si>
    <t>SPXW240315P04735000</t>
  </si>
  <si>
    <t>SPX240315C04740000</t>
  </si>
  <si>
    <t>SPX240315P04740000</t>
  </si>
  <si>
    <t>SPXW240315C04740000</t>
  </si>
  <si>
    <t>SPXW240315P04740000</t>
  </si>
  <si>
    <t>SPX240315C04745000</t>
  </si>
  <si>
    <t>SPX240315P04745000</t>
  </si>
  <si>
    <t>SPXW240315C04745000</t>
  </si>
  <si>
    <t>SPXW240315P04745000</t>
  </si>
  <si>
    <t>SPX240315C04750000</t>
  </si>
  <si>
    <t>SPX240315P04750000</t>
  </si>
  <si>
    <t>SPXW240315C04750000</t>
  </si>
  <si>
    <t>SPXW240315P04750000</t>
  </si>
  <si>
    <t>SPX240315C04755000</t>
  </si>
  <si>
    <t>SPX240315P04755000</t>
  </si>
  <si>
    <t>SPXW240315C04755000</t>
  </si>
  <si>
    <t>SPXW240315P04755000</t>
  </si>
  <si>
    <t>SPX240315C04760000</t>
  </si>
  <si>
    <t>SPX240315P04760000</t>
  </si>
  <si>
    <t>SPXW240315C04760000</t>
  </si>
  <si>
    <t>SPXW240315P04760000</t>
  </si>
  <si>
    <t>SPX240315C04765000</t>
  </si>
  <si>
    <t>SPX240315P04765000</t>
  </si>
  <si>
    <t>SPXW240315C04765000</t>
  </si>
  <si>
    <t>SPXW240315P04765000</t>
  </si>
  <si>
    <t>SPX240315C04770000</t>
  </si>
  <si>
    <t>SPX240315P04770000</t>
  </si>
  <si>
    <t>SPXW240315C04770000</t>
  </si>
  <si>
    <t>SPXW240315P04770000</t>
  </si>
  <si>
    <t>SPX240315C04775000</t>
  </si>
  <si>
    <t>SPX240315P04775000</t>
  </si>
  <si>
    <t>SPXW240315C04775000</t>
  </si>
  <si>
    <t>SPXW240315P04775000</t>
  </si>
  <si>
    <t>SPX240315C04780000</t>
  </si>
  <si>
    <t>SPX240315P04780000</t>
  </si>
  <si>
    <t>SPXW240315C04780000</t>
  </si>
  <si>
    <t>SPXW240315P04780000</t>
  </si>
  <si>
    <t>SPX240315C04785000</t>
  </si>
  <si>
    <t>SPX240315P04785000</t>
  </si>
  <si>
    <t>SPXW240315C04785000</t>
  </si>
  <si>
    <t>SPXW240315P04785000</t>
  </si>
  <si>
    <t>SPX240315C04790000</t>
  </si>
  <si>
    <t>SPX240315P04790000</t>
  </si>
  <si>
    <t>SPXW240315C04790000</t>
  </si>
  <si>
    <t>SPXW240315P04790000</t>
  </si>
  <si>
    <t>SPX240315C04795000</t>
  </si>
  <si>
    <t>SPX240315P04795000</t>
  </si>
  <si>
    <t>SPXW240315C04795000</t>
  </si>
  <si>
    <t>SPXW240315P04795000</t>
  </si>
  <si>
    <t>SPX240315C04800000</t>
  </si>
  <si>
    <t>SPX240315P04800000</t>
  </si>
  <si>
    <t>SPXW240315C04800000</t>
  </si>
  <si>
    <t>SPXW240315P04800000</t>
  </si>
  <si>
    <t>SPX240315C04805000</t>
  </si>
  <si>
    <t>SPX240315P04805000</t>
  </si>
  <si>
    <t>SPXW240315C04805000</t>
  </si>
  <si>
    <t>SPXW240315P04805000</t>
  </si>
  <si>
    <t>SPX240315C04810000</t>
  </si>
  <si>
    <t>SPX240315P04810000</t>
  </si>
  <si>
    <t>SPXW240315C04810000</t>
  </si>
  <si>
    <t>SPXW240315P04810000</t>
  </si>
  <si>
    <t>SPX240315C04815000</t>
  </si>
  <si>
    <t>SPX240315P04815000</t>
  </si>
  <si>
    <t>SPXW240315C04815000</t>
  </si>
  <si>
    <t>SPXW240315P04815000</t>
  </si>
  <si>
    <t>SPX240315C04820000</t>
  </si>
  <si>
    <t>SPX240315P04820000</t>
  </si>
  <si>
    <t>SPXW240315C04820000</t>
  </si>
  <si>
    <t>SPXW240315P04820000</t>
  </si>
  <si>
    <t>SPX240315C04825000</t>
  </si>
  <si>
    <t>SPX240315P04825000</t>
  </si>
  <si>
    <t>SPXW240315C04825000</t>
  </si>
  <si>
    <t>SPXW240315P04825000</t>
  </si>
  <si>
    <t>SPX240315C04830000</t>
  </si>
  <si>
    <t>SPX240315P04830000</t>
  </si>
  <si>
    <t>SPXW240315C04830000</t>
  </si>
  <si>
    <t>SPXW240315P04830000</t>
  </si>
  <si>
    <t>SPX240315C04835000</t>
  </si>
  <si>
    <t>SPX240315P04835000</t>
  </si>
  <si>
    <t>SPXW240315C04835000</t>
  </si>
  <si>
    <t>SPXW240315P04835000</t>
  </si>
  <si>
    <t>SPX240315C04840000</t>
  </si>
  <si>
    <t>SPX240315P04840000</t>
  </si>
  <si>
    <t>SPXW240315C04840000</t>
  </si>
  <si>
    <t>SPXW240315P04840000</t>
  </si>
  <si>
    <t>SPX240315C04845000</t>
  </si>
  <si>
    <t>SPX240315P04845000</t>
  </si>
  <si>
    <t>SPXW240315C04845000</t>
  </si>
  <si>
    <t>SPXW240315P04845000</t>
  </si>
  <si>
    <t>SPX240315C04850000</t>
  </si>
  <si>
    <t>SPX240315P04850000</t>
  </si>
  <si>
    <t>SPXW240315C04850000</t>
  </si>
  <si>
    <t>SPXW240315P04850000</t>
  </si>
  <si>
    <t>SPX240315C04855000</t>
  </si>
  <si>
    <t>SPX240315P04855000</t>
  </si>
  <si>
    <t>SPXW240315C04855000</t>
  </si>
  <si>
    <t>SPXW240315P04855000</t>
  </si>
  <si>
    <t>SPX240315C04860000</t>
  </si>
  <si>
    <t>SPX240315P04860000</t>
  </si>
  <si>
    <t>SPXW240315C04860000</t>
  </si>
  <si>
    <t>SPXW240315P04860000</t>
  </si>
  <si>
    <t>SPX240315C04865000</t>
  </si>
  <si>
    <t>SPX240315P04865000</t>
  </si>
  <si>
    <t>SPXW240315C04865000</t>
  </si>
  <si>
    <t>SPXW240315P04865000</t>
  </si>
  <si>
    <t>SPX240315C04870000</t>
  </si>
  <si>
    <t>SPX240315P04870000</t>
  </si>
  <si>
    <t>SPXW240315C04870000</t>
  </si>
  <si>
    <t>SPXW240315P04870000</t>
  </si>
  <si>
    <t>SPX240315C04875000</t>
  </si>
  <si>
    <t>SPX240315P04875000</t>
  </si>
  <si>
    <t>SPXW240315C04875000</t>
  </si>
  <si>
    <t>SPXW240315P04875000</t>
  </si>
  <si>
    <t>SPX240315C04880000</t>
  </si>
  <si>
    <t>SPX240315P04880000</t>
  </si>
  <si>
    <t>SPXW240315C04880000</t>
  </si>
  <si>
    <t>SPXW240315P04880000</t>
  </si>
  <si>
    <t>SPX240315C04885000</t>
  </si>
  <si>
    <t>SPX240315P04885000</t>
  </si>
  <si>
    <t>SPXW240315C04885000</t>
  </si>
  <si>
    <t>SPXW240315P04885000</t>
  </si>
  <si>
    <t>SPX240315C04890000</t>
  </si>
  <si>
    <t>SPX240315P04890000</t>
  </si>
  <si>
    <t>SPXW240315C04890000</t>
  </si>
  <si>
    <t>SPXW240315P04890000</t>
  </si>
  <si>
    <t>SPX240315C04895000</t>
  </si>
  <si>
    <t>SPX240315P04895000</t>
  </si>
  <si>
    <t>SPXW240315C04895000</t>
  </si>
  <si>
    <t>SPXW240315P04895000</t>
  </si>
  <si>
    <t>SPX240315C04900000</t>
  </si>
  <si>
    <t>SPX240315P04900000</t>
  </si>
  <si>
    <t>SPXW240315C04900000</t>
  </si>
  <si>
    <t>SPXW240315P04900000</t>
  </si>
  <si>
    <t>SPX240315C04905000</t>
  </si>
  <si>
    <t>SPX240315P04905000</t>
  </si>
  <si>
    <t>SPXW240315C04905000</t>
  </si>
  <si>
    <t>SPXW240315P04905000</t>
  </si>
  <si>
    <t>SPX240315C04910000</t>
  </si>
  <si>
    <t>SPX240315P04910000</t>
  </si>
  <si>
    <t>SPXW240315C04910000</t>
  </si>
  <si>
    <t>SPXW240315P04910000</t>
  </si>
  <si>
    <t>SPX240315C04915000</t>
  </si>
  <si>
    <t>SPX240315P04915000</t>
  </si>
  <si>
    <t>SPXW240315C04915000</t>
  </si>
  <si>
    <t>SPXW240315P04915000</t>
  </si>
  <si>
    <t>SPX240315C04920000</t>
  </si>
  <si>
    <t>SPX240315P04920000</t>
  </si>
  <si>
    <t>SPXW240315C04920000</t>
  </si>
  <si>
    <t>SPXW240315P04920000</t>
  </si>
  <si>
    <t>SPX240315C04925000</t>
  </si>
  <si>
    <t>SPX240315P04925000</t>
  </si>
  <si>
    <t>SPXW240315C04925000</t>
  </si>
  <si>
    <t>SPXW240315P04925000</t>
  </si>
  <si>
    <t>SPX240315C04930000</t>
  </si>
  <si>
    <t>SPX240315P04930000</t>
  </si>
  <si>
    <t>SPXW240315C04930000</t>
  </si>
  <si>
    <t>SPXW240315P04930000</t>
  </si>
  <si>
    <t>SPX240315C04935000</t>
  </si>
  <si>
    <t>SPX240315P04935000</t>
  </si>
  <si>
    <t>SPXW240315C04935000</t>
  </si>
  <si>
    <t>SPXW240315P04935000</t>
  </si>
  <si>
    <t>SPX240315C04940000</t>
  </si>
  <si>
    <t>SPX240315P04940000</t>
  </si>
  <si>
    <t>SPXW240315C04940000</t>
  </si>
  <si>
    <t>SPXW240315P04940000</t>
  </si>
  <si>
    <t>SPX240315C04945000</t>
  </si>
  <si>
    <t>SPX240315P04945000</t>
  </si>
  <si>
    <t>SPXW240315C04945000</t>
  </si>
  <si>
    <t>SPXW240315P04945000</t>
  </si>
  <si>
    <t>SPX240315C04950000</t>
  </si>
  <si>
    <t>SPX240315P04950000</t>
  </si>
  <si>
    <t>SPXW240315C04950000</t>
  </si>
  <si>
    <t>SPXW240315P04950000</t>
  </si>
  <si>
    <t>SPX240315C04955000</t>
  </si>
  <si>
    <t>SPX240315P04955000</t>
  </si>
  <si>
    <t>SPXW240315C04955000</t>
  </si>
  <si>
    <t>SPXW240315P04955000</t>
  </si>
  <si>
    <t>SPX240315C04960000</t>
  </si>
  <si>
    <t>SPX240315P04960000</t>
  </si>
  <si>
    <t>SPXW240315C04960000</t>
  </si>
  <si>
    <t>SPXW240315P04960000</t>
  </si>
  <si>
    <t>SPX240315C04965000</t>
  </si>
  <si>
    <t>SPX240315P04965000</t>
  </si>
  <si>
    <t>SPXW240315C04965000</t>
  </si>
  <si>
    <t>SPXW240315P04965000</t>
  </si>
  <si>
    <t>SPX240315C04970000</t>
  </si>
  <si>
    <t>SPX240315P04970000</t>
  </si>
  <si>
    <t>SPXW240315C04970000</t>
  </si>
  <si>
    <t>SPXW240315P04970000</t>
  </si>
  <si>
    <t>SPX240315C04975000</t>
  </si>
  <si>
    <t>SPX240315P04975000</t>
  </si>
  <si>
    <t>SPXW240315C04975000</t>
  </si>
  <si>
    <t>SPXW240315P04975000</t>
  </si>
  <si>
    <t>SPX240315C04980000</t>
  </si>
  <si>
    <t>SPX240315P04980000</t>
  </si>
  <si>
    <t>SPXW240315C04980000</t>
  </si>
  <si>
    <t>SPXW240315P04980000</t>
  </si>
  <si>
    <t>SPX240315C04985000</t>
  </si>
  <si>
    <t>SPX240315P04985000</t>
  </si>
  <si>
    <t>SPXW240315C04985000</t>
  </si>
  <si>
    <t>SPXW240315P04985000</t>
  </si>
  <si>
    <t>SPX240315C04990000</t>
  </si>
  <si>
    <t>SPX240315P04990000</t>
  </si>
  <si>
    <t>SPXW240315C04990000</t>
  </si>
  <si>
    <t>SPXW240315P04990000</t>
  </si>
  <si>
    <t>SPX240315C04995000</t>
  </si>
  <si>
    <t>SPX240315P04995000</t>
  </si>
  <si>
    <t>SPXW240315C04995000</t>
  </si>
  <si>
    <t>SPXW240315P04995000</t>
  </si>
  <si>
    <t>SPX240315C05000000</t>
  </si>
  <si>
    <t>SPX240315P05000000</t>
  </si>
  <si>
    <t>SPXW240315C05000000</t>
  </si>
  <si>
    <t>SPXW240315P05000000</t>
  </si>
  <si>
    <t>SPX240315C05005000</t>
  </si>
  <si>
    <t>SPX240315P05005000</t>
  </si>
  <si>
    <t>SPXW240315C05005000</t>
  </si>
  <si>
    <t>SPXW240315P05005000</t>
  </si>
  <si>
    <t>SPX240315C05010000</t>
  </si>
  <si>
    <t>SPX240315P05010000</t>
  </si>
  <si>
    <t>SPXW240315C05010000</t>
  </si>
  <si>
    <t>SPXW240315P05010000</t>
  </si>
  <si>
    <t>SPX240315C05015000</t>
  </si>
  <si>
    <t>SPX240315P05015000</t>
  </si>
  <si>
    <t>SPXW240315C05015000</t>
  </si>
  <si>
    <t>SPXW240315P05015000</t>
  </si>
  <si>
    <t>SPX240315C05020000</t>
  </si>
  <si>
    <t>SPX240315P05020000</t>
  </si>
  <si>
    <t>SPXW240315C05020000</t>
  </si>
  <si>
    <t>SPXW240315P05020000</t>
  </si>
  <si>
    <t>SPX240315C05025000</t>
  </si>
  <si>
    <t>SPX240315P05025000</t>
  </si>
  <si>
    <t>SPXW240315C05025000</t>
  </si>
  <si>
    <t>SPXW240315P05025000</t>
  </si>
  <si>
    <t>SPX240315C05030000</t>
  </si>
  <si>
    <t>SPX240315P05030000</t>
  </si>
  <si>
    <t>SPXW240315C05030000</t>
  </si>
  <si>
    <t>SPXW240315P05030000</t>
  </si>
  <si>
    <t>SPX240315C05035000</t>
  </si>
  <si>
    <t>SPX240315P05035000</t>
  </si>
  <si>
    <t>SPXW240315C05035000</t>
  </si>
  <si>
    <t>SPXW240315P05035000</t>
  </si>
  <si>
    <t>SPX240315C05040000</t>
  </si>
  <si>
    <t>SPX240315P05040000</t>
  </si>
  <si>
    <t>SPXW240315C05040000</t>
  </si>
  <si>
    <t>SPXW240315P05040000</t>
  </si>
  <si>
    <t>SPX240315C05045000</t>
  </si>
  <si>
    <t>SPX240315P05045000</t>
  </si>
  <si>
    <t>SPXW240315C05045000</t>
  </si>
  <si>
    <t>SPXW240315P05045000</t>
  </si>
  <si>
    <t>SPX240315C05050000</t>
  </si>
  <si>
    <t>SPX240315P05050000</t>
  </si>
  <si>
    <t>SPXW240315C05050000</t>
  </si>
  <si>
    <t>SPXW240315P05050000</t>
  </si>
  <si>
    <t>SPX240315C05055000</t>
  </si>
  <si>
    <t>SPX240315P05055000</t>
  </si>
  <si>
    <t>SPXW240315C05055000</t>
  </si>
  <si>
    <t>SPXW240315P05055000</t>
  </si>
  <si>
    <t>SPX240315C05060000</t>
  </si>
  <si>
    <t>SPX240315P05060000</t>
  </si>
  <si>
    <t>SPXW240315C05060000</t>
  </si>
  <si>
    <t>SPXW240315P05060000</t>
  </si>
  <si>
    <t>SPX240315C05065000</t>
  </si>
  <si>
    <t>SPX240315P05065000</t>
  </si>
  <si>
    <t>SPXW240315C05065000</t>
  </si>
  <si>
    <t>SPXW240315P05065000</t>
  </si>
  <si>
    <t>SPX240315C05070000</t>
  </si>
  <si>
    <t>SPX240315P05070000</t>
  </si>
  <si>
    <t>SPXW240315C05070000</t>
  </si>
  <si>
    <t>SPXW240315P05070000</t>
  </si>
  <si>
    <t>SPX240315C05075000</t>
  </si>
  <si>
    <t>SPX240315P05075000</t>
  </si>
  <si>
    <t>SPXW240315C05075000</t>
  </si>
  <si>
    <t>SPXW240315P05075000</t>
  </si>
  <si>
    <t>SPX240315C05080000</t>
  </si>
  <si>
    <t>SPX240315P05080000</t>
  </si>
  <si>
    <t>SPXW240315C05080000</t>
  </si>
  <si>
    <t>SPXW240315P05080000</t>
  </si>
  <si>
    <t>SPX240315C05085000</t>
  </si>
  <si>
    <t>SPX240315P05085000</t>
  </si>
  <si>
    <t>SPXW240315C05085000</t>
  </si>
  <si>
    <t>SPXW240315P05085000</t>
  </si>
  <si>
    <t>SPX240315C05090000</t>
  </si>
  <si>
    <t>SPX240315P05090000</t>
  </si>
  <si>
    <t>SPXW240315C05090000</t>
  </si>
  <si>
    <t>SPXW240315P05090000</t>
  </si>
  <si>
    <t>SPX240315C05095000</t>
  </si>
  <si>
    <t>SPX240315P05095000</t>
  </si>
  <si>
    <t>SPXW240315C05095000</t>
  </si>
  <si>
    <t>SPXW240315P05095000</t>
  </si>
  <si>
    <t>SPX240315C05100000</t>
  </si>
  <si>
    <t>SPX240315P05100000</t>
  </si>
  <si>
    <t>SPXW240315C05100000</t>
  </si>
  <si>
    <t>SPXW240315P05100000</t>
  </si>
  <si>
    <t>SPX240315C05105000</t>
  </si>
  <si>
    <t>SPX240315P05105000</t>
  </si>
  <si>
    <t>SPXW240315C05105000</t>
  </si>
  <si>
    <t>SPXW240315P05105000</t>
  </si>
  <si>
    <t>SPX240315C05110000</t>
  </si>
  <si>
    <t>SPX240315P05110000</t>
  </si>
  <si>
    <t>SPXW240315C05110000</t>
  </si>
  <si>
    <t>SPXW240315P05110000</t>
  </si>
  <si>
    <t>SPX240315C05115000</t>
  </si>
  <si>
    <t>SPX240315P05115000</t>
  </si>
  <si>
    <t>SPXW240315C05115000</t>
  </si>
  <si>
    <t>SPXW240315P05115000</t>
  </si>
  <si>
    <t>SPX240315C05120000</t>
  </si>
  <si>
    <t>SPX240315P05120000</t>
  </si>
  <si>
    <t>SPXW240315C05120000</t>
  </si>
  <si>
    <t>SPXW240315P05120000</t>
  </si>
  <si>
    <t>SPX240315C05125000</t>
  </si>
  <si>
    <t>SPX240315P05125000</t>
  </si>
  <si>
    <t>SPXW240315C05125000</t>
  </si>
  <si>
    <t>SPXW240315P05125000</t>
  </si>
  <si>
    <t>SPX240315C05130000</t>
  </si>
  <si>
    <t>SPX240315P05130000</t>
  </si>
  <si>
    <t>SPXW240315C05130000</t>
  </si>
  <si>
    <t>SPXW240315P05130000</t>
  </si>
  <si>
    <t>SPX240315C05135000</t>
  </si>
  <si>
    <t>SPX240315P05135000</t>
  </si>
  <si>
    <t>SPXW240315C05135000</t>
  </si>
  <si>
    <t>SPXW240315P05135000</t>
  </si>
  <si>
    <t>SPX240315C05140000</t>
  </si>
  <si>
    <t>SPX240315P05140000</t>
  </si>
  <si>
    <t>SPXW240315C05140000</t>
  </si>
  <si>
    <t>SPXW240315P05140000</t>
  </si>
  <si>
    <t>SPX240315C05145000</t>
  </si>
  <si>
    <t>SPX240315P05145000</t>
  </si>
  <si>
    <t>SPXW240315C05145000</t>
  </si>
  <si>
    <t>SPXW240315P05145000</t>
  </si>
  <si>
    <t>SPX240315C05150000</t>
  </si>
  <si>
    <t>SPX240315P05150000</t>
  </si>
  <si>
    <t>SPXW240315C05150000</t>
  </si>
  <si>
    <t>SPXW240315P05150000</t>
  </si>
  <si>
    <t>SPX240315C05155000</t>
  </si>
  <si>
    <t>SPX240315P05155000</t>
  </si>
  <si>
    <t>SPXW240315C05155000</t>
  </si>
  <si>
    <t>SPXW240315P05155000</t>
  </si>
  <si>
    <t>SPX240315C05160000</t>
  </si>
  <si>
    <t>SPX240315P05160000</t>
  </si>
  <si>
    <t>SPXW240315C05160000</t>
  </si>
  <si>
    <t>SPXW240315P05160000</t>
  </si>
  <si>
    <t>SPX240315C05165000</t>
  </si>
  <si>
    <t>SPX240315P05165000</t>
  </si>
  <si>
    <t>SPXW240315C05165000</t>
  </si>
  <si>
    <t>SPXW240315P05165000</t>
  </si>
  <si>
    <t>SPX240315C05170000</t>
  </si>
  <si>
    <t>SPX240315P05170000</t>
  </si>
  <si>
    <t>SPXW240315C05170000</t>
  </si>
  <si>
    <t>SPXW240315P05170000</t>
  </si>
  <si>
    <t>SPX240315C05175000</t>
  </si>
  <si>
    <t>SPX240315P05175000</t>
  </si>
  <si>
    <t>SPXW240315C05175000</t>
  </si>
  <si>
    <t>SPXW240315P05175000</t>
  </si>
  <si>
    <t>SPX240315C05180000</t>
  </si>
  <si>
    <t>SPX240315P05180000</t>
  </si>
  <si>
    <t>SPXW240315C05180000</t>
  </si>
  <si>
    <t>SPXW240315P05180000</t>
  </si>
  <si>
    <t>SPX240315C05185000</t>
  </si>
  <si>
    <t>SPX240315P05185000</t>
  </si>
  <si>
    <t>SPXW240315C05185000</t>
  </si>
  <si>
    <t>SPXW240315P05185000</t>
  </si>
  <si>
    <t>SPX240315C05190000</t>
  </si>
  <si>
    <t>SPX240315P05190000</t>
  </si>
  <si>
    <t>SPXW240315C05190000</t>
  </si>
  <si>
    <t>SPXW240315P05190000</t>
  </si>
  <si>
    <t>SPX240315C05195000</t>
  </si>
  <si>
    <t>SPX240315P05195000</t>
  </si>
  <si>
    <t>SPXW240315C05195000</t>
  </si>
  <si>
    <t>SPXW240315P05195000</t>
  </si>
  <si>
    <t>SPX240315C05200000</t>
  </si>
  <si>
    <t>SPX240315P05200000</t>
  </si>
  <si>
    <t>SPXW240315C05200000</t>
  </si>
  <si>
    <t>SPXW240315P05200000</t>
  </si>
  <si>
    <t>SPX240315C05205000</t>
  </si>
  <si>
    <t>SPX240315P05205000</t>
  </si>
  <si>
    <t>SPXW240315C05205000</t>
  </si>
  <si>
    <t>SPXW240315P05205000</t>
  </si>
  <si>
    <t>SPX240315C05210000</t>
  </si>
  <si>
    <t>SPX240315P05210000</t>
  </si>
  <si>
    <t>SPXW240315C05210000</t>
  </si>
  <si>
    <t>SPXW240315P05210000</t>
  </si>
  <si>
    <t>SPX240315C05215000</t>
  </si>
  <si>
    <t>SPX240315P05215000</t>
  </si>
  <si>
    <t>SPXW240315C05215000</t>
  </si>
  <si>
    <t>SPXW240315P05215000</t>
  </si>
  <si>
    <t>SPX240315C05220000</t>
  </si>
  <si>
    <t>SPX240315P05220000</t>
  </si>
  <si>
    <t>SPXW240315C05220000</t>
  </si>
  <si>
    <t>SPXW240315P05220000</t>
  </si>
  <si>
    <t>SPX240315C05225000</t>
  </si>
  <si>
    <t>SPX240315P05225000</t>
  </si>
  <si>
    <t>SPXW240315C05225000</t>
  </si>
  <si>
    <t>SPXW240315P05225000</t>
  </si>
  <si>
    <t>SPX240315C05230000</t>
  </si>
  <si>
    <t>SPX240315P05230000</t>
  </si>
  <si>
    <t>SPXW240315C05230000</t>
  </si>
  <si>
    <t>SPXW240315P05230000</t>
  </si>
  <si>
    <t>SPX240315C05235000</t>
  </si>
  <si>
    <t>SPX240315P05235000</t>
  </si>
  <si>
    <t>SPXW240315C05235000</t>
  </si>
  <si>
    <t>SPXW240315P05235000</t>
  </si>
  <si>
    <t>SPX240315C05240000</t>
  </si>
  <si>
    <t>SPX240315P05240000</t>
  </si>
  <si>
    <t>SPXW240315C05240000</t>
  </si>
  <si>
    <t>SPXW240315P05240000</t>
  </si>
  <si>
    <t>SPX240315C05250000</t>
  </si>
  <si>
    <t>SPX240315P05250000</t>
  </si>
  <si>
    <t>SPXW240315C05250000</t>
  </si>
  <si>
    <t>SPXW240315P05250000</t>
  </si>
  <si>
    <t>SPX240315C05260000</t>
  </si>
  <si>
    <t>SPX240315P05260000</t>
  </si>
  <si>
    <t>SPXW240315C05260000</t>
  </si>
  <si>
    <t>SPXW240315P05260000</t>
  </si>
  <si>
    <t>SPX240315C05270000</t>
  </si>
  <si>
    <t>SPX240315P05270000</t>
  </si>
  <si>
    <t>SPXW240315C05270000</t>
  </si>
  <si>
    <t>SPXW240315P05270000</t>
  </si>
  <si>
    <t>SPX240315C05275000</t>
  </si>
  <si>
    <t>SPX240315P05275000</t>
  </si>
  <si>
    <t>SPXW240315C05275000</t>
  </si>
  <si>
    <t>SPXW240315P05275000</t>
  </si>
  <si>
    <t>SPX240315C05280000</t>
  </si>
  <si>
    <t>SPX240315P05280000</t>
  </si>
  <si>
    <t>SPXW240315C05280000</t>
  </si>
  <si>
    <t>SPXW240315P05280000</t>
  </si>
  <si>
    <t>SPX240315C05290000</t>
  </si>
  <si>
    <t>SPX240315P05290000</t>
  </si>
  <si>
    <t>SPXW240315C05290000</t>
  </si>
  <si>
    <t>SPXW240315P05290000</t>
  </si>
  <si>
    <t>SPX240315C05300000</t>
  </si>
  <si>
    <t>SPX240315P05300000</t>
  </si>
  <si>
    <t>SPXW240315C05300000</t>
  </si>
  <si>
    <t>SPXW240315P05300000</t>
  </si>
  <si>
    <t>SPX240315C05310000</t>
  </si>
  <si>
    <t>SPX240315P05310000</t>
  </si>
  <si>
    <t>SPXW240315C05310000</t>
  </si>
  <si>
    <t>SPXW240315P05310000</t>
  </si>
  <si>
    <t>SPX240315C05320000</t>
  </si>
  <si>
    <t>SPX240315P05320000</t>
  </si>
  <si>
    <t>SPXW240315C05320000</t>
  </si>
  <si>
    <t>SPXW240315P05320000</t>
  </si>
  <si>
    <t>SPX240315C05325000</t>
  </si>
  <si>
    <t>SPX240315P05325000</t>
  </si>
  <si>
    <t>SPXW240315C05325000</t>
  </si>
  <si>
    <t>SPXW240315P05325000</t>
  </si>
  <si>
    <t>SPX240315C05330000</t>
  </si>
  <si>
    <t>SPX240315P05330000</t>
  </si>
  <si>
    <t>SPXW240315C05330000</t>
  </si>
  <si>
    <t>SPXW240315P05330000</t>
  </si>
  <si>
    <t>SPX240315C05340000</t>
  </si>
  <si>
    <t>SPX240315P05340000</t>
  </si>
  <si>
    <t>SPXW240315C05340000</t>
  </si>
  <si>
    <t>SPXW240315P05340000</t>
  </si>
  <si>
    <t>SPX240315C05350000</t>
  </si>
  <si>
    <t>SPX240315P05350000</t>
  </si>
  <si>
    <t>SPXW240315C05350000</t>
  </si>
  <si>
    <t>SPXW240315P05350000</t>
  </si>
  <si>
    <t>SPX240315C05360000</t>
  </si>
  <si>
    <t>SPX240315P05360000</t>
  </si>
  <si>
    <t>SPXW240315C05360000</t>
  </si>
  <si>
    <t>SPXW240315P05360000</t>
  </si>
  <si>
    <t>SPX240315C05370000</t>
  </si>
  <si>
    <t>SPX240315P05370000</t>
  </si>
  <si>
    <t>SPXW240315C05370000</t>
  </si>
  <si>
    <t>SPXW240315P05370000</t>
  </si>
  <si>
    <t>SPX240315C05375000</t>
  </si>
  <si>
    <t>SPX240315P05375000</t>
  </si>
  <si>
    <t>SPXW240315C05375000</t>
  </si>
  <si>
    <t>SPXW240315P05375000</t>
  </si>
  <si>
    <t>SPX240315C05380000</t>
  </si>
  <si>
    <t>SPX240315P05380000</t>
  </si>
  <si>
    <t>SPXW240315C05380000</t>
  </si>
  <si>
    <t>SPXW240315P05380000</t>
  </si>
  <si>
    <t>SPX240315C05390000</t>
  </si>
  <si>
    <t>SPX240315P05390000</t>
  </si>
  <si>
    <t>SPXW240315C05390000</t>
  </si>
  <si>
    <t>SPXW240315P05390000</t>
  </si>
  <si>
    <t>SPX240315C05400000</t>
  </si>
  <si>
    <t>SPX240315P05400000</t>
  </si>
  <si>
    <t>SPXW240315C05400000</t>
  </si>
  <si>
    <t>SPXW240315P05400000</t>
  </si>
  <si>
    <t>SPX240315C05410000</t>
  </si>
  <si>
    <t>SPX240315P05410000</t>
  </si>
  <si>
    <t>SPXW240315C05410000</t>
  </si>
  <si>
    <t>SPXW240315P05410000</t>
  </si>
  <si>
    <t>SPX240315C05420000</t>
  </si>
  <si>
    <t>SPX240315P05420000</t>
  </si>
  <si>
    <t>SPXW240315C05420000</t>
  </si>
  <si>
    <t>SPXW240315P05420000</t>
  </si>
  <si>
    <t>SPX240315C05425000</t>
  </si>
  <si>
    <t>SPX240315P05425000</t>
  </si>
  <si>
    <t>SPXW240315C05425000</t>
  </si>
  <si>
    <t>SPXW240315P05425000</t>
  </si>
  <si>
    <t>SPX240315C05430000</t>
  </si>
  <si>
    <t>SPX240315P05430000</t>
  </si>
  <si>
    <t>SPXW240315C05430000</t>
  </si>
  <si>
    <t>SPXW240315P05430000</t>
  </si>
  <si>
    <t>SPX240315C05440000</t>
  </si>
  <si>
    <t>SPX240315P05440000</t>
  </si>
  <si>
    <t>SPXW240315C05440000</t>
  </si>
  <si>
    <t>SPXW240315P05440000</t>
  </si>
  <si>
    <t>SPX240315C05450000</t>
  </si>
  <si>
    <t>SPX240315P05450000</t>
  </si>
  <si>
    <t>SPXW240315C05450000</t>
  </si>
  <si>
    <t>SPXW240315P05450000</t>
  </si>
  <si>
    <t>SPX240315C05475000</t>
  </si>
  <si>
    <t>SPX240315P05475000</t>
  </si>
  <si>
    <t>SPXW240315C05475000</t>
  </si>
  <si>
    <t>SPXW240315P05475000</t>
  </si>
  <si>
    <t>SPX240315C05500000</t>
  </si>
  <si>
    <t>SPX240315P05500000</t>
  </si>
  <si>
    <t>SPXW240315C05500000</t>
  </si>
  <si>
    <t>SPXW240315P05500000</t>
  </si>
  <si>
    <t>SPX240315C05525000</t>
  </si>
  <si>
    <t>SPX240315P05525000</t>
  </si>
  <si>
    <t>SPXW240315C05525000</t>
  </si>
  <si>
    <t>SPXW240315P05525000</t>
  </si>
  <si>
    <t>SPX240315C05550000</t>
  </si>
  <si>
    <t>SPX240315P05550000</t>
  </si>
  <si>
    <t>SPXW240315C05550000</t>
  </si>
  <si>
    <t>SPXW240315P05550000</t>
  </si>
  <si>
    <t>SPX240315C05575000</t>
  </si>
  <si>
    <t>SPX240315P05575000</t>
  </si>
  <si>
    <t>SPXW240315C05575000</t>
  </si>
  <si>
    <t>SPXW240315P05575000</t>
  </si>
  <si>
    <t>SPX240315C05600000</t>
  </si>
  <si>
    <t>SPX240315P05600000</t>
  </si>
  <si>
    <t>SPXW240315C05600000</t>
  </si>
  <si>
    <t>SPXW240315P05600000</t>
  </si>
  <si>
    <t>SPX240315C05625000</t>
  </si>
  <si>
    <t>SPX240315P05625000</t>
  </si>
  <si>
    <t>SPXW240315C05625000</t>
  </si>
  <si>
    <t>SPXW240315P05625000</t>
  </si>
  <si>
    <t>SPX240315C05650000</t>
  </si>
  <si>
    <t>SPX240315P05650000</t>
  </si>
  <si>
    <t>SPXW240315C05650000</t>
  </si>
  <si>
    <t>SPXW240315P05650000</t>
  </si>
  <si>
    <t>SPX240315C05675000</t>
  </si>
  <si>
    <t>SPX240315P05675000</t>
  </si>
  <si>
    <t>SPXW240315C05675000</t>
  </si>
  <si>
    <t>SPXW240315P05675000</t>
  </si>
  <si>
    <t>SPX240315C05700000</t>
  </si>
  <si>
    <t>SPX240315P05700000</t>
  </si>
  <si>
    <t>SPXW240315C05700000</t>
  </si>
  <si>
    <t>SPXW240315P05700000</t>
  </si>
  <si>
    <t>SPX240315C05750000</t>
  </si>
  <si>
    <t>SPX240315P05750000</t>
  </si>
  <si>
    <t>SPXW240315C05750000</t>
  </si>
  <si>
    <t>SPXW240315P05750000</t>
  </si>
  <si>
    <t>SPX240315C05800000</t>
  </si>
  <si>
    <t>SPX240315P05800000</t>
  </si>
  <si>
    <t>SPXW240315C05800000</t>
  </si>
  <si>
    <t>SPXW240315P05800000</t>
  </si>
  <si>
    <t>SPX240315C05850000</t>
  </si>
  <si>
    <t>SPX240315P05850000</t>
  </si>
  <si>
    <t>SPXW240315C05850000</t>
  </si>
  <si>
    <t>SPXW240315P05850000</t>
  </si>
  <si>
    <t>SPX240315C05900000</t>
  </si>
  <si>
    <t>SPX240315P05900000</t>
  </si>
  <si>
    <t>SPXW240315C05900000</t>
  </si>
  <si>
    <t>SPXW240315P05900000</t>
  </si>
  <si>
    <t>SPX240315C05950000</t>
  </si>
  <si>
    <t>SPX240315P05950000</t>
  </si>
  <si>
    <t>SPXW240315C05950000</t>
  </si>
  <si>
    <t>SPXW240315P05950000</t>
  </si>
  <si>
    <t>SPX240315C06000000</t>
  </si>
  <si>
    <t>SPX240315P06000000</t>
  </si>
  <si>
    <t>SPXW240315C06000000</t>
  </si>
  <si>
    <t>SPXW240315P06000000</t>
  </si>
  <si>
    <t>SPX240315C06100000</t>
  </si>
  <si>
    <t>SPX240315P06100000</t>
  </si>
  <si>
    <t>SPXW240315C06100000</t>
  </si>
  <si>
    <t>SPXW240315P06100000</t>
  </si>
  <si>
    <t>SPX240315C06200000</t>
  </si>
  <si>
    <t>SPX240315P06200000</t>
  </si>
  <si>
    <t>SPXW240315C06200000</t>
  </si>
  <si>
    <t>SPXW240315P06200000</t>
  </si>
  <si>
    <t>SPX240315C06300000</t>
  </si>
  <si>
    <t>SPX240315P06300000</t>
  </si>
  <si>
    <t>SPXW240315C06300000</t>
  </si>
  <si>
    <t>SPXW240315P06300000</t>
  </si>
  <si>
    <t>SPX240315C06400000</t>
  </si>
  <si>
    <t>SPX240315P06400000</t>
  </si>
  <si>
    <t>SPXW240315C06400000</t>
  </si>
  <si>
    <t>SPXW240315P06400000</t>
  </si>
  <si>
    <t>SPX240315C06500000</t>
  </si>
  <si>
    <t>SPX240315P06500000</t>
  </si>
  <si>
    <t>SPXW240315C06500000</t>
  </si>
  <si>
    <t>SPXW240315P06500000</t>
  </si>
  <si>
    <t>SPX240315C06600000</t>
  </si>
  <si>
    <t>SPX240315P06600000</t>
  </si>
  <si>
    <t>SPXW240315C06600000</t>
  </si>
  <si>
    <t>SPXW240315P06600000</t>
  </si>
  <si>
    <t>SPX240315C06800000</t>
  </si>
  <si>
    <t>SPX240315P06800000</t>
  </si>
  <si>
    <t>SPXW240315C06800000</t>
  </si>
  <si>
    <t>SPXW240315P06800000</t>
  </si>
  <si>
    <t>SPX240315C07000000</t>
  </si>
  <si>
    <t>SPX240315P07000000</t>
  </si>
  <si>
    <t>SPXW240315C07000000</t>
  </si>
  <si>
    <t>SPXW240315P07000000</t>
  </si>
  <si>
    <t>SPX240315C07200000</t>
  </si>
  <si>
    <t>SPX240315P07200000</t>
  </si>
  <si>
    <t>SPX240315C07400000</t>
  </si>
  <si>
    <t>SPX240315P07400000</t>
  </si>
  <si>
    <t>SPX240315C07600000</t>
  </si>
  <si>
    <t>SPX240315P07600000</t>
  </si>
  <si>
    <t>SPX240315C07700000</t>
  </si>
  <si>
    <t>SPX240315P07700000</t>
  </si>
  <si>
    <t>SPX240315C08000000</t>
  </si>
  <si>
    <t>SPX240315P08000000</t>
  </si>
  <si>
    <t>SPXW240315C08000000</t>
  </si>
  <si>
    <t>SPXW240315P08000000</t>
  </si>
  <si>
    <t>Mon Mar 18 2024</t>
  </si>
  <si>
    <t>SPXW240318C01400000</t>
  </si>
  <si>
    <t>SPXW240318P01400000</t>
  </si>
  <si>
    <t>SPXW240318C01600000</t>
  </si>
  <si>
    <t>SPXW240318P01600000</t>
  </si>
  <si>
    <t>SPXW240318C01800000</t>
  </si>
  <si>
    <t>SPXW240318P01800000</t>
  </si>
  <si>
    <t>SPXW240318C02000000</t>
  </si>
  <si>
    <t>SPXW240318P02000000</t>
  </si>
  <si>
    <t>SPXW240318C02200000</t>
  </si>
  <si>
    <t>SPXW240318P02200000</t>
  </si>
  <si>
    <t>SPXW240318C02400000</t>
  </si>
  <si>
    <t>SPXW240318P02400000</t>
  </si>
  <si>
    <t>SPXW240318C02600000</t>
  </si>
  <si>
    <t>SPXW240318P02600000</t>
  </si>
  <si>
    <t>SPXW240318C02800000</t>
  </si>
  <si>
    <t>SPXW240318P02800000</t>
  </si>
  <si>
    <t>SPXW240318C03000000</t>
  </si>
  <si>
    <t>SPXW240318P03000000</t>
  </si>
  <si>
    <t>SPXW240318C03200000</t>
  </si>
  <si>
    <t>SPXW240318P03200000</t>
  </si>
  <si>
    <t>SPXW240318C03400000</t>
  </si>
  <si>
    <t>SPXW240318P03400000</t>
  </si>
  <si>
    <t>SPXW240318C03600000</t>
  </si>
  <si>
    <t>SPXW240318P03600000</t>
  </si>
  <si>
    <t>SPXW240318C03700000</t>
  </si>
  <si>
    <t>SPXW240318P03700000</t>
  </si>
  <si>
    <t>SPXW240318C03800000</t>
  </si>
  <si>
    <t>SPXW240318P03800000</t>
  </si>
  <si>
    <t>SPXW240318C03900000</t>
  </si>
  <si>
    <t>SPXW240318P03900000</t>
  </si>
  <si>
    <t>SPXW240318C03950000</t>
  </si>
  <si>
    <t>SPXW240318P03950000</t>
  </si>
  <si>
    <t>SPXW240318C04000000</t>
  </si>
  <si>
    <t>SPXW240318P04000000</t>
  </si>
  <si>
    <t>SPXW240318C04050000</t>
  </si>
  <si>
    <t>SPXW240318P04050000</t>
  </si>
  <si>
    <t>SPXW240318C04100000</t>
  </si>
  <si>
    <t>SPXW240318P04100000</t>
  </si>
  <si>
    <t>SPXW240318C04150000</t>
  </si>
  <si>
    <t>SPXW240318P04150000</t>
  </si>
  <si>
    <t>SPXW240318C04200000</t>
  </si>
  <si>
    <t>SPXW240318P04200000</t>
  </si>
  <si>
    <t>SPXW240318C04250000</t>
  </si>
  <si>
    <t>SPXW240318P04250000</t>
  </si>
  <si>
    <t>SPXW240318C04300000</t>
  </si>
  <si>
    <t>SPXW240318P04300000</t>
  </si>
  <si>
    <t>SPXW240318C04350000</t>
  </si>
  <si>
    <t>SPXW240318P04350000</t>
  </si>
  <si>
    <t>SPXW240318C04400000</t>
  </si>
  <si>
    <t>SPXW240318P04400000</t>
  </si>
  <si>
    <t>SPXW240318C04450000</t>
  </si>
  <si>
    <t>SPXW240318P04450000</t>
  </si>
  <si>
    <t>SPXW240318C04500000</t>
  </si>
  <si>
    <t>SPXW240318P04500000</t>
  </si>
  <si>
    <t>SPXW240318C04550000</t>
  </si>
  <si>
    <t>SPXW240318P04550000</t>
  </si>
  <si>
    <t>SPXW240318C04575000</t>
  </si>
  <si>
    <t>SPXW240318P04575000</t>
  </si>
  <si>
    <t>SPXW240318C04600000</t>
  </si>
  <si>
    <t>SPXW240318P04600000</t>
  </si>
  <si>
    <t>SPXW240318C04625000</t>
  </si>
  <si>
    <t>SPXW240318P04625000</t>
  </si>
  <si>
    <t>SPXW240318C04650000</t>
  </si>
  <si>
    <t>SPXW240318P04650000</t>
  </si>
  <si>
    <t>SPXW240318C04660000</t>
  </si>
  <si>
    <t>SPXW240318P04660000</t>
  </si>
  <si>
    <t>SPXW240318C04670000</t>
  </si>
  <si>
    <t>SPXW240318P04670000</t>
  </si>
  <si>
    <t>SPXW240318C04675000</t>
  </si>
  <si>
    <t>SPXW240318P04675000</t>
  </si>
  <si>
    <t>SPXW240318C04680000</t>
  </si>
  <si>
    <t>SPXW240318P04680000</t>
  </si>
  <si>
    <t>SPXW240318C04690000</t>
  </si>
  <si>
    <t>SPXW240318P04690000</t>
  </si>
  <si>
    <t>SPXW240318C04700000</t>
  </si>
  <si>
    <t>SPXW240318P04700000</t>
  </si>
  <si>
    <t>SPXW240318C04710000</t>
  </si>
  <si>
    <t>SPXW240318P04710000</t>
  </si>
  <si>
    <t>SPXW240318C04720000</t>
  </si>
  <si>
    <t>SPXW240318P04720000</t>
  </si>
  <si>
    <t>SPXW240318C04725000</t>
  </si>
  <si>
    <t>SPXW240318P04725000</t>
  </si>
  <si>
    <t>SPXW240318C04730000</t>
  </si>
  <si>
    <t>SPXW240318P04730000</t>
  </si>
  <si>
    <t>SPXW240318C04740000</t>
  </si>
  <si>
    <t>SPXW240318P04740000</t>
  </si>
  <si>
    <t>SPXW240318C04750000</t>
  </si>
  <si>
    <t>SPXW240318P04750000</t>
  </si>
  <si>
    <t>SPXW240318C04760000</t>
  </si>
  <si>
    <t>SPXW240318P04760000</t>
  </si>
  <si>
    <t>SPXW240318C04770000</t>
  </si>
  <si>
    <t>SPXW240318P04770000</t>
  </si>
  <si>
    <t>SPXW240318C04775000</t>
  </si>
  <si>
    <t>SPXW240318P04775000</t>
  </si>
  <si>
    <t>SPXW240318C04780000</t>
  </si>
  <si>
    <t>SPXW240318P04780000</t>
  </si>
  <si>
    <t>SPXW240318C04790000</t>
  </si>
  <si>
    <t>SPXW240318P04790000</t>
  </si>
  <si>
    <t>SPXW240318C04800000</t>
  </si>
  <si>
    <t>SPXW240318P04800000</t>
  </si>
  <si>
    <t>SPXW240318C04805000</t>
  </si>
  <si>
    <t>SPXW240318P04805000</t>
  </si>
  <si>
    <t>SPXW240318C04810000</t>
  </si>
  <si>
    <t>SPXW240318P04810000</t>
  </si>
  <si>
    <t>SPXW240318C04815000</t>
  </si>
  <si>
    <t>SPXW240318P04815000</t>
  </si>
  <si>
    <t>SPXW240318C04820000</t>
  </si>
  <si>
    <t>SPXW240318P04820000</t>
  </si>
  <si>
    <t>SPXW240318C04825000</t>
  </si>
  <si>
    <t>SPXW240318P04825000</t>
  </si>
  <si>
    <t>SPXW240318C04830000</t>
  </si>
  <si>
    <t>SPXW240318P04830000</t>
  </si>
  <si>
    <t>SPXW240318C04835000</t>
  </si>
  <si>
    <t>SPXW240318P04835000</t>
  </si>
  <si>
    <t>SPXW240318C04840000</t>
  </si>
  <si>
    <t>SPXW240318P04840000</t>
  </si>
  <si>
    <t>SPXW240318C04845000</t>
  </si>
  <si>
    <t>SPXW240318P04845000</t>
  </si>
  <si>
    <t>SPXW240318C04850000</t>
  </si>
  <si>
    <t>SPXW240318P04850000</t>
  </si>
  <si>
    <t>SPXW240318C04855000</t>
  </si>
  <si>
    <t>SPXW240318P04855000</t>
  </si>
  <si>
    <t>SPXW240318C04860000</t>
  </si>
  <si>
    <t>SPXW240318P04860000</t>
  </si>
  <si>
    <t>SPXW240318C04865000</t>
  </si>
  <si>
    <t>SPXW240318P04865000</t>
  </si>
  <si>
    <t>SPXW240318C04870000</t>
  </si>
  <si>
    <t>SPXW240318P04870000</t>
  </si>
  <si>
    <t>SPXW240318C04875000</t>
  </si>
  <si>
    <t>SPXW240318P04875000</t>
  </si>
  <si>
    <t>SPXW240318C04880000</t>
  </si>
  <si>
    <t>SPXW240318P04880000</t>
  </si>
  <si>
    <t>SPXW240318C04885000</t>
  </si>
  <si>
    <t>SPXW240318P04885000</t>
  </si>
  <si>
    <t>SPXW240318C04890000</t>
  </si>
  <si>
    <t>SPXW240318P04890000</t>
  </si>
  <si>
    <t>SPXW240318C04895000</t>
  </si>
  <si>
    <t>SPXW240318P04895000</t>
  </si>
  <si>
    <t>SPXW240318C04900000</t>
  </si>
  <si>
    <t>SPXW240318P04900000</t>
  </si>
  <si>
    <t>SPXW240318C04905000</t>
  </si>
  <si>
    <t>SPXW240318P04905000</t>
  </si>
  <si>
    <t>SPXW240318C04910000</t>
  </si>
  <si>
    <t>SPXW240318P04910000</t>
  </si>
  <si>
    <t>SPXW240318C04915000</t>
  </si>
  <si>
    <t>SPXW240318P04915000</t>
  </si>
  <si>
    <t>SPXW240318C04920000</t>
  </si>
  <si>
    <t>SPXW240318P04920000</t>
  </si>
  <si>
    <t>SPXW240318C04925000</t>
  </si>
  <si>
    <t>SPXW240318P04925000</t>
  </si>
  <si>
    <t>SPXW240318C04930000</t>
  </si>
  <si>
    <t>SPXW240318P04930000</t>
  </si>
  <si>
    <t>SPXW240318C04935000</t>
  </si>
  <si>
    <t>SPXW240318P04935000</t>
  </si>
  <si>
    <t>SPXW240318C04940000</t>
  </si>
  <si>
    <t>SPXW240318P04940000</t>
  </si>
  <si>
    <t>SPXW240318C04945000</t>
  </si>
  <si>
    <t>SPXW240318P04945000</t>
  </si>
  <si>
    <t>SPXW240318C04950000</t>
  </si>
  <si>
    <t>SPXW240318P04950000</t>
  </si>
  <si>
    <t>SPXW240318C04955000</t>
  </si>
  <si>
    <t>SPXW240318P04955000</t>
  </si>
  <si>
    <t>SPXW240318C04960000</t>
  </si>
  <si>
    <t>SPXW240318P04960000</t>
  </si>
  <si>
    <t>SPXW240318C04965000</t>
  </si>
  <si>
    <t>SPXW240318P04965000</t>
  </si>
  <si>
    <t>SPXW240318C04970000</t>
  </si>
  <si>
    <t>SPXW240318P04970000</t>
  </si>
  <si>
    <t>SPXW240318C04975000</t>
  </si>
  <si>
    <t>SPXW240318P04975000</t>
  </si>
  <si>
    <t>SPXW240318C04980000</t>
  </si>
  <si>
    <t>SPXW240318P04980000</t>
  </si>
  <si>
    <t>SPXW240318C04985000</t>
  </si>
  <si>
    <t>SPXW240318P04985000</t>
  </si>
  <si>
    <t>SPXW240318C04990000</t>
  </si>
  <si>
    <t>SPXW240318P04990000</t>
  </si>
  <si>
    <t>SPXW240318C04995000</t>
  </si>
  <si>
    <t>SPXW240318P04995000</t>
  </si>
  <si>
    <t>SPXW240318C05000000</t>
  </si>
  <si>
    <t>SPXW240318P05000000</t>
  </si>
  <si>
    <t>SPXW240318C05005000</t>
  </si>
  <si>
    <t>SPXW240318P05005000</t>
  </si>
  <si>
    <t>SPXW240318C05010000</t>
  </si>
  <si>
    <t>SPXW240318P05010000</t>
  </si>
  <si>
    <t>SPXW240318C05015000</t>
  </si>
  <si>
    <t>SPXW240318P05015000</t>
  </si>
  <si>
    <t>SPXW240318C05020000</t>
  </si>
  <si>
    <t>SPXW240318P05020000</t>
  </si>
  <si>
    <t>SPXW240318C05025000</t>
  </si>
  <si>
    <t>SPXW240318P05025000</t>
  </si>
  <si>
    <t>SPXW240318C05030000</t>
  </si>
  <si>
    <t>SPXW240318P05030000</t>
  </si>
  <si>
    <t>SPXW240318C05035000</t>
  </si>
  <si>
    <t>SPXW240318P05035000</t>
  </si>
  <si>
    <t>SPXW240318C05040000</t>
  </si>
  <si>
    <t>SPXW240318P05040000</t>
  </si>
  <si>
    <t>SPXW240318C05045000</t>
  </si>
  <si>
    <t>SPXW240318P05045000</t>
  </si>
  <si>
    <t>SPXW240318C05050000</t>
  </si>
  <si>
    <t>SPXW240318P05050000</t>
  </si>
  <si>
    <t>SPXW240318C05055000</t>
  </si>
  <si>
    <t>SPXW240318P05055000</t>
  </si>
  <si>
    <t>SPXW240318C05060000</t>
  </si>
  <si>
    <t>SPXW240318P05060000</t>
  </si>
  <si>
    <t>SPXW240318C05065000</t>
  </si>
  <si>
    <t>SPXW240318P05065000</t>
  </si>
  <si>
    <t>SPXW240318C05070000</t>
  </si>
  <si>
    <t>SPXW240318P05070000</t>
  </si>
  <si>
    <t>SPXW240318C05075000</t>
  </si>
  <si>
    <t>SPXW240318P05075000</t>
  </si>
  <si>
    <t>SPXW240318C05080000</t>
  </si>
  <si>
    <t>SPXW240318P05080000</t>
  </si>
  <si>
    <t>SPXW240318C05085000</t>
  </si>
  <si>
    <t>SPXW240318P05085000</t>
  </si>
  <si>
    <t>SPXW240318C05090000</t>
  </si>
  <si>
    <t>SPXW240318P05090000</t>
  </si>
  <si>
    <t>SPXW240318C05095000</t>
  </si>
  <si>
    <t>SPXW240318P05095000</t>
  </si>
  <si>
    <t>SPXW240318C05100000</t>
  </si>
  <si>
    <t>SPXW240318P05100000</t>
  </si>
  <si>
    <t>SPXW240318C05105000</t>
  </si>
  <si>
    <t>SPXW240318P05105000</t>
  </si>
  <si>
    <t>SPXW240318C05110000</t>
  </si>
  <si>
    <t>SPXW240318P05110000</t>
  </si>
  <si>
    <t>SPXW240318C05115000</t>
  </si>
  <si>
    <t>SPXW240318P05115000</t>
  </si>
  <si>
    <t>SPXW240318C05120000</t>
  </si>
  <si>
    <t>SPXW240318P05120000</t>
  </si>
  <si>
    <t>SPXW240318C05125000</t>
  </si>
  <si>
    <t>SPXW240318P05125000</t>
  </si>
  <si>
    <t>SPXW240318C05130000</t>
  </si>
  <si>
    <t>SPXW240318P05130000</t>
  </si>
  <si>
    <t>SPXW240318C05135000</t>
  </si>
  <si>
    <t>SPXW240318P05135000</t>
  </si>
  <si>
    <t>SPXW240318C05140000</t>
  </si>
  <si>
    <t>SPXW240318P05140000</t>
  </si>
  <si>
    <t>SPXW240318C05145000</t>
  </si>
  <si>
    <t>SPXW240318P05145000</t>
  </si>
  <si>
    <t>SPXW240318C05150000</t>
  </si>
  <si>
    <t>SPXW240318P05150000</t>
  </si>
  <si>
    <t>SPXW240318C05155000</t>
  </si>
  <si>
    <t>SPXW240318P05155000</t>
  </si>
  <si>
    <t>SPXW240318C05160000</t>
  </si>
  <si>
    <t>SPXW240318P05160000</t>
  </si>
  <si>
    <t>SPXW240318C05165000</t>
  </si>
  <si>
    <t>SPXW240318P05165000</t>
  </si>
  <si>
    <t>SPXW240318C05170000</t>
  </si>
  <si>
    <t>SPXW240318P05170000</t>
  </si>
  <si>
    <t>SPXW240318C05175000</t>
  </si>
  <si>
    <t>SPXW240318P05175000</t>
  </si>
  <si>
    <t>SPXW240318C05180000</t>
  </si>
  <si>
    <t>SPXW240318P05180000</t>
  </si>
  <si>
    <t>SPXW240318C05185000</t>
  </si>
  <si>
    <t>SPXW240318P05185000</t>
  </si>
  <si>
    <t>SPXW240318C05190000</t>
  </si>
  <si>
    <t>SPXW240318P05190000</t>
  </si>
  <si>
    <t>SPXW240318C05200000</t>
  </si>
  <si>
    <t>SPXW240318P05200000</t>
  </si>
  <si>
    <t>SPXW240318C05210000</t>
  </si>
  <si>
    <t>SPXW240318P05210000</t>
  </si>
  <si>
    <t>SPXW240318C05220000</t>
  </si>
  <si>
    <t>SPXW240318P05220000</t>
  </si>
  <si>
    <t>SPXW240318C05225000</t>
  </si>
  <si>
    <t>SPXW240318P05225000</t>
  </si>
  <si>
    <t>SPXW240318C05230000</t>
  </si>
  <si>
    <t>SPXW240318P05230000</t>
  </si>
  <si>
    <t>SPXW240318C05240000</t>
  </si>
  <si>
    <t>SPXW240318P05240000</t>
  </si>
  <si>
    <t>SPXW240318C05250000</t>
  </si>
  <si>
    <t>SPXW240318P05250000</t>
  </si>
  <si>
    <t>SPXW240318C05275000</t>
  </si>
  <si>
    <t>SPXW240318P05275000</t>
  </si>
  <si>
    <t>SPXW240318C05300000</t>
  </si>
  <si>
    <t>SPXW240318P05300000</t>
  </si>
  <si>
    <t>SPXW240318C05325000</t>
  </si>
  <si>
    <t>SPXW240318P05325000</t>
  </si>
  <si>
    <t>SPXW240318C05350000</t>
  </si>
  <si>
    <t>SPXW240318P05350000</t>
  </si>
  <si>
    <t>SPXW240318C05400000</t>
  </si>
  <si>
    <t>SPXW240318P05400000</t>
  </si>
  <si>
    <t>SPXW240318C05500000</t>
  </si>
  <si>
    <t>SPXW240318P05500000</t>
  </si>
  <si>
    <t>SPXW240318C05600000</t>
  </si>
  <si>
    <t>SPXW240318P05600000</t>
  </si>
  <si>
    <t>SPXW240318C05700000</t>
  </si>
  <si>
    <t>SPXW240318P05700000</t>
  </si>
  <si>
    <t>SPXW240318C05800000</t>
  </si>
  <si>
    <t>SPXW240318P05800000</t>
  </si>
  <si>
    <t>SPXW240318C06000000</t>
  </si>
  <si>
    <t>SPXW240318P06000000</t>
  </si>
  <si>
    <t>SPXW240318C06200000</t>
  </si>
  <si>
    <t>SPXW240318P06200000</t>
  </si>
  <si>
    <t>SPXW240318C06400000</t>
  </si>
  <si>
    <t>SPXW240318P06400000</t>
  </si>
  <si>
    <t>SPXW240318C06600000</t>
  </si>
  <si>
    <t>SPXW240318P06600000</t>
  </si>
  <si>
    <t>Tue Mar 19 2024</t>
  </si>
  <si>
    <t>SPXW240319C01400000</t>
  </si>
  <si>
    <t>SPXW240319P01400000</t>
  </si>
  <si>
    <t>SPXW240319C01600000</t>
  </si>
  <si>
    <t>SPXW240319P01600000</t>
  </si>
  <si>
    <t>SPXW240319C01800000</t>
  </si>
  <si>
    <t>SPXW240319P01800000</t>
  </si>
  <si>
    <t>SPXW240319C02000000</t>
  </si>
  <si>
    <t>SPXW240319P02000000</t>
  </si>
  <si>
    <t>SPXW240319C02200000</t>
  </si>
  <si>
    <t>SPXW240319P02200000</t>
  </si>
  <si>
    <t>SPXW240319C02400000</t>
  </si>
  <si>
    <t>SPXW240319P02400000</t>
  </si>
  <si>
    <t>SPXW240319C02600000</t>
  </si>
  <si>
    <t>SPXW240319P02600000</t>
  </si>
  <si>
    <t>SPXW240319C02800000</t>
  </si>
  <si>
    <t>SPXW240319P02800000</t>
  </si>
  <si>
    <t>SPXW240319C03000000</t>
  </si>
  <si>
    <t>SPXW240319P03000000</t>
  </si>
  <si>
    <t>SPXW240319C03200000</t>
  </si>
  <si>
    <t>SPXW240319P03200000</t>
  </si>
  <si>
    <t>SPXW240319C03400000</t>
  </si>
  <si>
    <t>SPXW240319P03400000</t>
  </si>
  <si>
    <t>SPXW240319C03600000</t>
  </si>
  <si>
    <t>SPXW240319P03600000</t>
  </si>
  <si>
    <t>SPXW240319C03800000</t>
  </si>
  <si>
    <t>SPXW240319P03800000</t>
  </si>
  <si>
    <t>SPXW240319C03900000</t>
  </si>
  <si>
    <t>SPXW240319P03900000</t>
  </si>
  <si>
    <t>SPXW240319C04000000</t>
  </si>
  <si>
    <t>SPXW240319P04000000</t>
  </si>
  <si>
    <t>SPXW240319C04050000</t>
  </si>
  <si>
    <t>SPXW240319P04050000</t>
  </si>
  <si>
    <t>SPXW240319C04100000</t>
  </si>
  <si>
    <t>SPXW240319P04100000</t>
  </si>
  <si>
    <t>SPXW240319C04150000</t>
  </si>
  <si>
    <t>SPXW240319P04150000</t>
  </si>
  <si>
    <t>SPXW240319C04200000</t>
  </si>
  <si>
    <t>SPXW240319P04200000</t>
  </si>
  <si>
    <t>SPXW240319C04250000</t>
  </si>
  <si>
    <t>SPXW240319P04250000</t>
  </si>
  <si>
    <t>SPXW240319C04300000</t>
  </si>
  <si>
    <t>SPXW240319P04300000</t>
  </si>
  <si>
    <t>SPXW240319C04350000</t>
  </si>
  <si>
    <t>SPXW240319P04350000</t>
  </si>
  <si>
    <t>SPXW240319C04400000</t>
  </si>
  <si>
    <t>SPXW240319P04400000</t>
  </si>
  <si>
    <t>SPXW240319C04450000</t>
  </si>
  <si>
    <t>SPXW240319P04450000</t>
  </si>
  <si>
    <t>SPXW240319C04500000</t>
  </si>
  <si>
    <t>SPXW240319P04500000</t>
  </si>
  <si>
    <t>SPXW240319C04550000</t>
  </si>
  <si>
    <t>SPXW240319P04550000</t>
  </si>
  <si>
    <t>SPXW240319C04575000</t>
  </si>
  <si>
    <t>SPXW240319P04575000</t>
  </si>
  <si>
    <t>SPXW240319C04600000</t>
  </si>
  <si>
    <t>SPXW240319P04600000</t>
  </si>
  <si>
    <t>SPXW240319C04625000</t>
  </si>
  <si>
    <t>SPXW240319P04625000</t>
  </si>
  <si>
    <t>SPXW240319C04650000</t>
  </si>
  <si>
    <t>SPXW240319P04650000</t>
  </si>
  <si>
    <t>SPXW240319C04675000</t>
  </si>
  <si>
    <t>SPXW240319P04675000</t>
  </si>
  <si>
    <t>SPXW240319C04700000</t>
  </si>
  <si>
    <t>SPXW240319P04700000</t>
  </si>
  <si>
    <t>SPXW240319C04725000</t>
  </si>
  <si>
    <t>SPXW240319P04725000</t>
  </si>
  <si>
    <t>SPXW240319C04730000</t>
  </si>
  <si>
    <t>SPXW240319P04730000</t>
  </si>
  <si>
    <t>SPXW240319C04740000</t>
  </si>
  <si>
    <t>SPXW240319P04740000</t>
  </si>
  <si>
    <t>SPXW240319C04750000</t>
  </si>
  <si>
    <t>SPXW240319P04750000</t>
  </si>
  <si>
    <t>SPXW240319C04760000</t>
  </si>
  <si>
    <t>SPXW240319P04760000</t>
  </si>
  <si>
    <t>SPXW240319C04770000</t>
  </si>
  <si>
    <t>SPXW240319P04770000</t>
  </si>
  <si>
    <t>SPXW240319C04775000</t>
  </si>
  <si>
    <t>SPXW240319P04775000</t>
  </si>
  <si>
    <t>SPXW240319C04780000</t>
  </si>
  <si>
    <t>SPXW240319P04780000</t>
  </si>
  <si>
    <t>SPXW240319C04790000</t>
  </si>
  <si>
    <t>SPXW240319P04790000</t>
  </si>
  <si>
    <t>SPXW240319C04800000</t>
  </si>
  <si>
    <t>SPXW240319P04800000</t>
  </si>
  <si>
    <t>SPXW240319C04810000</t>
  </si>
  <si>
    <t>SPXW240319P04810000</t>
  </si>
  <si>
    <t>SPXW240319C04820000</t>
  </si>
  <si>
    <t>SPXW240319P04820000</t>
  </si>
  <si>
    <t>SPXW240319C04825000</t>
  </si>
  <si>
    <t>SPXW240319P04825000</t>
  </si>
  <si>
    <t>SPXW240319C04830000</t>
  </si>
  <si>
    <t>SPXW240319P04830000</t>
  </si>
  <si>
    <t>SPXW240319C04835000</t>
  </si>
  <si>
    <t>SPXW240319P04835000</t>
  </si>
  <si>
    <t>SPXW240319C04840000</t>
  </si>
  <si>
    <t>SPXW240319P04840000</t>
  </si>
  <si>
    <t>SPXW240319C04845000</t>
  </si>
  <si>
    <t>SPXW240319P04845000</t>
  </si>
  <si>
    <t>SPXW240319C04850000</t>
  </si>
  <si>
    <t>SPXW240319P04850000</t>
  </si>
  <si>
    <t>SPXW240319C04855000</t>
  </si>
  <si>
    <t>SPXW240319P04855000</t>
  </si>
  <si>
    <t>SPXW240319C04860000</t>
  </si>
  <si>
    <t>SPXW240319P04860000</t>
  </si>
  <si>
    <t>SPXW240319C04865000</t>
  </si>
  <si>
    <t>SPXW240319P04865000</t>
  </si>
  <si>
    <t>SPXW240319C04870000</t>
  </si>
  <si>
    <t>SPXW240319P04870000</t>
  </si>
  <si>
    <t>SPXW240319C04875000</t>
  </si>
  <si>
    <t>SPXW240319P04875000</t>
  </si>
  <si>
    <t>SPXW240319C04880000</t>
  </si>
  <si>
    <t>SPXW240319P04880000</t>
  </si>
  <si>
    <t>SPXW240319C04885000</t>
  </si>
  <si>
    <t>SPXW240319P04885000</t>
  </si>
  <si>
    <t>SPXW240319C04890000</t>
  </si>
  <si>
    <t>SPXW240319P04890000</t>
  </si>
  <si>
    <t>SPXW240319C04895000</t>
  </si>
  <si>
    <t>SPXW240319P04895000</t>
  </si>
  <si>
    <t>SPXW240319C04900000</t>
  </si>
  <si>
    <t>SPXW240319P04900000</t>
  </si>
  <si>
    <t>SPXW240319C04905000</t>
  </si>
  <si>
    <t>SPXW240319P04905000</t>
  </si>
  <si>
    <t>SPXW240319C04910000</t>
  </si>
  <si>
    <t>SPXW240319P04910000</t>
  </si>
  <si>
    <t>SPXW240319C04915000</t>
  </si>
  <si>
    <t>SPXW240319P04915000</t>
  </si>
  <si>
    <t>SPXW240319C04920000</t>
  </si>
  <si>
    <t>SPXW240319P04920000</t>
  </si>
  <si>
    <t>SPXW240319C04925000</t>
  </si>
  <si>
    <t>SPXW240319P04925000</t>
  </si>
  <si>
    <t>SPXW240319C04930000</t>
  </si>
  <si>
    <t>SPXW240319P04930000</t>
  </si>
  <si>
    <t>SPXW240319C04935000</t>
  </si>
  <si>
    <t>SPXW240319P04935000</t>
  </si>
  <si>
    <t>SPXW240319C04940000</t>
  </si>
  <si>
    <t>SPXW240319P04940000</t>
  </si>
  <si>
    <t>SPXW240319C04945000</t>
  </si>
  <si>
    <t>SPXW240319P04945000</t>
  </si>
  <si>
    <t>SPXW240319C04950000</t>
  </si>
  <si>
    <t>SPXW240319P04950000</t>
  </si>
  <si>
    <t>SPXW240319C04955000</t>
  </si>
  <si>
    <t>SPXW240319P04955000</t>
  </si>
  <si>
    <t>SPXW240319C04960000</t>
  </si>
  <si>
    <t>SPXW240319P04960000</t>
  </si>
  <si>
    <t>SPXW240319C04965000</t>
  </si>
  <si>
    <t>SPXW240319P04965000</t>
  </si>
  <si>
    <t>SPXW240319C04970000</t>
  </si>
  <si>
    <t>SPXW240319P04970000</t>
  </si>
  <si>
    <t>SPXW240319C04975000</t>
  </si>
  <si>
    <t>SPXW240319P04975000</t>
  </si>
  <si>
    <t>SPXW240319C04980000</t>
  </si>
  <si>
    <t>SPXW240319P04980000</t>
  </si>
  <si>
    <t>SPXW240319C04985000</t>
  </si>
  <si>
    <t>SPXW240319P04985000</t>
  </si>
  <si>
    <t>SPXW240319C04990000</t>
  </si>
  <si>
    <t>SPXW240319P04990000</t>
  </si>
  <si>
    <t>SPXW240319C04995000</t>
  </si>
  <si>
    <t>SPXW240319P04995000</t>
  </si>
  <si>
    <t>SPXW240319C05000000</t>
  </si>
  <si>
    <t>SPXW240319P05000000</t>
  </si>
  <si>
    <t>SPXW240319C05005000</t>
  </si>
  <si>
    <t>SPXW240319P05005000</t>
  </si>
  <si>
    <t>SPXW240319C05010000</t>
  </si>
  <si>
    <t>SPXW240319P05010000</t>
  </si>
  <si>
    <t>SPXW240319C05015000</t>
  </si>
  <si>
    <t>SPXW240319P05015000</t>
  </si>
  <si>
    <t>SPXW240319C05020000</t>
  </si>
  <si>
    <t>SPXW240319P05020000</t>
  </si>
  <si>
    <t>SPXW240319C05025000</t>
  </si>
  <si>
    <t>SPXW240319P05025000</t>
  </si>
  <si>
    <t>SPXW240319C05030000</t>
  </si>
  <si>
    <t>SPXW240319P05030000</t>
  </si>
  <si>
    <t>SPXW240319C05035000</t>
  </si>
  <si>
    <t>SPXW240319P05035000</t>
  </si>
  <si>
    <t>SPXW240319C05040000</t>
  </si>
  <si>
    <t>SPXW240319P05040000</t>
  </si>
  <si>
    <t>SPXW240319C05045000</t>
  </si>
  <si>
    <t>SPXW240319P05045000</t>
  </si>
  <si>
    <t>SPXW240319C05050000</t>
  </si>
  <si>
    <t>SPXW240319P05050000</t>
  </si>
  <si>
    <t>SPXW240319C05055000</t>
  </si>
  <si>
    <t>SPXW240319P05055000</t>
  </si>
  <si>
    <t>SPXW240319C05060000</t>
  </si>
  <si>
    <t>SPXW240319P05060000</t>
  </si>
  <si>
    <t>SPXW240319C05065000</t>
  </si>
  <si>
    <t>SPXW240319P05065000</t>
  </si>
  <si>
    <t>SPXW240319C05070000</t>
  </si>
  <si>
    <t>SPXW240319P05070000</t>
  </si>
  <si>
    <t>SPXW240319C05075000</t>
  </si>
  <si>
    <t>SPXW240319P05075000</t>
  </si>
  <si>
    <t>SPXW240319C05080000</t>
  </si>
  <si>
    <t>SPXW240319P05080000</t>
  </si>
  <si>
    <t>SPXW240319C05085000</t>
  </si>
  <si>
    <t>SPXW240319P05085000</t>
  </si>
  <si>
    <t>SPXW240319C05090000</t>
  </si>
  <si>
    <t>SPXW240319P05090000</t>
  </si>
  <si>
    <t>SPXW240319C05095000</t>
  </si>
  <si>
    <t>SPXW240319P05095000</t>
  </si>
  <si>
    <t>SPXW240319C05100000</t>
  </si>
  <si>
    <t>SPXW240319P05100000</t>
  </si>
  <si>
    <t>SPXW240319C05105000</t>
  </si>
  <si>
    <t>SPXW240319P05105000</t>
  </si>
  <si>
    <t>SPXW240319C05110000</t>
  </si>
  <si>
    <t>SPXW240319P05110000</t>
  </si>
  <si>
    <t>SPXW240319C05115000</t>
  </si>
  <si>
    <t>SPXW240319P05115000</t>
  </si>
  <si>
    <t>SPXW240319C05120000</t>
  </si>
  <si>
    <t>SPXW240319P05120000</t>
  </si>
  <si>
    <t>SPXW240319C05125000</t>
  </si>
  <si>
    <t>SPXW240319P05125000</t>
  </si>
  <si>
    <t>SPXW240319C05130000</t>
  </si>
  <si>
    <t>SPXW240319P05130000</t>
  </si>
  <si>
    <t>SPXW240319C05135000</t>
  </si>
  <si>
    <t>SPXW240319P05135000</t>
  </si>
  <si>
    <t>SPXW240319C05140000</t>
  </si>
  <si>
    <t>SPXW240319P05140000</t>
  </si>
  <si>
    <t>SPXW240319C05145000</t>
  </si>
  <si>
    <t>SPXW240319P05145000</t>
  </si>
  <si>
    <t>SPXW240319C05150000</t>
  </si>
  <si>
    <t>SPXW240319P05150000</t>
  </si>
  <si>
    <t>SPXW240319C05155000</t>
  </si>
  <si>
    <t>SPXW240319P05155000</t>
  </si>
  <si>
    <t>SPXW240319C05160000</t>
  </si>
  <si>
    <t>SPXW240319P05160000</t>
  </si>
  <si>
    <t>SPXW240319C05165000</t>
  </si>
  <si>
    <t>SPXW240319P05165000</t>
  </si>
  <si>
    <t>SPXW240319C05170000</t>
  </si>
  <si>
    <t>SPXW240319P05170000</t>
  </si>
  <si>
    <t>SPXW240319C05175000</t>
  </si>
  <si>
    <t>SPXW240319P05175000</t>
  </si>
  <si>
    <t>SPXW240319C05180000</t>
  </si>
  <si>
    <t>SPXW240319P05180000</t>
  </si>
  <si>
    <t>SPXW240319C05190000</t>
  </si>
  <si>
    <t>SPXW240319P05190000</t>
  </si>
  <si>
    <t>SPXW240319C05200000</t>
  </si>
  <si>
    <t>SPXW240319P05200000</t>
  </si>
  <si>
    <t>SPXW240319C05210000</t>
  </si>
  <si>
    <t>SPXW240319P05210000</t>
  </si>
  <si>
    <t>SPXW240319C05220000</t>
  </si>
  <si>
    <t>SPXW240319P05220000</t>
  </si>
  <si>
    <t>SPXW240319C05225000</t>
  </si>
  <si>
    <t>SPXW240319P05225000</t>
  </si>
  <si>
    <t>SPXW240319C05230000</t>
  </si>
  <si>
    <t>SPXW240319P05230000</t>
  </si>
  <si>
    <t>SPXW240319C05250000</t>
  </si>
  <si>
    <t>SPXW240319P05250000</t>
  </si>
  <si>
    <t>SPXW240319C05275000</t>
  </si>
  <si>
    <t>SPXW240319P05275000</t>
  </si>
  <si>
    <t>SPXW240319C05300000</t>
  </si>
  <si>
    <t>SPXW240319P05300000</t>
  </si>
  <si>
    <t>SPXW240319C05325000</t>
  </si>
  <si>
    <t>SPXW240319P05325000</t>
  </si>
  <si>
    <t>SPXW240319C05350000</t>
  </si>
  <si>
    <t>SPXW240319P05350000</t>
  </si>
  <si>
    <t>SPXW240319C05400000</t>
  </si>
  <si>
    <t>SPXW240319P05400000</t>
  </si>
  <si>
    <t>SPXW240319C05500000</t>
  </si>
  <si>
    <t>SPXW240319P05500000</t>
  </si>
  <si>
    <t>SPXW240319C05600000</t>
  </si>
  <si>
    <t>SPXW240319P05600000</t>
  </si>
  <si>
    <t>SPXW240319C05700000</t>
  </si>
  <si>
    <t>SPXW240319P05700000</t>
  </si>
  <si>
    <t>SPXW240319C05800000</t>
  </si>
  <si>
    <t>SPXW240319P05800000</t>
  </si>
  <si>
    <t>SPXW240319C06000000</t>
  </si>
  <si>
    <t>SPXW240319P06000000</t>
  </si>
  <si>
    <t>SPXW240319C06200000</t>
  </si>
  <si>
    <t>SPXW240319P06200000</t>
  </si>
  <si>
    <t>SPXW240319C06400000</t>
  </si>
  <si>
    <t>SPXW240319P06400000</t>
  </si>
  <si>
    <t>SPXW240319C06600000</t>
  </si>
  <si>
    <t>SPXW240319P06600000</t>
  </si>
  <si>
    <t>Wed Mar 20 2024</t>
  </si>
  <si>
    <t>SPXW240320C01400000</t>
  </si>
  <si>
    <t>SPXW240320P01400000</t>
  </si>
  <si>
    <t>SPXW240320C01600000</t>
  </si>
  <si>
    <t>SPXW240320P01600000</t>
  </si>
  <si>
    <t>SPXW240320C01800000</t>
  </si>
  <si>
    <t>SPXW240320P01800000</t>
  </si>
  <si>
    <t>SPXW240320C02000000</t>
  </si>
  <si>
    <t>SPXW240320P02000000</t>
  </si>
  <si>
    <t>SPXW240320C02200000</t>
  </si>
  <si>
    <t>SPXW240320P02200000</t>
  </si>
  <si>
    <t>SPXW240320C02400000</t>
  </si>
  <si>
    <t>SPXW240320P02400000</t>
  </si>
  <si>
    <t>SPXW240320C02600000</t>
  </si>
  <si>
    <t>SPXW240320P02600000</t>
  </si>
  <si>
    <t>SPXW240320C02800000</t>
  </si>
  <si>
    <t>SPXW240320P02800000</t>
  </si>
  <si>
    <t>SPXW240320C03000000</t>
  </si>
  <si>
    <t>SPXW240320P03000000</t>
  </si>
  <si>
    <t>SPXW240320C03200000</t>
  </si>
  <si>
    <t>SPXW240320P03200000</t>
  </si>
  <si>
    <t>SPXW240320C03400000</t>
  </si>
  <si>
    <t>SPXW240320P03400000</t>
  </si>
  <si>
    <t>SPXW240320C03600000</t>
  </si>
  <si>
    <t>SPXW240320P03600000</t>
  </si>
  <si>
    <t>SPXW240320C03800000</t>
  </si>
  <si>
    <t>SPXW240320P03800000</t>
  </si>
  <si>
    <t>SPXW240320C03900000</t>
  </si>
  <si>
    <t>SPXW240320P03900000</t>
  </si>
  <si>
    <t>SPXW240320C04000000</t>
  </si>
  <si>
    <t>SPXW240320P04000000</t>
  </si>
  <si>
    <t>SPXW240320C04050000</t>
  </si>
  <si>
    <t>SPXW240320P04050000</t>
  </si>
  <si>
    <t>SPXW240320C04100000</t>
  </si>
  <si>
    <t>SPXW240320P04100000</t>
  </si>
  <si>
    <t>SPXW240320C04150000</t>
  </si>
  <si>
    <t>SPXW240320P04150000</t>
  </si>
  <si>
    <t>SPXW240320C04200000</t>
  </si>
  <si>
    <t>SPXW240320P04200000</t>
  </si>
  <si>
    <t>SPXW240320C04250000</t>
  </si>
  <si>
    <t>SPXW240320P04250000</t>
  </si>
  <si>
    <t>SPXW240320C04300000</t>
  </si>
  <si>
    <t>SPXW240320P04300000</t>
  </si>
  <si>
    <t>SPXW240320C04350000</t>
  </si>
  <si>
    <t>SPXW240320P04350000</t>
  </si>
  <si>
    <t>SPXW240320C04400000</t>
  </si>
  <si>
    <t>SPXW240320P04400000</t>
  </si>
  <si>
    <t>SPXW240320C04450000</t>
  </si>
  <si>
    <t>SPXW240320P04450000</t>
  </si>
  <si>
    <t>SPXW240320C04500000</t>
  </si>
  <si>
    <t>SPXW240320P04500000</t>
  </si>
  <si>
    <t>SPXW240320C04550000</t>
  </si>
  <si>
    <t>SPXW240320P04550000</t>
  </si>
  <si>
    <t>SPXW240320C04600000</t>
  </si>
  <si>
    <t>SPXW240320P04600000</t>
  </si>
  <si>
    <t>SPXW240320C04650000</t>
  </si>
  <si>
    <t>SPXW240320P04650000</t>
  </si>
  <si>
    <t>SPXW240320C04675000</t>
  </si>
  <si>
    <t>SPXW240320P04675000</t>
  </si>
  <si>
    <t>SPXW240320C04700000</t>
  </si>
  <si>
    <t>SPXW240320P04700000</t>
  </si>
  <si>
    <t>SPXW240320C04725000</t>
  </si>
  <si>
    <t>SPXW240320P04725000</t>
  </si>
  <si>
    <t>SPXW240320C04740000</t>
  </si>
  <si>
    <t>SPXW240320P04740000</t>
  </si>
  <si>
    <t>SPXW240320C04750000</t>
  </si>
  <si>
    <t>SPXW240320P04750000</t>
  </si>
  <si>
    <t>SPXW240320C04760000</t>
  </si>
  <si>
    <t>SPXW240320P04760000</t>
  </si>
  <si>
    <t>SPXW240320C04770000</t>
  </si>
  <si>
    <t>SPXW240320P04770000</t>
  </si>
  <si>
    <t>SPXW240320C04775000</t>
  </si>
  <si>
    <t>SPXW240320P04775000</t>
  </si>
  <si>
    <t>SPXW240320C04780000</t>
  </si>
  <si>
    <t>SPXW240320P04780000</t>
  </si>
  <si>
    <t>SPXW240320C04790000</t>
  </si>
  <si>
    <t>SPXW240320P04790000</t>
  </si>
  <si>
    <t>SPXW240320C04800000</t>
  </si>
  <si>
    <t>SPXW240320P04800000</t>
  </si>
  <si>
    <t>SPXW240320C04810000</t>
  </si>
  <si>
    <t>SPXW240320P04810000</t>
  </si>
  <si>
    <t>SPXW240320C04820000</t>
  </si>
  <si>
    <t>SPXW240320P04820000</t>
  </si>
  <si>
    <t>SPXW240320C04825000</t>
  </si>
  <si>
    <t>SPXW240320P04825000</t>
  </si>
  <si>
    <t>SPXW240320C04830000</t>
  </si>
  <si>
    <t>SPXW240320P04830000</t>
  </si>
  <si>
    <t>SPXW240320C04835000</t>
  </si>
  <si>
    <t>SPXW240320P04835000</t>
  </si>
  <si>
    <t>SPXW240320C04840000</t>
  </si>
  <si>
    <t>SPXW240320P04840000</t>
  </si>
  <si>
    <t>SPXW240320C04845000</t>
  </si>
  <si>
    <t>SPXW240320P04845000</t>
  </si>
  <si>
    <t>SPXW240320C04850000</t>
  </si>
  <si>
    <t>SPXW240320P04850000</t>
  </si>
  <si>
    <t>SPXW240320C04855000</t>
  </si>
  <si>
    <t>SPXW240320P04855000</t>
  </si>
  <si>
    <t>SPXW240320C04860000</t>
  </si>
  <si>
    <t>SPXW240320P04860000</t>
  </si>
  <si>
    <t>SPXW240320C04865000</t>
  </si>
  <si>
    <t>SPXW240320P04865000</t>
  </si>
  <si>
    <t>SPXW240320C04870000</t>
  </si>
  <si>
    <t>SPXW240320P04870000</t>
  </si>
  <si>
    <t>SPXW240320C04875000</t>
  </si>
  <si>
    <t>SPXW240320P04875000</t>
  </si>
  <si>
    <t>SPXW240320C04880000</t>
  </si>
  <si>
    <t>SPXW240320P04880000</t>
  </si>
  <si>
    <t>SPXW240320C04885000</t>
  </si>
  <si>
    <t>SPXW240320P04885000</t>
  </si>
  <si>
    <t>SPXW240320C04890000</t>
  </si>
  <si>
    <t>SPXW240320P04890000</t>
  </si>
  <si>
    <t>SPXW240320C04895000</t>
  </si>
  <si>
    <t>SPXW240320P04895000</t>
  </si>
  <si>
    <t>SPXW240320C04900000</t>
  </si>
  <si>
    <t>SPXW240320P04900000</t>
  </si>
  <si>
    <t>SPXW240320C04905000</t>
  </si>
  <si>
    <t>SPXW240320P04905000</t>
  </si>
  <si>
    <t>SPXW240320C04910000</t>
  </si>
  <si>
    <t>SPXW240320P04910000</t>
  </si>
  <si>
    <t>SPXW240320C04915000</t>
  </si>
  <si>
    <t>SPXW240320P04915000</t>
  </si>
  <si>
    <t>SPXW240320C04920000</t>
  </si>
  <si>
    <t>SPXW240320P04920000</t>
  </si>
  <si>
    <t>SPXW240320C04925000</t>
  </si>
  <si>
    <t>SPXW240320P04925000</t>
  </si>
  <si>
    <t>SPXW240320C04930000</t>
  </si>
  <si>
    <t>SPXW240320P04930000</t>
  </si>
  <si>
    <t>SPXW240320C04935000</t>
  </si>
  <si>
    <t>SPXW240320P04935000</t>
  </si>
  <si>
    <t>SPXW240320C04940000</t>
  </si>
  <si>
    <t>SPXW240320P04940000</t>
  </si>
  <si>
    <t>SPXW240320C04945000</t>
  </si>
  <si>
    <t>SPXW240320P04945000</t>
  </si>
  <si>
    <t>SPXW240320C04950000</t>
  </si>
  <si>
    <t>SPXW240320P04950000</t>
  </si>
  <si>
    <t>SPXW240320C04955000</t>
  </si>
  <si>
    <t>SPXW240320P04955000</t>
  </si>
  <si>
    <t>SPXW240320C04960000</t>
  </si>
  <si>
    <t>SPXW240320P04960000</t>
  </si>
  <si>
    <t>SPXW240320C04965000</t>
  </si>
  <si>
    <t>SPXW240320P04965000</t>
  </si>
  <si>
    <t>SPXW240320C04970000</t>
  </si>
  <si>
    <t>SPXW240320P04970000</t>
  </si>
  <si>
    <t>SPXW240320C04975000</t>
  </si>
  <si>
    <t>SPXW240320P04975000</t>
  </si>
  <si>
    <t>SPXW240320C04980000</t>
  </si>
  <si>
    <t>SPXW240320P04980000</t>
  </si>
  <si>
    <t>SPXW240320C04985000</t>
  </si>
  <si>
    <t>SPXW240320P04985000</t>
  </si>
  <si>
    <t>SPXW240320C04990000</t>
  </si>
  <si>
    <t>SPXW240320P04990000</t>
  </si>
  <si>
    <t>SPXW240320C04995000</t>
  </si>
  <si>
    <t>SPXW240320P04995000</t>
  </si>
  <si>
    <t>SPXW240320C05000000</t>
  </si>
  <si>
    <t>SPXW240320P05000000</t>
  </si>
  <si>
    <t>SPXW240320C05005000</t>
  </si>
  <si>
    <t>SPXW240320P05005000</t>
  </si>
  <si>
    <t>SPXW240320C05010000</t>
  </si>
  <si>
    <t>SPXW240320P05010000</t>
  </si>
  <si>
    <t>SPXW240320C05015000</t>
  </si>
  <si>
    <t>SPXW240320P05015000</t>
  </si>
  <si>
    <t>SPXW240320C05020000</t>
  </si>
  <si>
    <t>SPXW240320P05020000</t>
  </si>
  <si>
    <t>SPXW240320C05025000</t>
  </si>
  <si>
    <t>SPXW240320P05025000</t>
  </si>
  <si>
    <t>SPXW240320C05030000</t>
  </si>
  <si>
    <t>SPXW240320P05030000</t>
  </si>
  <si>
    <t>SPXW240320C05035000</t>
  </si>
  <si>
    <t>SPXW240320P05035000</t>
  </si>
  <si>
    <t>SPXW240320C05040000</t>
  </si>
  <si>
    <t>SPXW240320P05040000</t>
  </si>
  <si>
    <t>SPXW240320C05045000</t>
  </si>
  <si>
    <t>SPXW240320P05045000</t>
  </si>
  <si>
    <t>SPXW240320C05050000</t>
  </si>
  <si>
    <t>SPXW240320P05050000</t>
  </si>
  <si>
    <t>SPXW240320C05055000</t>
  </si>
  <si>
    <t>SPXW240320P05055000</t>
  </si>
  <si>
    <t>SPXW240320C05060000</t>
  </si>
  <si>
    <t>SPXW240320P05060000</t>
  </si>
  <si>
    <t>SPXW240320C05065000</t>
  </si>
  <si>
    <t>SPXW240320P05065000</t>
  </si>
  <si>
    <t>SPXW240320C05070000</t>
  </si>
  <si>
    <t>SPXW240320P05070000</t>
  </si>
  <si>
    <t>SPXW240320C05075000</t>
  </si>
  <si>
    <t>SPXW240320P05075000</t>
  </si>
  <si>
    <t>SPXW240320C05080000</t>
  </si>
  <si>
    <t>SPXW240320P05080000</t>
  </si>
  <si>
    <t>SPXW240320C05085000</t>
  </si>
  <si>
    <t>SPXW240320P05085000</t>
  </si>
  <si>
    <t>SPXW240320C05090000</t>
  </si>
  <si>
    <t>SPXW240320P05090000</t>
  </si>
  <si>
    <t>SPXW240320C05095000</t>
  </si>
  <si>
    <t>SPXW240320P05095000</t>
  </si>
  <si>
    <t>SPXW240320C05100000</t>
  </si>
  <si>
    <t>SPXW240320P05100000</t>
  </si>
  <si>
    <t>SPXW240320C05105000</t>
  </si>
  <si>
    <t>SPXW240320P05105000</t>
  </si>
  <si>
    <t>SPXW240320C05110000</t>
  </si>
  <si>
    <t>SPXW240320P05110000</t>
  </si>
  <si>
    <t>SPXW240320C05115000</t>
  </si>
  <si>
    <t>SPXW240320P05115000</t>
  </si>
  <si>
    <t>SPXW240320C05120000</t>
  </si>
  <si>
    <t>SPXW240320P05120000</t>
  </si>
  <si>
    <t>SPXW240320C05125000</t>
  </si>
  <si>
    <t>SPXW240320P05125000</t>
  </si>
  <si>
    <t>SPXW240320C05130000</t>
  </si>
  <si>
    <t>SPXW240320P05130000</t>
  </si>
  <si>
    <t>SPXW240320C05135000</t>
  </si>
  <si>
    <t>SPXW240320P05135000</t>
  </si>
  <si>
    <t>SPXW240320C05140000</t>
  </si>
  <si>
    <t>SPXW240320P05140000</t>
  </si>
  <si>
    <t>SPXW240320C05145000</t>
  </si>
  <si>
    <t>SPXW240320P05145000</t>
  </si>
  <si>
    <t>SPXW240320C05150000</t>
  </si>
  <si>
    <t>SPXW240320P05150000</t>
  </si>
  <si>
    <t>SPXW240320C05155000</t>
  </si>
  <si>
    <t>SPXW240320P05155000</t>
  </si>
  <si>
    <t>SPXW240320C05160000</t>
  </si>
  <si>
    <t>SPXW240320P05160000</t>
  </si>
  <si>
    <t>SPXW240320C05165000</t>
  </si>
  <si>
    <t>SPXW240320P05165000</t>
  </si>
  <si>
    <t>SPXW240320C05170000</t>
  </si>
  <si>
    <t>SPXW240320P05170000</t>
  </si>
  <si>
    <t>SPXW240320C05175000</t>
  </si>
  <si>
    <t>SPXW240320P05175000</t>
  </si>
  <si>
    <t>SPXW240320C05180000</t>
  </si>
  <si>
    <t>SPXW240320P05180000</t>
  </si>
  <si>
    <t>SPXW240320C05185000</t>
  </si>
  <si>
    <t>SPXW240320P05185000</t>
  </si>
  <si>
    <t>SPXW240320C05190000</t>
  </si>
  <si>
    <t>SPXW240320P05190000</t>
  </si>
  <si>
    <t>SPXW240320C05200000</t>
  </si>
  <si>
    <t>SPXW240320P05200000</t>
  </si>
  <si>
    <t>SPXW240320C05210000</t>
  </si>
  <si>
    <t>SPXW240320P05210000</t>
  </si>
  <si>
    <t>SPXW240320C05220000</t>
  </si>
  <si>
    <t>SPXW240320P05220000</t>
  </si>
  <si>
    <t>SPXW240320C05225000</t>
  </si>
  <si>
    <t>SPXW240320P05225000</t>
  </si>
  <si>
    <t>SPXW240320C05230000</t>
  </si>
  <si>
    <t>SPXW240320P05230000</t>
  </si>
  <si>
    <t>SPXW240320C05240000</t>
  </si>
  <si>
    <t>SPXW240320P05240000</t>
  </si>
  <si>
    <t>SPXW240320C05250000</t>
  </si>
  <si>
    <t>SPXW240320P05250000</t>
  </si>
  <si>
    <t>SPXW240320C05275000</t>
  </si>
  <si>
    <t>SPXW240320P05275000</t>
  </si>
  <si>
    <t>SPXW240320C05300000</t>
  </si>
  <si>
    <t>SPXW240320P05300000</t>
  </si>
  <si>
    <t>SPXW240320C05350000</t>
  </si>
  <si>
    <t>SPXW240320P05350000</t>
  </si>
  <si>
    <t>SPXW240320C05400000</t>
  </si>
  <si>
    <t>SPXW240320P05400000</t>
  </si>
  <si>
    <t>SPXW240320C05500000</t>
  </si>
  <si>
    <t>SPXW240320P05500000</t>
  </si>
  <si>
    <t>SPXW240320C05600000</t>
  </si>
  <si>
    <t>SPXW240320P05600000</t>
  </si>
  <si>
    <t>SPXW240320C05700000</t>
  </si>
  <si>
    <t>SPXW240320P05700000</t>
  </si>
  <si>
    <t>SPXW240320C05800000</t>
  </si>
  <si>
    <t>SPXW240320P05800000</t>
  </si>
  <si>
    <t>SPXW240320C06000000</t>
  </si>
  <si>
    <t>SPXW240320P06000000</t>
  </si>
  <si>
    <t>SPXW240320C06200000</t>
  </si>
  <si>
    <t>SPXW240320P06200000</t>
  </si>
  <si>
    <t>SPXW240320C06400000</t>
  </si>
  <si>
    <t>SPXW240320P06400000</t>
  </si>
  <si>
    <t>Thu Mar 21 2024</t>
  </si>
  <si>
    <t>SPXW240321C01400000</t>
  </si>
  <si>
    <t>SPXW240321P01400000</t>
  </si>
  <si>
    <t>SPXW240321C01600000</t>
  </si>
  <si>
    <t>SPXW240321P01600000</t>
  </si>
  <si>
    <t>SPXW240321C01800000</t>
  </si>
  <si>
    <t>SPXW240321P01800000</t>
  </si>
  <si>
    <t>SPXW240321C02000000</t>
  </si>
  <si>
    <t>SPXW240321P02000000</t>
  </si>
  <si>
    <t>SPXW240321C02200000</t>
  </si>
  <si>
    <t>SPXW240321P02200000</t>
  </si>
  <si>
    <t>SPXW240321C02400000</t>
  </si>
  <si>
    <t>SPXW240321P02400000</t>
  </si>
  <si>
    <t>SPXW240321C02600000</t>
  </si>
  <si>
    <t>SPXW240321P02600000</t>
  </si>
  <si>
    <t>SPXW240321C02800000</t>
  </si>
  <si>
    <t>SPXW240321P02800000</t>
  </si>
  <si>
    <t>SPXW240321C03000000</t>
  </si>
  <si>
    <t>SPXW240321P03000000</t>
  </si>
  <si>
    <t>SPXW240321C03200000</t>
  </si>
  <si>
    <t>SPXW240321P03200000</t>
  </si>
  <si>
    <t>SPXW240321C03400000</t>
  </si>
  <si>
    <t>SPXW240321P03400000</t>
  </si>
  <si>
    <t>SPXW240321C03600000</t>
  </si>
  <si>
    <t>SPXW240321P03600000</t>
  </si>
  <si>
    <t>SPXW240321C03800000</t>
  </si>
  <si>
    <t>SPXW240321P03800000</t>
  </si>
  <si>
    <t>SPXW240321C03900000</t>
  </si>
  <si>
    <t>SPXW240321P03900000</t>
  </si>
  <si>
    <t>SPXW240321C04000000</t>
  </si>
  <si>
    <t>SPXW240321P04000000</t>
  </si>
  <si>
    <t>SPXW240321C04050000</t>
  </si>
  <si>
    <t>SPXW240321P04050000</t>
  </si>
  <si>
    <t>SPXW240321C04100000</t>
  </si>
  <si>
    <t>SPXW240321P04100000</t>
  </si>
  <si>
    <t>SPXW240321C04150000</t>
  </si>
  <si>
    <t>SPXW240321P04150000</t>
  </si>
  <si>
    <t>SPXW240321C04200000</t>
  </si>
  <si>
    <t>SPXW240321P04200000</t>
  </si>
  <si>
    <t>SPXW240321C04250000</t>
  </si>
  <si>
    <t>SPXW240321P04250000</t>
  </si>
  <si>
    <t>SPXW240321C04300000</t>
  </si>
  <si>
    <t>SPXW240321P04300000</t>
  </si>
  <si>
    <t>SPXW240321C04350000</t>
  </si>
  <si>
    <t>SPXW240321P04350000</t>
  </si>
  <si>
    <t>SPXW240321C04400000</t>
  </si>
  <si>
    <t>SPXW240321P04400000</t>
  </si>
  <si>
    <t>SPXW240321C04450000</t>
  </si>
  <si>
    <t>SPXW240321P04450000</t>
  </si>
  <si>
    <t>SPXW240321C04500000</t>
  </si>
  <si>
    <t>SPXW240321P04500000</t>
  </si>
  <si>
    <t>SPXW240321C04550000</t>
  </si>
  <si>
    <t>SPXW240321P04550000</t>
  </si>
  <si>
    <t>SPXW240321C04600000</t>
  </si>
  <si>
    <t>SPXW240321P04600000</t>
  </si>
  <si>
    <t>SPXW240321C04650000</t>
  </si>
  <si>
    <t>SPXW240321P04650000</t>
  </si>
  <si>
    <t>SPXW240321C04700000</t>
  </si>
  <si>
    <t>SPXW240321P04700000</t>
  </si>
  <si>
    <t>SPXW240321C04725000</t>
  </si>
  <si>
    <t>SPXW240321P04725000</t>
  </si>
  <si>
    <t>SPXW240321C04750000</t>
  </si>
  <si>
    <t>SPXW240321P04750000</t>
  </si>
  <si>
    <t>SPXW240321C04775000</t>
  </si>
  <si>
    <t>SPXW240321P04775000</t>
  </si>
  <si>
    <t>SPXW240321C04780000</t>
  </si>
  <si>
    <t>SPXW240321P04780000</t>
  </si>
  <si>
    <t>SPXW240321C04790000</t>
  </si>
  <si>
    <t>SPXW240321P04790000</t>
  </si>
  <si>
    <t>SPXW240321C04800000</t>
  </si>
  <si>
    <t>SPXW240321P04800000</t>
  </si>
  <si>
    <t>SPXW240321C04810000</t>
  </si>
  <si>
    <t>SPXW240321P04810000</t>
  </si>
  <si>
    <t>SPXW240321C04820000</t>
  </si>
  <si>
    <t>SPXW240321P04820000</t>
  </si>
  <si>
    <t>SPXW240321C04825000</t>
  </si>
  <si>
    <t>SPXW240321P04825000</t>
  </si>
  <si>
    <t>SPXW240321C04830000</t>
  </si>
  <si>
    <t>SPXW240321P04830000</t>
  </si>
  <si>
    <t>SPXW240321C04840000</t>
  </si>
  <si>
    <t>SPXW240321P04840000</t>
  </si>
  <si>
    <t>SPXW240321C04850000</t>
  </si>
  <si>
    <t>SPXW240321P04850000</t>
  </si>
  <si>
    <t>SPXW240321C04860000</t>
  </si>
  <si>
    <t>SPXW240321P04860000</t>
  </si>
  <si>
    <t>SPXW240321C04870000</t>
  </si>
  <si>
    <t>SPXW240321P04870000</t>
  </si>
  <si>
    <t>SPXW240321C04875000</t>
  </si>
  <si>
    <t>SPXW240321P04875000</t>
  </si>
  <si>
    <t>SPXW240321C04880000</t>
  </si>
  <si>
    <t>SPXW240321P04880000</t>
  </si>
  <si>
    <t>SPXW240321C04890000</t>
  </si>
  <si>
    <t>SPXW240321P04890000</t>
  </si>
  <si>
    <t>SPXW240321C04900000</t>
  </si>
  <si>
    <t>SPXW240321P04900000</t>
  </si>
  <si>
    <t>SPXW240321C04910000</t>
  </si>
  <si>
    <t>SPXW240321P04910000</t>
  </si>
  <si>
    <t>SPXW240321C04920000</t>
  </si>
  <si>
    <t>SPXW240321P04920000</t>
  </si>
  <si>
    <t>SPXW240321C04925000</t>
  </si>
  <si>
    <t>SPXW240321P04925000</t>
  </si>
  <si>
    <t>SPXW240321C04930000</t>
  </si>
  <si>
    <t>SPXW240321P04930000</t>
  </si>
  <si>
    <t>SPXW240321C04935000</t>
  </si>
  <si>
    <t>SPXW240321P04935000</t>
  </si>
  <si>
    <t>SPXW240321C04940000</t>
  </si>
  <si>
    <t>SPXW240321P04940000</t>
  </si>
  <si>
    <t>SPXW240321C04945000</t>
  </si>
  <si>
    <t>SPXW240321P04945000</t>
  </si>
  <si>
    <t>SPXW240321C04950000</t>
  </si>
  <si>
    <t>SPXW240321P04950000</t>
  </si>
  <si>
    <t>SPXW240321C04955000</t>
  </si>
  <si>
    <t>SPXW240321P04955000</t>
  </si>
  <si>
    <t>SPXW240321C04960000</t>
  </si>
  <si>
    <t>SPXW240321P04960000</t>
  </si>
  <si>
    <t>SPXW240321C04965000</t>
  </si>
  <si>
    <t>SPXW240321P04965000</t>
  </si>
  <si>
    <t>SPXW240321C04970000</t>
  </si>
  <si>
    <t>SPXW240321P04970000</t>
  </si>
  <si>
    <t>SPXW240321C04975000</t>
  </si>
  <si>
    <t>SPXW240321P04975000</t>
  </si>
  <si>
    <t>SPXW240321C04980000</t>
  </si>
  <si>
    <t>SPXW240321P04980000</t>
  </si>
  <si>
    <t>SPXW240321C04985000</t>
  </si>
  <si>
    <t>SPXW240321P04985000</t>
  </si>
  <si>
    <t>SPXW240321C04990000</t>
  </si>
  <si>
    <t>SPXW240321P04990000</t>
  </si>
  <si>
    <t>SPXW240321C04995000</t>
  </si>
  <si>
    <t>SPXW240321P04995000</t>
  </si>
  <si>
    <t>SPXW240321C05000000</t>
  </si>
  <si>
    <t>SPXW240321P05000000</t>
  </si>
  <si>
    <t>SPXW240321C05005000</t>
  </si>
  <si>
    <t>SPXW240321P05005000</t>
  </si>
  <si>
    <t>SPXW240321C05010000</t>
  </si>
  <si>
    <t>SPXW240321P05010000</t>
  </si>
  <si>
    <t>SPXW240321C05015000</t>
  </si>
  <si>
    <t>SPXW240321P05015000</t>
  </si>
  <si>
    <t>SPXW240321C05020000</t>
  </si>
  <si>
    <t>SPXW240321P05020000</t>
  </si>
  <si>
    <t>SPXW240321C05025000</t>
  </si>
  <si>
    <t>SPXW240321P05025000</t>
  </si>
  <si>
    <t>SPXW240321C05030000</t>
  </si>
  <si>
    <t>SPXW240321P05030000</t>
  </si>
  <si>
    <t>SPXW240321C05035000</t>
  </si>
  <si>
    <t>SPXW240321P05035000</t>
  </si>
  <si>
    <t>SPXW240321C05040000</t>
  </si>
  <si>
    <t>SPXW240321P05040000</t>
  </si>
  <si>
    <t>SPXW240321C05045000</t>
  </si>
  <si>
    <t>SPXW240321P05045000</t>
  </si>
  <si>
    <t>SPXW240321C05050000</t>
  </si>
  <si>
    <t>SPXW240321P05050000</t>
  </si>
  <si>
    <t>SPXW240321C05055000</t>
  </si>
  <si>
    <t>SPXW240321P05055000</t>
  </si>
  <si>
    <t>SPXW240321C05060000</t>
  </si>
  <si>
    <t>SPXW240321P05060000</t>
  </si>
  <si>
    <t>SPXW240321C05065000</t>
  </si>
  <si>
    <t>SPXW240321P05065000</t>
  </si>
  <si>
    <t>SPXW240321C05070000</t>
  </si>
  <si>
    <t>SPXW240321P05070000</t>
  </si>
  <si>
    <t>SPXW240321C05075000</t>
  </si>
  <si>
    <t>SPXW240321P05075000</t>
  </si>
  <si>
    <t>SPXW240321C05080000</t>
  </si>
  <si>
    <t>SPXW240321P05080000</t>
  </si>
  <si>
    <t>SPXW240321C05085000</t>
  </si>
  <si>
    <t>SPXW240321P05085000</t>
  </si>
  <si>
    <t>SPXW240321C05090000</t>
  </si>
  <si>
    <t>SPXW240321P05090000</t>
  </si>
  <si>
    <t>SPXW240321C05095000</t>
  </si>
  <si>
    <t>SPXW240321P05095000</t>
  </si>
  <si>
    <t>SPXW240321C05100000</t>
  </si>
  <si>
    <t>SPXW240321P05100000</t>
  </si>
  <si>
    <t>SPXW240321C05105000</t>
  </si>
  <si>
    <t>SPXW240321P05105000</t>
  </si>
  <si>
    <t>SPXW240321C05110000</t>
  </si>
  <si>
    <t>SPXW240321P05110000</t>
  </si>
  <si>
    <t>SPXW240321C05115000</t>
  </si>
  <si>
    <t>SPXW240321P05115000</t>
  </si>
  <si>
    <t>SPXW240321C05120000</t>
  </si>
  <si>
    <t>SPXW240321P05120000</t>
  </si>
  <si>
    <t>SPXW240321C05125000</t>
  </si>
  <si>
    <t>SPXW240321P05125000</t>
  </si>
  <si>
    <t>SPXW240321C05130000</t>
  </si>
  <si>
    <t>SPXW240321P05130000</t>
  </si>
  <si>
    <t>SPXW240321C05135000</t>
  </si>
  <si>
    <t>SPXW240321P05135000</t>
  </si>
  <si>
    <t>SPXW240321C05140000</t>
  </si>
  <si>
    <t>SPXW240321P05140000</t>
  </si>
  <si>
    <t>SPXW240321C05145000</t>
  </si>
  <si>
    <t>SPXW240321P05145000</t>
  </si>
  <si>
    <t>SPXW240321C05150000</t>
  </si>
  <si>
    <t>SPXW240321P05150000</t>
  </si>
  <si>
    <t>SPXW240321C05155000</t>
  </si>
  <si>
    <t>SPXW240321P05155000</t>
  </si>
  <si>
    <t>SPXW240321C05160000</t>
  </si>
  <si>
    <t>SPXW240321P05160000</t>
  </si>
  <si>
    <t>SPXW240321C05165000</t>
  </si>
  <si>
    <t>SPXW240321P05165000</t>
  </si>
  <si>
    <t>SPXW240321C05170000</t>
  </si>
  <si>
    <t>SPXW240321P05170000</t>
  </si>
  <si>
    <t>SPXW240321C05175000</t>
  </si>
  <si>
    <t>SPXW240321P05175000</t>
  </si>
  <si>
    <t>SPXW240321C05180000</t>
  </si>
  <si>
    <t>SPXW240321P05180000</t>
  </si>
  <si>
    <t>SPXW240321C05190000</t>
  </si>
  <si>
    <t>SPXW240321P05190000</t>
  </si>
  <si>
    <t>SPXW240321C05200000</t>
  </si>
  <si>
    <t>SPXW240321P05200000</t>
  </si>
  <si>
    <t>SPXW240321C05210000</t>
  </si>
  <si>
    <t>SPXW240321P05210000</t>
  </si>
  <si>
    <t>SPXW240321C05225000</t>
  </si>
  <si>
    <t>SPXW240321P05225000</t>
  </si>
  <si>
    <t>SPXW240321C05250000</t>
  </si>
  <si>
    <t>SPXW240321P05250000</t>
  </si>
  <si>
    <t>SPXW240321C05300000</t>
  </si>
  <si>
    <t>SPXW240321P05300000</t>
  </si>
  <si>
    <t>SPXW240321C05350000</t>
  </si>
  <si>
    <t>SPXW240321P05350000</t>
  </si>
  <si>
    <t>SPXW240321C05400000</t>
  </si>
  <si>
    <t>SPXW240321P05400000</t>
  </si>
  <si>
    <t>SPXW240321C05500000</t>
  </si>
  <si>
    <t>SPXW240321P05500000</t>
  </si>
  <si>
    <t>SPXW240321C05600000</t>
  </si>
  <si>
    <t>SPXW240321P05600000</t>
  </si>
  <si>
    <t>SPXW240321C05700000</t>
  </si>
  <si>
    <t>SPXW240321P05700000</t>
  </si>
  <si>
    <t>SPXW240321C05800000</t>
  </si>
  <si>
    <t>SPXW240321P05800000</t>
  </si>
  <si>
    <t>SPXW240321C06000000</t>
  </si>
  <si>
    <t>SPXW240321P06000000</t>
  </si>
  <si>
    <t>SPXW240321C06200000</t>
  </si>
  <si>
    <t>SPXW240321P06200000</t>
  </si>
  <si>
    <t>SPXW240321C06400000</t>
  </si>
  <si>
    <t>SPXW240321P06400000</t>
  </si>
  <si>
    <t>SPXW240321C06600000</t>
  </si>
  <si>
    <t>SPXW240321P06600000</t>
  </si>
  <si>
    <t>Fri Mar 22 2024</t>
  </si>
  <si>
    <t>SPXW240322C01400000</t>
  </si>
  <si>
    <t>SPXW240322P01400000</t>
  </si>
  <si>
    <t>SPXW240322C01600000</t>
  </si>
  <si>
    <t>SPXW240322P01600000</t>
  </si>
  <si>
    <t>SPXW240322C01800000</t>
  </si>
  <si>
    <t>SPXW240322P01800000</t>
  </si>
  <si>
    <t>SPXW240322C02000000</t>
  </si>
  <si>
    <t>SPXW240322P02000000</t>
  </si>
  <si>
    <t>SPXW240322C02200000</t>
  </si>
  <si>
    <t>SPXW240322P02200000</t>
  </si>
  <si>
    <t>SPXW240322C02400000</t>
  </si>
  <si>
    <t>SPXW240322P02400000</t>
  </si>
  <si>
    <t>SPXW240322C02600000</t>
  </si>
  <si>
    <t>SPXW240322P02600000</t>
  </si>
  <si>
    <t>SPXW240322C02800000</t>
  </si>
  <si>
    <t>SPXW240322P02800000</t>
  </si>
  <si>
    <t>SPXW240322C03000000</t>
  </si>
  <si>
    <t>SPXW240322P03000000</t>
  </si>
  <si>
    <t>SPXW240322C03200000</t>
  </si>
  <si>
    <t>SPXW240322P03200000</t>
  </si>
  <si>
    <t>SPXW240322C03300000</t>
  </si>
  <si>
    <t>SPXW240322P03300000</t>
  </si>
  <si>
    <t>SPXW240322C03400000</t>
  </si>
  <si>
    <t>SPXW240322P03400000</t>
  </si>
  <si>
    <t>SPXW240322C03500000</t>
  </si>
  <si>
    <t>SPXW240322P03500000</t>
  </si>
  <si>
    <t>SPXW240322C03600000</t>
  </si>
  <si>
    <t>SPXW240322P03600000</t>
  </si>
  <si>
    <t>SPXW240322C03700000</t>
  </si>
  <si>
    <t>SPXW240322P03700000</t>
  </si>
  <si>
    <t>SPXW240322C03750000</t>
  </si>
  <si>
    <t>SPXW240322P03750000</t>
  </si>
  <si>
    <t>SPXW240322C03800000</t>
  </si>
  <si>
    <t>SPXW240322P03800000</t>
  </si>
  <si>
    <t>SPXW240322C03850000</t>
  </si>
  <si>
    <t>SPXW240322P03850000</t>
  </si>
  <si>
    <t>SPXW240322C03900000</t>
  </si>
  <si>
    <t>SPXW240322P03900000</t>
  </si>
  <si>
    <t>SPXW240322C03950000</t>
  </si>
  <si>
    <t>SPXW240322P03950000</t>
  </si>
  <si>
    <t>SPXW240322C04000000</t>
  </si>
  <si>
    <t>SPXW240322P04000000</t>
  </si>
  <si>
    <t>SPXW240322C04050000</t>
  </si>
  <si>
    <t>SPXW240322P04050000</t>
  </si>
  <si>
    <t>SPXW240322C04100000</t>
  </si>
  <si>
    <t>SPXW240322P04100000</t>
  </si>
  <si>
    <t>SPXW240322C04150000</t>
  </si>
  <si>
    <t>SPXW240322P04150000</t>
  </si>
  <si>
    <t>SPXW240322C04200000</t>
  </si>
  <si>
    <t>SPXW240322P04200000</t>
  </si>
  <si>
    <t>SPXW240322C04250000</t>
  </si>
  <si>
    <t>SPXW240322P04250000</t>
  </si>
  <si>
    <t>SPXW240322C04300000</t>
  </si>
  <si>
    <t>SPXW240322P04300000</t>
  </si>
  <si>
    <t>SPXW240322C04325000</t>
  </si>
  <si>
    <t>SPXW240322P04325000</t>
  </si>
  <si>
    <t>SPXW240322C04350000</t>
  </si>
  <si>
    <t>SPXW240322P04350000</t>
  </si>
  <si>
    <t>SPXW240322C04375000</t>
  </si>
  <si>
    <t>SPXW240322P04375000</t>
  </si>
  <si>
    <t>SPXW240322C04400000</t>
  </si>
  <si>
    <t>SPXW240322P04400000</t>
  </si>
  <si>
    <t>SPXW240322C04410000</t>
  </si>
  <si>
    <t>SPXW240322P04410000</t>
  </si>
  <si>
    <t>SPXW240322C04420000</t>
  </si>
  <si>
    <t>SPXW240322P04420000</t>
  </si>
  <si>
    <t>SPXW240322C04425000</t>
  </si>
  <si>
    <t>SPXW240322P04425000</t>
  </si>
  <si>
    <t>SPXW240322C04430000</t>
  </si>
  <si>
    <t>SPXW240322P04430000</t>
  </si>
  <si>
    <t>SPXW240322C04440000</t>
  </si>
  <si>
    <t>SPXW240322P04440000</t>
  </si>
  <si>
    <t>SPXW240322C04450000</t>
  </si>
  <si>
    <t>SPXW240322P04450000</t>
  </si>
  <si>
    <t>SPXW240322C04460000</t>
  </si>
  <si>
    <t>SPXW240322P04460000</t>
  </si>
  <si>
    <t>SPXW240322C04470000</t>
  </si>
  <si>
    <t>SPXW240322P04470000</t>
  </si>
  <si>
    <t>SPXW240322C04475000</t>
  </si>
  <si>
    <t>SPXW240322P04475000</t>
  </si>
  <si>
    <t>SPXW240322C04480000</t>
  </si>
  <si>
    <t>SPXW240322P04480000</t>
  </si>
  <si>
    <t>SPXW240322C04490000</t>
  </si>
  <si>
    <t>SPXW240322P04490000</t>
  </si>
  <si>
    <t>SPXW240322C04500000</t>
  </si>
  <si>
    <t>SPXW240322P04500000</t>
  </si>
  <si>
    <t>SPXW240322C04510000</t>
  </si>
  <si>
    <t>SPXW240322P04510000</t>
  </si>
  <si>
    <t>SPXW240322C04520000</t>
  </si>
  <si>
    <t>SPXW240322P04520000</t>
  </si>
  <si>
    <t>SPXW240322C04525000</t>
  </si>
  <si>
    <t>SPXW240322P04525000</t>
  </si>
  <si>
    <t>SPXW240322C04530000</t>
  </si>
  <si>
    <t>SPXW240322P04530000</t>
  </si>
  <si>
    <t>SPXW240322C04540000</t>
  </si>
  <si>
    <t>SPXW240322P04540000</t>
  </si>
  <si>
    <t>SPXW240322C04550000</t>
  </si>
  <si>
    <t>SPXW240322P04550000</t>
  </si>
  <si>
    <t>SPXW240322C04560000</t>
  </si>
  <si>
    <t>SPXW240322P04560000</t>
  </si>
  <si>
    <t>SPXW240322C04570000</t>
  </si>
  <si>
    <t>SPXW240322P04570000</t>
  </si>
  <si>
    <t>SPXW240322C04575000</t>
  </si>
  <si>
    <t>SPXW240322P04575000</t>
  </si>
  <si>
    <t>SPXW240322C04580000</t>
  </si>
  <si>
    <t>SPXW240322P04580000</t>
  </si>
  <si>
    <t>SPXW240322C04590000</t>
  </si>
  <si>
    <t>SPXW240322P04590000</t>
  </si>
  <si>
    <t>SPXW240322C04600000</t>
  </si>
  <si>
    <t>SPXW240322P04600000</t>
  </si>
  <si>
    <t>SPXW240322C04610000</t>
  </si>
  <si>
    <t>SPXW240322P04610000</t>
  </si>
  <si>
    <t>SPXW240322C04620000</t>
  </si>
  <si>
    <t>SPXW240322P04620000</t>
  </si>
  <si>
    <t>SPXW240322C04625000</t>
  </si>
  <si>
    <t>SPXW240322P04625000</t>
  </si>
  <si>
    <t>SPXW240322C04630000</t>
  </si>
  <si>
    <t>SPXW240322P04630000</t>
  </si>
  <si>
    <t>SPXW240322C04640000</t>
  </si>
  <si>
    <t>SPXW240322P04640000</t>
  </si>
  <si>
    <t>SPXW240322C04650000</t>
  </si>
  <si>
    <t>SPXW240322P04650000</t>
  </si>
  <si>
    <t>SPXW240322C04660000</t>
  </si>
  <si>
    <t>SPXW240322P04660000</t>
  </si>
  <si>
    <t>SPXW240322C04670000</t>
  </si>
  <si>
    <t>SPXW240322P04670000</t>
  </si>
  <si>
    <t>SPXW240322C04675000</t>
  </si>
  <si>
    <t>SPXW240322P04675000</t>
  </si>
  <si>
    <t>SPXW240322C04680000</t>
  </si>
  <si>
    <t>SPXW240322P04680000</t>
  </si>
  <si>
    <t>SPXW240322C04690000</t>
  </si>
  <si>
    <t>SPXW240322P04690000</t>
  </si>
  <si>
    <t>SPXW240322C04700000</t>
  </si>
  <si>
    <t>SPXW240322P04700000</t>
  </si>
  <si>
    <t>SPXW240322C04710000</t>
  </si>
  <si>
    <t>SPXW240322P04710000</t>
  </si>
  <si>
    <t>SPXW240322C04720000</t>
  </si>
  <si>
    <t>SPXW240322P04720000</t>
  </si>
  <si>
    <t>SPXW240322C04725000</t>
  </si>
  <si>
    <t>SPXW240322P04725000</t>
  </si>
  <si>
    <t>SPXW240322C04730000</t>
  </si>
  <si>
    <t>SPXW240322P04730000</t>
  </si>
  <si>
    <t>SPXW240322C04740000</t>
  </si>
  <si>
    <t>SPXW240322P04740000</t>
  </si>
  <si>
    <t>SPXW240322C04750000</t>
  </si>
  <si>
    <t>SPXW240322P04750000</t>
  </si>
  <si>
    <t>SPXW240322C04755000</t>
  </si>
  <si>
    <t>SPXW240322P04755000</t>
  </si>
  <si>
    <t>SPXW240322C04760000</t>
  </si>
  <si>
    <t>SPXW240322P04760000</t>
  </si>
  <si>
    <t>SPXW240322C04765000</t>
  </si>
  <si>
    <t>SPXW240322P04765000</t>
  </si>
  <si>
    <t>SPXW240322C04770000</t>
  </si>
  <si>
    <t>SPXW240322P04770000</t>
  </si>
  <si>
    <t>SPXW240322C04775000</t>
  </si>
  <si>
    <t>SPXW240322P04775000</t>
  </si>
  <si>
    <t>SPXW240322C04780000</t>
  </si>
  <si>
    <t>SPXW240322P04780000</t>
  </si>
  <si>
    <t>SPXW240322C04785000</t>
  </si>
  <si>
    <t>SPXW240322P04785000</t>
  </si>
  <si>
    <t>SPXW240322C04790000</t>
  </si>
  <si>
    <t>SPXW240322P04790000</t>
  </si>
  <si>
    <t>SPXW240322C04795000</t>
  </si>
  <si>
    <t>SPXW240322P04795000</t>
  </si>
  <si>
    <t>SPXW240322C04800000</t>
  </si>
  <si>
    <t>SPXW240322P04800000</t>
  </si>
  <si>
    <t>SPXW240322C04805000</t>
  </si>
  <si>
    <t>SPXW240322P04805000</t>
  </si>
  <si>
    <t>SPXW240322C04810000</t>
  </si>
  <si>
    <t>SPXW240322P04810000</t>
  </si>
  <si>
    <t>SPXW240322C04815000</t>
  </si>
  <si>
    <t>SPXW240322P04815000</t>
  </si>
  <si>
    <t>SPXW240322C04820000</t>
  </si>
  <si>
    <t>SPXW240322P04820000</t>
  </si>
  <si>
    <t>SPXW240322C04825000</t>
  </si>
  <si>
    <t>SPXW240322P04825000</t>
  </si>
  <si>
    <t>SPXW240322C04830000</t>
  </si>
  <si>
    <t>SPXW240322P04830000</t>
  </si>
  <si>
    <t>SPXW240322C04835000</t>
  </si>
  <si>
    <t>SPXW240322P04835000</t>
  </si>
  <si>
    <t>SPXW240322C04840000</t>
  </si>
  <si>
    <t>SPXW240322P04840000</t>
  </si>
  <si>
    <t>SPXW240322C04845000</t>
  </si>
  <si>
    <t>SPXW240322P04845000</t>
  </si>
  <si>
    <t>SPXW240322C04850000</t>
  </si>
  <si>
    <t>SPXW240322P04850000</t>
  </si>
  <si>
    <t>SPXW240322C04855000</t>
  </si>
  <si>
    <t>SPXW240322P04855000</t>
  </si>
  <si>
    <t>SPXW240322C04860000</t>
  </si>
  <si>
    <t>SPXW240322P04860000</t>
  </si>
  <si>
    <t>SPXW240322C04865000</t>
  </si>
  <si>
    <t>SPXW240322P04865000</t>
  </si>
  <si>
    <t>SPXW240322C04870000</t>
  </si>
  <si>
    <t>SPXW240322P04870000</t>
  </si>
  <si>
    <t>SPXW240322C04875000</t>
  </si>
  <si>
    <t>SPXW240322P04875000</t>
  </si>
  <si>
    <t>SPXW240322C04880000</t>
  </si>
  <si>
    <t>SPXW240322P04880000</t>
  </si>
  <si>
    <t>SPXW240322C04885000</t>
  </si>
  <si>
    <t>SPXW240322P04885000</t>
  </si>
  <si>
    <t>SPXW240322C04890000</t>
  </si>
  <si>
    <t>SPXW240322P04890000</t>
  </si>
  <si>
    <t>SPXW240322C04895000</t>
  </si>
  <si>
    <t>SPXW240322P04895000</t>
  </si>
  <si>
    <t>SPXW240322C04900000</t>
  </si>
  <si>
    <t>SPXW240322P04900000</t>
  </si>
  <si>
    <t>SPXW240322C04905000</t>
  </si>
  <si>
    <t>SPXW240322P04905000</t>
  </si>
  <si>
    <t>SPXW240322C04910000</t>
  </si>
  <si>
    <t>SPXW240322P04910000</t>
  </si>
  <si>
    <t>SPXW240322C04915000</t>
  </si>
  <si>
    <t>SPXW240322P04915000</t>
  </si>
  <si>
    <t>SPXW240322C04920000</t>
  </si>
  <si>
    <t>SPXW240322P04920000</t>
  </si>
  <si>
    <t>SPXW240322C04925000</t>
  </si>
  <si>
    <t>SPXW240322P04925000</t>
  </si>
  <si>
    <t>SPXW240322C04930000</t>
  </si>
  <si>
    <t>SPXW240322P04930000</t>
  </si>
  <si>
    <t>SPXW240322C04935000</t>
  </si>
  <si>
    <t>SPXW240322P04935000</t>
  </si>
  <si>
    <t>SPXW240322C04940000</t>
  </si>
  <si>
    <t>SPXW240322P04940000</t>
  </si>
  <si>
    <t>SPXW240322C04945000</t>
  </si>
  <si>
    <t>SPXW240322P04945000</t>
  </si>
  <si>
    <t>SPXW240322C04950000</t>
  </si>
  <si>
    <t>SPXW240322P04950000</t>
  </si>
  <si>
    <t>SPXW240322C04955000</t>
  </si>
  <si>
    <t>SPXW240322P04955000</t>
  </si>
  <si>
    <t>SPXW240322C04960000</t>
  </si>
  <si>
    <t>SPXW240322P04960000</t>
  </si>
  <si>
    <t>SPXW240322C04965000</t>
  </si>
  <si>
    <t>SPXW240322P04965000</t>
  </si>
  <si>
    <t>SPXW240322C04970000</t>
  </si>
  <si>
    <t>SPXW240322P04970000</t>
  </si>
  <si>
    <t>SPXW240322C04975000</t>
  </si>
  <si>
    <t>SPXW240322P04975000</t>
  </si>
  <si>
    <t>SPXW240322C04980000</t>
  </si>
  <si>
    <t>SPXW240322P04980000</t>
  </si>
  <si>
    <t>SPXW240322C04985000</t>
  </si>
  <si>
    <t>SPXW240322P04985000</t>
  </si>
  <si>
    <t>SPXW240322C04990000</t>
  </si>
  <si>
    <t>SPXW240322P04990000</t>
  </si>
  <si>
    <t>SPXW240322C04995000</t>
  </si>
  <si>
    <t>SPXW240322P04995000</t>
  </si>
  <si>
    <t>SPXW240322C05000000</t>
  </si>
  <si>
    <t>SPXW240322P05000000</t>
  </si>
  <si>
    <t>SPXW240322C05005000</t>
  </si>
  <si>
    <t>SPXW240322P05005000</t>
  </si>
  <si>
    <t>SPXW240322C05010000</t>
  </si>
  <si>
    <t>SPXW240322P05010000</t>
  </si>
  <si>
    <t>SPXW240322C05015000</t>
  </si>
  <si>
    <t>SPXW240322P05015000</t>
  </si>
  <si>
    <t>SPXW240322C05020000</t>
  </si>
  <si>
    <t>SPXW240322P05020000</t>
  </si>
  <si>
    <t>SPXW240322C05025000</t>
  </si>
  <si>
    <t>SPXW240322P05025000</t>
  </si>
  <si>
    <t>SPXW240322C05030000</t>
  </si>
  <si>
    <t>SPXW240322P05030000</t>
  </si>
  <si>
    <t>SPXW240322C05035000</t>
  </si>
  <si>
    <t>SPXW240322P05035000</t>
  </si>
  <si>
    <t>SPXW240322C05040000</t>
  </si>
  <si>
    <t>SPXW240322P05040000</t>
  </si>
  <si>
    <t>SPXW240322C05045000</t>
  </si>
  <si>
    <t>SPXW240322P05045000</t>
  </si>
  <si>
    <t>SPXW240322C05050000</t>
  </si>
  <si>
    <t>SPXW240322P05050000</t>
  </si>
  <si>
    <t>SPXW240322C05055000</t>
  </si>
  <si>
    <t>SPXW240322P05055000</t>
  </si>
  <si>
    <t>SPXW240322C05060000</t>
  </si>
  <si>
    <t>SPXW240322P05060000</t>
  </si>
  <si>
    <t>SPXW240322C05065000</t>
  </si>
  <si>
    <t>SPXW240322P05065000</t>
  </si>
  <si>
    <t>SPXW240322C05070000</t>
  </si>
  <si>
    <t>SPXW240322P05070000</t>
  </si>
  <si>
    <t>SPXW240322C05075000</t>
  </si>
  <si>
    <t>SPXW240322P05075000</t>
  </si>
  <si>
    <t>SPXW240322C05080000</t>
  </si>
  <si>
    <t>SPXW240322P05080000</t>
  </si>
  <si>
    <t>SPXW240322C05085000</t>
  </si>
  <si>
    <t>SPXW240322P05085000</t>
  </si>
  <si>
    <t>SPXW240322C05090000</t>
  </si>
  <si>
    <t>SPXW240322P05090000</t>
  </si>
  <si>
    <t>SPXW240322C05095000</t>
  </si>
  <si>
    <t>SPXW240322P05095000</t>
  </si>
  <si>
    <t>SPXW240322C05100000</t>
  </si>
  <si>
    <t>SPXW240322P05100000</t>
  </si>
  <si>
    <t>SPXW240322C05105000</t>
  </si>
  <si>
    <t>SPXW240322P05105000</t>
  </si>
  <si>
    <t>SPXW240322C05110000</t>
  </si>
  <si>
    <t>SPXW240322P05110000</t>
  </si>
  <si>
    <t>SPXW240322C05115000</t>
  </si>
  <si>
    <t>SPXW240322P05115000</t>
  </si>
  <si>
    <t>SPXW240322C05120000</t>
  </si>
  <si>
    <t>SPXW240322P05120000</t>
  </si>
  <si>
    <t>SPXW240322C05125000</t>
  </si>
  <si>
    <t>SPXW240322P05125000</t>
  </si>
  <si>
    <t>SPXW240322C05130000</t>
  </si>
  <si>
    <t>SPXW240322P05130000</t>
  </si>
  <si>
    <t>SPXW240322C05135000</t>
  </si>
  <si>
    <t>SPXW240322P05135000</t>
  </si>
  <si>
    <t>SPXW240322C05140000</t>
  </si>
  <si>
    <t>SPXW240322P05140000</t>
  </si>
  <si>
    <t>SPXW240322C05145000</t>
  </si>
  <si>
    <t>SPXW240322P05145000</t>
  </si>
  <si>
    <t>SPXW240322C05150000</t>
  </si>
  <si>
    <t>SPXW240322P05150000</t>
  </si>
  <si>
    <t>SPXW240322C05155000</t>
  </si>
  <si>
    <t>SPXW240322P05155000</t>
  </si>
  <si>
    <t>SPXW240322C05160000</t>
  </si>
  <si>
    <t>SPXW240322P05160000</t>
  </si>
  <si>
    <t>SPXW240322C05165000</t>
  </si>
  <si>
    <t>SPXW240322P05165000</t>
  </si>
  <si>
    <t>SPXW240322C05170000</t>
  </si>
  <si>
    <t>SPXW240322P05170000</t>
  </si>
  <si>
    <t>SPXW240322C05175000</t>
  </si>
  <si>
    <t>SPXW240322P05175000</t>
  </si>
  <si>
    <t>SPXW240322C05180000</t>
  </si>
  <si>
    <t>SPXW240322P05180000</t>
  </si>
  <si>
    <t>SPXW240322C05185000</t>
  </si>
  <si>
    <t>SPXW240322P05185000</t>
  </si>
  <si>
    <t>SPXW240322C05190000</t>
  </si>
  <si>
    <t>SPXW240322P05190000</t>
  </si>
  <si>
    <t>SPXW240322C05195000</t>
  </si>
  <si>
    <t>SPXW240322P05195000</t>
  </si>
  <si>
    <t>SPXW240322C05200000</t>
  </si>
  <si>
    <t>SPXW240322P05200000</t>
  </si>
  <si>
    <t>SPXW240322C05205000</t>
  </si>
  <si>
    <t>SPXW240322P05205000</t>
  </si>
  <si>
    <t>SPXW240322C05210000</t>
  </si>
  <si>
    <t>SPXW240322P05210000</t>
  </si>
  <si>
    <t>SPXW240322C05215000</t>
  </si>
  <si>
    <t>SPXW240322P05215000</t>
  </si>
  <si>
    <t>SPXW240322C05220000</t>
  </si>
  <si>
    <t>SPXW240322P05220000</t>
  </si>
  <si>
    <t>SPXW240322C05225000</t>
  </si>
  <si>
    <t>SPXW240322P05225000</t>
  </si>
  <si>
    <t>SPXW240322C05230000</t>
  </si>
  <si>
    <t>SPXW240322P05230000</t>
  </si>
  <si>
    <t>SPXW240322C05240000</t>
  </si>
  <si>
    <t>SPXW240322P05240000</t>
  </si>
  <si>
    <t>SPXW240322C05250000</t>
  </si>
  <si>
    <t>SPXW240322P05250000</t>
  </si>
  <si>
    <t>SPXW240322C05260000</t>
  </si>
  <si>
    <t>SPXW240322P05260000</t>
  </si>
  <si>
    <t>SPXW240322C05270000</t>
  </si>
  <si>
    <t>SPXW240322P05270000</t>
  </si>
  <si>
    <t>SPXW240322C05275000</t>
  </si>
  <si>
    <t>SPXW240322P05275000</t>
  </si>
  <si>
    <t>SPXW240322C05280000</t>
  </si>
  <si>
    <t>SPXW240322P05280000</t>
  </si>
  <si>
    <t>SPXW240322C05290000</t>
  </si>
  <si>
    <t>SPXW240322P05290000</t>
  </si>
  <si>
    <t>SPXW240322C05300000</t>
  </si>
  <si>
    <t>SPXW240322P05300000</t>
  </si>
  <si>
    <t>SPXW240322C05310000</t>
  </si>
  <si>
    <t>SPXW240322P05310000</t>
  </si>
  <si>
    <t>SPXW240322C05320000</t>
  </si>
  <si>
    <t>SPXW240322P05320000</t>
  </si>
  <si>
    <t>SPXW240322C05325000</t>
  </si>
  <si>
    <t>SPXW240322P05325000</t>
  </si>
  <si>
    <t>SPXW240322C05330000</t>
  </si>
  <si>
    <t>SPXW240322P05330000</t>
  </si>
  <si>
    <t>SPXW240322C05340000</t>
  </si>
  <si>
    <t>SPXW240322P05340000</t>
  </si>
  <si>
    <t>SPXW240322C05350000</t>
  </si>
  <si>
    <t>SPXW240322P05350000</t>
  </si>
  <si>
    <t>SPXW240322C05360000</t>
  </si>
  <si>
    <t>SPXW240322P05360000</t>
  </si>
  <si>
    <t>SPXW240322C05370000</t>
  </si>
  <si>
    <t>SPXW240322P05370000</t>
  </si>
  <si>
    <t>SPXW240322C05375000</t>
  </si>
  <si>
    <t>SPXW240322P05375000</t>
  </si>
  <si>
    <t>SPXW240322C05380000</t>
  </si>
  <si>
    <t>SPXW240322P05380000</t>
  </si>
  <si>
    <t>SPXW240322C05390000</t>
  </si>
  <si>
    <t>SPXW240322P05390000</t>
  </si>
  <si>
    <t>SPXW240322C05400000</t>
  </si>
  <si>
    <t>SPXW240322P05400000</t>
  </si>
  <si>
    <t>SPXW240322C05425000</t>
  </si>
  <si>
    <t>SPXW240322P05425000</t>
  </si>
  <si>
    <t>SPXW240322C05450000</t>
  </si>
  <si>
    <t>SPXW240322P05450000</t>
  </si>
  <si>
    <t>SPXW240322C05500000</t>
  </si>
  <si>
    <t>SPXW240322P05500000</t>
  </si>
  <si>
    <t>SPXW240322C05550000</t>
  </si>
  <si>
    <t>SPXW240322P05550000</t>
  </si>
  <si>
    <t>SPXW240322C05600000</t>
  </si>
  <si>
    <t>SPXW240322P05600000</t>
  </si>
  <si>
    <t>SPXW240322C05700000</t>
  </si>
  <si>
    <t>SPXW240322P05700000</t>
  </si>
  <si>
    <t>SPXW240322C05800000</t>
  </si>
  <si>
    <t>SPXW240322P05800000</t>
  </si>
  <si>
    <t>SPXW240322C06000000</t>
  </si>
  <si>
    <t>SPXW240322P06000000</t>
  </si>
  <si>
    <t>SPXW240322C06200000</t>
  </si>
  <si>
    <t>SPXW240322P06200000</t>
  </si>
  <si>
    <t>SPXW240322C06400000</t>
  </si>
  <si>
    <t>SPXW240322P06400000</t>
  </si>
  <si>
    <t>SPXW240322C06600000</t>
  </si>
  <si>
    <t>SPXW240322P06600000</t>
  </si>
  <si>
    <t>Mon Mar 25 2024</t>
  </si>
  <si>
    <t>SPXW240325C01400000</t>
  </si>
  <si>
    <t>SPXW240325P01400000</t>
  </si>
  <si>
    <t>SPXW240325C01600000</t>
  </si>
  <si>
    <t>SPXW240325P01600000</t>
  </si>
  <si>
    <t>SPXW240325C01800000</t>
  </si>
  <si>
    <t>SPXW240325P01800000</t>
  </si>
  <si>
    <t>SPXW240325C02000000</t>
  </si>
  <si>
    <t>SPXW240325P02000000</t>
  </si>
  <si>
    <t>SPXW240325C02200000</t>
  </si>
  <si>
    <t>SPXW240325P02200000</t>
  </si>
  <si>
    <t>SPXW240325C02400000</t>
  </si>
  <si>
    <t>SPXW240325P02400000</t>
  </si>
  <si>
    <t>SPXW240325C02600000</t>
  </si>
  <si>
    <t>SPXW240325P02600000</t>
  </si>
  <si>
    <t>SPXW240325C02800000</t>
  </si>
  <si>
    <t>SPXW240325P02800000</t>
  </si>
  <si>
    <t>SPXW240325C03000000</t>
  </si>
  <si>
    <t>SPXW240325P03000000</t>
  </si>
  <si>
    <t>SPXW240325C03200000</t>
  </si>
  <si>
    <t>SPXW240325P03200000</t>
  </si>
  <si>
    <t>SPXW240325C03400000</t>
  </si>
  <si>
    <t>SPXW240325P03400000</t>
  </si>
  <si>
    <t>SPXW240325C03600000</t>
  </si>
  <si>
    <t>SPXW240325P03600000</t>
  </si>
  <si>
    <t>SPXW240325C03800000</t>
  </si>
  <si>
    <t>SPXW240325P03800000</t>
  </si>
  <si>
    <t>SPXW240325C03900000</t>
  </si>
  <si>
    <t>SPXW240325P03900000</t>
  </si>
  <si>
    <t>SPXW240325C04000000</t>
  </si>
  <si>
    <t>SPXW240325P04000000</t>
  </si>
  <si>
    <t>SPXW240325C04050000</t>
  </si>
  <si>
    <t>SPXW240325P04050000</t>
  </si>
  <si>
    <t>SPXW240325C04100000</t>
  </si>
  <si>
    <t>SPXW240325P04100000</t>
  </si>
  <si>
    <t>SPXW240325C04150000</t>
  </si>
  <si>
    <t>SPXW240325P04150000</t>
  </si>
  <si>
    <t>SPXW240325C04200000</t>
  </si>
  <si>
    <t>SPXW240325P04200000</t>
  </si>
  <si>
    <t>SPXW240325C04250000</t>
  </si>
  <si>
    <t>SPXW240325P04250000</t>
  </si>
  <si>
    <t>SPXW240325C04300000</t>
  </si>
  <si>
    <t>SPXW240325P04300000</t>
  </si>
  <si>
    <t>SPXW240325C04350000</t>
  </si>
  <si>
    <t>SPXW240325P04350000</t>
  </si>
  <si>
    <t>SPXW240325C04400000</t>
  </si>
  <si>
    <t>SPXW240325P04400000</t>
  </si>
  <si>
    <t>SPXW240325C04450000</t>
  </si>
  <si>
    <t>SPXW240325P04450000</t>
  </si>
  <si>
    <t>SPXW240325C04500000</t>
  </si>
  <si>
    <t>SPXW240325P04500000</t>
  </si>
  <si>
    <t>SPXW240325C04550000</t>
  </si>
  <si>
    <t>SPXW240325P04550000</t>
  </si>
  <si>
    <t>SPXW240325C04600000</t>
  </si>
  <si>
    <t>SPXW240325P04600000</t>
  </si>
  <si>
    <t>SPXW240325C04650000</t>
  </si>
  <si>
    <t>SPXW240325P04650000</t>
  </si>
  <si>
    <t>SPXW240325C04700000</t>
  </si>
  <si>
    <t>SPXW240325P04700000</t>
  </si>
  <si>
    <t>SPXW240325C04725000</t>
  </si>
  <si>
    <t>SPXW240325P04725000</t>
  </si>
  <si>
    <t>SPXW240325C04750000</t>
  </si>
  <si>
    <t>SPXW240325P04750000</t>
  </si>
  <si>
    <t>SPXW240325C04775000</t>
  </si>
  <si>
    <t>SPXW240325P04775000</t>
  </si>
  <si>
    <t>SPXW240325C04780000</t>
  </si>
  <si>
    <t>SPXW240325P04780000</t>
  </si>
  <si>
    <t>SPXW240325C04790000</t>
  </si>
  <si>
    <t>SPXW240325P04790000</t>
  </si>
  <si>
    <t>SPXW240325C04800000</t>
  </si>
  <si>
    <t>SPXW240325P04800000</t>
  </si>
  <si>
    <t>SPXW240325C04810000</t>
  </si>
  <si>
    <t>SPXW240325P04810000</t>
  </si>
  <si>
    <t>SPXW240325C04820000</t>
  </si>
  <si>
    <t>SPXW240325P04820000</t>
  </si>
  <si>
    <t>SPXW240325C04825000</t>
  </si>
  <si>
    <t>SPXW240325P04825000</t>
  </si>
  <si>
    <t>SPXW240325C04830000</t>
  </si>
  <si>
    <t>SPXW240325P04830000</t>
  </si>
  <si>
    <t>SPXW240325C04840000</t>
  </si>
  <si>
    <t>SPXW240325P04840000</t>
  </si>
  <si>
    <t>SPXW240325C04850000</t>
  </si>
  <si>
    <t>SPXW240325P04850000</t>
  </si>
  <si>
    <t>SPXW240325C04860000</t>
  </si>
  <si>
    <t>SPXW240325P04860000</t>
  </si>
  <si>
    <t>SPXW240325C04870000</t>
  </si>
  <si>
    <t>SPXW240325P04870000</t>
  </si>
  <si>
    <t>SPXW240325C04875000</t>
  </si>
  <si>
    <t>SPXW240325P04875000</t>
  </si>
  <si>
    <t>SPXW240325C04880000</t>
  </si>
  <si>
    <t>SPXW240325P04880000</t>
  </si>
  <si>
    <t>SPXW240325C04890000</t>
  </si>
  <si>
    <t>SPXW240325P04890000</t>
  </si>
  <si>
    <t>SPXW240325C04900000</t>
  </si>
  <si>
    <t>SPXW240325P04900000</t>
  </si>
  <si>
    <t>SPXW240325C04910000</t>
  </si>
  <si>
    <t>SPXW240325P04910000</t>
  </si>
  <si>
    <t>SPXW240325C04920000</t>
  </si>
  <si>
    <t>SPXW240325P04920000</t>
  </si>
  <si>
    <t>SPXW240325C04925000</t>
  </si>
  <si>
    <t>SPXW240325P04925000</t>
  </si>
  <si>
    <t>SPXW240325C04930000</t>
  </si>
  <si>
    <t>SPXW240325P04930000</t>
  </si>
  <si>
    <t>SPXW240325C04935000</t>
  </si>
  <si>
    <t>SPXW240325P04935000</t>
  </si>
  <si>
    <t>SPXW240325C04940000</t>
  </si>
  <si>
    <t>SPXW240325P04940000</t>
  </si>
  <si>
    <t>SPXW240325C04945000</t>
  </si>
  <si>
    <t>SPXW240325P04945000</t>
  </si>
  <si>
    <t>SPXW240325C04950000</t>
  </si>
  <si>
    <t>SPXW240325P04950000</t>
  </si>
  <si>
    <t>SPXW240325C04955000</t>
  </si>
  <si>
    <t>SPXW240325P04955000</t>
  </si>
  <si>
    <t>SPXW240325C04960000</t>
  </si>
  <si>
    <t>SPXW240325P04960000</t>
  </si>
  <si>
    <t>SPXW240325C04965000</t>
  </si>
  <si>
    <t>SPXW240325P04965000</t>
  </si>
  <si>
    <t>SPXW240325C04970000</t>
  </si>
  <si>
    <t>SPXW240325P04970000</t>
  </si>
  <si>
    <t>SPXW240325C04975000</t>
  </si>
  <si>
    <t>SPXW240325P04975000</t>
  </si>
  <si>
    <t>SPXW240325C04980000</t>
  </si>
  <si>
    <t>SPXW240325P04980000</t>
  </si>
  <si>
    <t>SPXW240325C04985000</t>
  </si>
  <si>
    <t>SPXW240325P04985000</t>
  </si>
  <si>
    <t>SPXW240325C04990000</t>
  </si>
  <si>
    <t>SPXW240325P04990000</t>
  </si>
  <si>
    <t>SPXW240325C04995000</t>
  </si>
  <si>
    <t>SPXW240325P04995000</t>
  </si>
  <si>
    <t>SPXW240325C05000000</t>
  </si>
  <si>
    <t>SPXW240325P05000000</t>
  </si>
  <si>
    <t>SPXW240325C05005000</t>
  </si>
  <si>
    <t>SPXW240325P05005000</t>
  </si>
  <si>
    <t>SPXW240325C05010000</t>
  </si>
  <si>
    <t>SPXW240325P05010000</t>
  </si>
  <si>
    <t>SPXW240325C05015000</t>
  </si>
  <si>
    <t>SPXW240325P05015000</t>
  </si>
  <si>
    <t>SPXW240325C05020000</t>
  </si>
  <si>
    <t>SPXW240325P05020000</t>
  </si>
  <si>
    <t>SPXW240325C05025000</t>
  </si>
  <si>
    <t>SPXW240325P05025000</t>
  </si>
  <si>
    <t>SPXW240325C05030000</t>
  </si>
  <si>
    <t>SPXW240325P05030000</t>
  </si>
  <si>
    <t>SPXW240325C05035000</t>
  </si>
  <si>
    <t>SPXW240325P05035000</t>
  </si>
  <si>
    <t>SPXW240325C05040000</t>
  </si>
  <si>
    <t>SPXW240325P05040000</t>
  </si>
  <si>
    <t>SPXW240325C05045000</t>
  </si>
  <si>
    <t>SPXW240325P05045000</t>
  </si>
  <si>
    <t>SPXW240325C05050000</t>
  </si>
  <si>
    <t>SPXW240325P05050000</t>
  </si>
  <si>
    <t>SPXW240325C05055000</t>
  </si>
  <si>
    <t>SPXW240325P05055000</t>
  </si>
  <si>
    <t>SPXW240325C05060000</t>
  </si>
  <si>
    <t>SPXW240325P05060000</t>
  </si>
  <si>
    <t>SPXW240325C05065000</t>
  </si>
  <si>
    <t>SPXW240325P05065000</t>
  </si>
  <si>
    <t>SPXW240325C05070000</t>
  </si>
  <si>
    <t>SPXW240325P05070000</t>
  </si>
  <si>
    <t>SPXW240325C05075000</t>
  </si>
  <si>
    <t>SPXW240325P05075000</t>
  </si>
  <si>
    <t>SPXW240325C05080000</t>
  </si>
  <si>
    <t>SPXW240325P05080000</t>
  </si>
  <si>
    <t>SPXW240325C05085000</t>
  </si>
  <si>
    <t>SPXW240325P05085000</t>
  </si>
  <si>
    <t>SPXW240325C05090000</t>
  </si>
  <si>
    <t>SPXW240325P05090000</t>
  </si>
  <si>
    <t>SPXW240325C05095000</t>
  </si>
  <si>
    <t>SPXW240325P05095000</t>
  </si>
  <si>
    <t>SPXW240325C05100000</t>
  </si>
  <si>
    <t>SPXW240325P05100000</t>
  </si>
  <si>
    <t>SPXW240325C05105000</t>
  </si>
  <si>
    <t>SPXW240325P05105000</t>
  </si>
  <si>
    <t>SPXW240325C05110000</t>
  </si>
  <si>
    <t>SPXW240325P05110000</t>
  </si>
  <si>
    <t>SPXW240325C05115000</t>
  </si>
  <si>
    <t>SPXW240325P05115000</t>
  </si>
  <si>
    <t>SPXW240325C05120000</t>
  </si>
  <si>
    <t>SPXW240325P05120000</t>
  </si>
  <si>
    <t>SPXW240325C05125000</t>
  </si>
  <si>
    <t>SPXW240325P05125000</t>
  </si>
  <si>
    <t>SPXW240325C05130000</t>
  </si>
  <si>
    <t>SPXW240325P05130000</t>
  </si>
  <si>
    <t>SPXW240325C05135000</t>
  </si>
  <si>
    <t>SPXW240325P05135000</t>
  </si>
  <si>
    <t>SPXW240325C05140000</t>
  </si>
  <si>
    <t>SPXW240325P05140000</t>
  </si>
  <si>
    <t>SPXW240325C05145000</t>
  </si>
  <si>
    <t>SPXW240325P05145000</t>
  </si>
  <si>
    <t>SPXW240325C05150000</t>
  </si>
  <si>
    <t>SPXW240325P05150000</t>
  </si>
  <si>
    <t>SPXW240325C05160000</t>
  </si>
  <si>
    <t>SPXW240325P05160000</t>
  </si>
  <si>
    <t>SPXW240325C05170000</t>
  </si>
  <si>
    <t>SPXW240325P05170000</t>
  </si>
  <si>
    <t>SPXW240325C05175000</t>
  </si>
  <si>
    <t>SPXW240325P05175000</t>
  </si>
  <si>
    <t>SPXW240325C05180000</t>
  </si>
  <si>
    <t>SPXW240325P05180000</t>
  </si>
  <si>
    <t>SPXW240325C05190000</t>
  </si>
  <si>
    <t>SPXW240325P05190000</t>
  </si>
  <si>
    <t>SPXW240325C05200000</t>
  </si>
  <si>
    <t>SPXW240325P05200000</t>
  </si>
  <si>
    <t>SPXW240325C05225000</t>
  </si>
  <si>
    <t>SPXW240325P05225000</t>
  </si>
  <si>
    <t>SPXW240325C05250000</t>
  </si>
  <si>
    <t>SPXW240325P05250000</t>
  </si>
  <si>
    <t>SPXW240325C05300000</t>
  </si>
  <si>
    <t>SPXW240325P05300000</t>
  </si>
  <si>
    <t>SPXW240325C05350000</t>
  </si>
  <si>
    <t>SPXW240325P05350000</t>
  </si>
  <si>
    <t>SPXW240325C05400000</t>
  </si>
  <si>
    <t>SPXW240325P05400000</t>
  </si>
  <si>
    <t>SPXW240325C05500000</t>
  </si>
  <si>
    <t>SPXW240325P05500000</t>
  </si>
  <si>
    <t>SPXW240325C05600000</t>
  </si>
  <si>
    <t>SPXW240325P05600000</t>
  </si>
  <si>
    <t>SPXW240325C05700000</t>
  </si>
  <si>
    <t>SPXW240325P05700000</t>
  </si>
  <si>
    <t>SPXW240325C05800000</t>
  </si>
  <si>
    <t>SPXW240325P05800000</t>
  </si>
  <si>
    <t>SPXW240325C06000000</t>
  </si>
  <si>
    <t>SPXW240325P06000000</t>
  </si>
  <si>
    <t>SPXW240325C06200000</t>
  </si>
  <si>
    <t>SPXW240325P06200000</t>
  </si>
  <si>
    <t>SPXW240325C06400000</t>
  </si>
  <si>
    <t>SPXW240325P06400000</t>
  </si>
  <si>
    <t>SPXW240325C06600000</t>
  </si>
  <si>
    <t>SPXW240325P06600000</t>
  </si>
  <si>
    <t>Tue Mar 26 2024</t>
  </si>
  <si>
    <t>SPXW240326C01400000</t>
  </si>
  <si>
    <t>SPXW240326P01400000</t>
  </si>
  <si>
    <t>SPXW240326C01600000</t>
  </si>
  <si>
    <t>SPXW240326P01600000</t>
  </si>
  <si>
    <t>SPXW240326C01800000</t>
  </si>
  <si>
    <t>SPXW240326P01800000</t>
  </si>
  <si>
    <t>SPXW240326C02000000</t>
  </si>
  <si>
    <t>SPXW240326P02000000</t>
  </si>
  <si>
    <t>SPXW240326C02200000</t>
  </si>
  <si>
    <t>SPXW240326P02200000</t>
  </si>
  <si>
    <t>SPXW240326C02400000</t>
  </si>
  <si>
    <t>SPXW240326P02400000</t>
  </si>
  <si>
    <t>SPXW240326C02600000</t>
  </si>
  <si>
    <t>SPXW240326P02600000</t>
  </si>
  <si>
    <t>SPXW240326C02800000</t>
  </si>
  <si>
    <t>SPXW240326P02800000</t>
  </si>
  <si>
    <t>SPXW240326C03000000</t>
  </si>
  <si>
    <t>SPXW240326P03000000</t>
  </si>
  <si>
    <t>SPXW240326C03200000</t>
  </si>
  <si>
    <t>SPXW240326P03200000</t>
  </si>
  <si>
    <t>SPXW240326C03400000</t>
  </si>
  <si>
    <t>SPXW240326P03400000</t>
  </si>
  <si>
    <t>SPXW240326C03600000</t>
  </si>
  <si>
    <t>SPXW240326P03600000</t>
  </si>
  <si>
    <t>SPXW240326C03800000</t>
  </si>
  <si>
    <t>SPXW240326P03800000</t>
  </si>
  <si>
    <t>SPXW240326C03900000</t>
  </si>
  <si>
    <t>SPXW240326P03900000</t>
  </si>
  <si>
    <t>SPXW240326C04000000</t>
  </si>
  <si>
    <t>SPXW240326P04000000</t>
  </si>
  <si>
    <t>SPXW240326C04050000</t>
  </si>
  <si>
    <t>SPXW240326P04050000</t>
  </si>
  <si>
    <t>SPXW240326C04100000</t>
  </si>
  <si>
    <t>SPXW240326P04100000</t>
  </si>
  <si>
    <t>SPXW240326C04150000</t>
  </si>
  <si>
    <t>SPXW240326P04150000</t>
  </si>
  <si>
    <t>SPXW240326C04200000</t>
  </si>
  <si>
    <t>SPXW240326P04200000</t>
  </si>
  <si>
    <t>SPXW240326C04250000</t>
  </si>
  <si>
    <t>SPXW240326P04250000</t>
  </si>
  <si>
    <t>SPXW240326C04300000</t>
  </si>
  <si>
    <t>SPXW240326P04300000</t>
  </si>
  <si>
    <t>SPXW240326C04350000</t>
  </si>
  <si>
    <t>SPXW240326P04350000</t>
  </si>
  <si>
    <t>SPXW240326C04400000</t>
  </si>
  <si>
    <t>SPXW240326P04400000</t>
  </si>
  <si>
    <t>SPXW240326C04450000</t>
  </si>
  <si>
    <t>SPXW240326P04450000</t>
  </si>
  <si>
    <t>SPXW240326C04500000</t>
  </si>
  <si>
    <t>SPXW240326P04500000</t>
  </si>
  <si>
    <t>SPXW240326C04550000</t>
  </si>
  <si>
    <t>SPXW240326P04550000</t>
  </si>
  <si>
    <t>SPXW240326C04600000</t>
  </si>
  <si>
    <t>SPXW240326P04600000</t>
  </si>
  <si>
    <t>SPXW240326C04650000</t>
  </si>
  <si>
    <t>SPXW240326P04650000</t>
  </si>
  <si>
    <t>SPXW240326C04700000</t>
  </si>
  <si>
    <t>SPXW240326P04700000</t>
  </si>
  <si>
    <t>SPXW240326C04725000</t>
  </si>
  <si>
    <t>SPXW240326P04725000</t>
  </si>
  <si>
    <t>SPXW240326C04750000</t>
  </si>
  <si>
    <t>SPXW240326P04750000</t>
  </si>
  <si>
    <t>SPXW240326C04775000</t>
  </si>
  <si>
    <t>SPXW240326P04775000</t>
  </si>
  <si>
    <t>SPXW240326C04780000</t>
  </si>
  <si>
    <t>SPXW240326P04780000</t>
  </si>
  <si>
    <t>SPXW240326C04790000</t>
  </si>
  <si>
    <t>SPXW240326P04790000</t>
  </si>
  <si>
    <t>SPXW240326C04800000</t>
  </si>
  <si>
    <t>SPXW240326P04800000</t>
  </si>
  <si>
    <t>SPXW240326C04810000</t>
  </si>
  <si>
    <t>SPXW240326P04810000</t>
  </si>
  <si>
    <t>SPXW240326C04820000</t>
  </si>
  <si>
    <t>SPXW240326P04820000</t>
  </si>
  <si>
    <t>SPXW240326C04825000</t>
  </si>
  <si>
    <t>SPXW240326P04825000</t>
  </si>
  <si>
    <t>SPXW240326C04830000</t>
  </si>
  <si>
    <t>SPXW240326P04830000</t>
  </si>
  <si>
    <t>SPXW240326C04840000</t>
  </si>
  <si>
    <t>SPXW240326P04840000</t>
  </si>
  <si>
    <t>SPXW240326C04850000</t>
  </si>
  <si>
    <t>SPXW240326P04850000</t>
  </si>
  <si>
    <t>SPXW240326C04860000</t>
  </si>
  <si>
    <t>SPXW240326P04860000</t>
  </si>
  <si>
    <t>SPXW240326C04870000</t>
  </si>
  <si>
    <t>SPXW240326P04870000</t>
  </si>
  <si>
    <t>SPXW240326C04875000</t>
  </si>
  <si>
    <t>SPXW240326P04875000</t>
  </si>
  <si>
    <t>SPXW240326C04880000</t>
  </si>
  <si>
    <t>SPXW240326P04880000</t>
  </si>
  <si>
    <t>SPXW240326C04890000</t>
  </si>
  <si>
    <t>SPXW240326P04890000</t>
  </si>
  <si>
    <t>SPXW240326C04900000</t>
  </si>
  <si>
    <t>SPXW240326P04900000</t>
  </si>
  <si>
    <t>SPXW240326C04910000</t>
  </si>
  <si>
    <t>SPXW240326P04910000</t>
  </si>
  <si>
    <t>SPXW240326C04920000</t>
  </si>
  <si>
    <t>SPXW240326P04920000</t>
  </si>
  <si>
    <t>SPXW240326C04925000</t>
  </si>
  <si>
    <t>SPXW240326P04925000</t>
  </si>
  <si>
    <t>SPXW240326C04930000</t>
  </si>
  <si>
    <t>SPXW240326P04930000</t>
  </si>
  <si>
    <t>SPXW240326C04935000</t>
  </si>
  <si>
    <t>SPXW240326P04935000</t>
  </si>
  <si>
    <t>SPXW240326C04940000</t>
  </si>
  <si>
    <t>SPXW240326P04940000</t>
  </si>
  <si>
    <t>SPXW240326C04945000</t>
  </si>
  <si>
    <t>SPXW240326P04945000</t>
  </si>
  <si>
    <t>SPXW240326C04950000</t>
  </si>
  <si>
    <t>SPXW240326P04950000</t>
  </si>
  <si>
    <t>SPXW240326C04955000</t>
  </si>
  <si>
    <t>SPXW240326P04955000</t>
  </si>
  <si>
    <t>SPXW240326C04960000</t>
  </si>
  <si>
    <t>SPXW240326P04960000</t>
  </si>
  <si>
    <t>SPXW240326C04965000</t>
  </si>
  <si>
    <t>SPXW240326P04965000</t>
  </si>
  <si>
    <t>SPXW240326C04970000</t>
  </si>
  <si>
    <t>SPXW240326P04970000</t>
  </si>
  <si>
    <t>SPXW240326C04975000</t>
  </si>
  <si>
    <t>SPXW240326P04975000</t>
  </si>
  <si>
    <t>SPXW240326C04980000</t>
  </si>
  <si>
    <t>SPXW240326P04980000</t>
  </si>
  <si>
    <t>SPXW240326C04985000</t>
  </si>
  <si>
    <t>SPXW240326P04985000</t>
  </si>
  <si>
    <t>SPXW240326C04990000</t>
  </si>
  <si>
    <t>SPXW240326P04990000</t>
  </si>
  <si>
    <t>SPXW240326C04995000</t>
  </si>
  <si>
    <t>SPXW240326P04995000</t>
  </si>
  <si>
    <t>SPXW240326C05000000</t>
  </si>
  <si>
    <t>SPXW240326P05000000</t>
  </si>
  <si>
    <t>SPXW240326C05005000</t>
  </si>
  <si>
    <t>SPXW240326P05005000</t>
  </si>
  <si>
    <t>SPXW240326C05010000</t>
  </si>
  <si>
    <t>SPXW240326P05010000</t>
  </si>
  <si>
    <t>SPXW240326C05015000</t>
  </si>
  <si>
    <t>SPXW240326P05015000</t>
  </si>
  <si>
    <t>SPXW240326C05020000</t>
  </si>
  <si>
    <t>SPXW240326P05020000</t>
  </si>
  <si>
    <t>SPXW240326C05025000</t>
  </si>
  <si>
    <t>SPXW240326P05025000</t>
  </si>
  <si>
    <t>SPXW240326C05030000</t>
  </si>
  <si>
    <t>SPXW240326P05030000</t>
  </si>
  <si>
    <t>SPXW240326C05035000</t>
  </si>
  <si>
    <t>SPXW240326P05035000</t>
  </si>
  <si>
    <t>SPXW240326C05040000</t>
  </si>
  <si>
    <t>SPXW240326P05040000</t>
  </si>
  <si>
    <t>SPXW240326C05045000</t>
  </si>
  <si>
    <t>SPXW240326P05045000</t>
  </si>
  <si>
    <t>SPXW240326C05050000</t>
  </si>
  <si>
    <t>SPXW240326P05050000</t>
  </si>
  <si>
    <t>SPXW240326C05055000</t>
  </si>
  <si>
    <t>SPXW240326P05055000</t>
  </si>
  <si>
    <t>SPXW240326C05060000</t>
  </si>
  <si>
    <t>SPXW240326P05060000</t>
  </si>
  <si>
    <t>SPXW240326C05065000</t>
  </si>
  <si>
    <t>SPXW240326P05065000</t>
  </si>
  <si>
    <t>SPXW240326C05070000</t>
  </si>
  <si>
    <t>SPXW240326P05070000</t>
  </si>
  <si>
    <t>SPXW240326C05075000</t>
  </si>
  <si>
    <t>SPXW240326P05075000</t>
  </si>
  <si>
    <t>SPXW240326C05080000</t>
  </si>
  <si>
    <t>SPXW240326P05080000</t>
  </si>
  <si>
    <t>SPXW240326C05085000</t>
  </si>
  <si>
    <t>SPXW240326P05085000</t>
  </si>
  <si>
    <t>SPXW240326C05090000</t>
  </si>
  <si>
    <t>SPXW240326P05090000</t>
  </si>
  <si>
    <t>SPXW240326C05095000</t>
  </si>
  <si>
    <t>SPXW240326P05095000</t>
  </si>
  <si>
    <t>SPXW240326C05100000</t>
  </si>
  <si>
    <t>SPXW240326P05100000</t>
  </si>
  <si>
    <t>SPXW240326C05105000</t>
  </si>
  <si>
    <t>SPXW240326P05105000</t>
  </si>
  <si>
    <t>SPXW240326C05110000</t>
  </si>
  <si>
    <t>SPXW240326P05110000</t>
  </si>
  <si>
    <t>SPXW240326C05115000</t>
  </si>
  <si>
    <t>SPXW240326P05115000</t>
  </si>
  <si>
    <t>SPXW240326C05120000</t>
  </si>
  <si>
    <t>SPXW240326P05120000</t>
  </si>
  <si>
    <t>SPXW240326C05125000</t>
  </si>
  <si>
    <t>SPXW240326P05125000</t>
  </si>
  <si>
    <t>SPXW240326C05130000</t>
  </si>
  <si>
    <t>SPXW240326P05130000</t>
  </si>
  <si>
    <t>SPXW240326C05135000</t>
  </si>
  <si>
    <t>SPXW240326P05135000</t>
  </si>
  <si>
    <t>SPXW240326C05140000</t>
  </si>
  <si>
    <t>SPXW240326P05140000</t>
  </si>
  <si>
    <t>SPXW240326C05145000</t>
  </si>
  <si>
    <t>SPXW240326P05145000</t>
  </si>
  <si>
    <t>SPXW240326C05150000</t>
  </si>
  <si>
    <t>SPXW240326P05150000</t>
  </si>
  <si>
    <t>SPXW240326C05160000</t>
  </si>
  <si>
    <t>SPXW240326P05160000</t>
  </si>
  <si>
    <t>SPXW240326C05170000</t>
  </si>
  <si>
    <t>SPXW240326P05170000</t>
  </si>
  <si>
    <t>SPXW240326C05175000</t>
  </si>
  <si>
    <t>SPXW240326P05175000</t>
  </si>
  <si>
    <t>SPXW240326C05180000</t>
  </si>
  <si>
    <t>SPXW240326P05180000</t>
  </si>
  <si>
    <t>SPXW240326C05190000</t>
  </si>
  <si>
    <t>SPXW240326P05190000</t>
  </si>
  <si>
    <t>SPXW240326C05200000</t>
  </si>
  <si>
    <t>SPXW240326P05200000</t>
  </si>
  <si>
    <t>SPXW240326C05225000</t>
  </si>
  <si>
    <t>SPXW240326P05225000</t>
  </si>
  <si>
    <t>SPXW240326C05250000</t>
  </si>
  <si>
    <t>SPXW240326P05250000</t>
  </si>
  <si>
    <t>SPXW240326C05300000</t>
  </si>
  <si>
    <t>SPXW240326P05300000</t>
  </si>
  <si>
    <t>SPXW240326C05350000</t>
  </si>
  <si>
    <t>SPXW240326P05350000</t>
  </si>
  <si>
    <t>SPXW240326C05400000</t>
  </si>
  <si>
    <t>SPXW240326P05400000</t>
  </si>
  <si>
    <t>SPXW240326C05500000</t>
  </si>
  <si>
    <t>SPXW240326P05500000</t>
  </si>
  <si>
    <t>SPXW240326C05600000</t>
  </si>
  <si>
    <t>SPXW240326P05600000</t>
  </si>
  <si>
    <t>SPXW240326C05700000</t>
  </si>
  <si>
    <t>SPXW240326P05700000</t>
  </si>
  <si>
    <t>SPXW240326C05800000</t>
  </si>
  <si>
    <t>SPXW240326P05800000</t>
  </si>
  <si>
    <t>SPXW240326C06000000</t>
  </si>
  <si>
    <t>SPXW240326P06000000</t>
  </si>
  <si>
    <t>SPXW240326C06200000</t>
  </si>
  <si>
    <t>SPXW240326P06200000</t>
  </si>
  <si>
    <t>SPXW240326C06400000</t>
  </si>
  <si>
    <t>SPXW240326P06400000</t>
  </si>
  <si>
    <t>SPXW240326C06600000</t>
  </si>
  <si>
    <t>SPXW240326P06600000</t>
  </si>
  <si>
    <t>Wed Mar 27 2024</t>
  </si>
  <si>
    <t>SPXW240327C01400000</t>
  </si>
  <si>
    <t>SPXW240327P01400000</t>
  </si>
  <si>
    <t>SPXW240327C01600000</t>
  </si>
  <si>
    <t>SPXW240327P01600000</t>
  </si>
  <si>
    <t>SPXW240327C01800000</t>
  </si>
  <si>
    <t>SPXW240327P01800000</t>
  </si>
  <si>
    <t>SPXW240327C02000000</t>
  </si>
  <si>
    <t>SPXW240327P02000000</t>
  </si>
  <si>
    <t>SPXW240327C02200000</t>
  </si>
  <si>
    <t>SPXW240327P02200000</t>
  </si>
  <si>
    <t>SPXW240327C02400000</t>
  </si>
  <si>
    <t>SPXW240327P02400000</t>
  </si>
  <si>
    <t>SPXW240327C02600000</t>
  </si>
  <si>
    <t>SPXW240327P02600000</t>
  </si>
  <si>
    <t>SPXW240327C02800000</t>
  </si>
  <si>
    <t>SPXW240327P02800000</t>
  </si>
  <si>
    <t>SPXW240327C03000000</t>
  </si>
  <si>
    <t>SPXW240327P03000000</t>
  </si>
  <si>
    <t>SPXW240327C03200000</t>
  </si>
  <si>
    <t>SPXW240327P03200000</t>
  </si>
  <si>
    <t>SPXW240327C03400000</t>
  </si>
  <si>
    <t>SPXW240327P03400000</t>
  </si>
  <si>
    <t>SPXW240327C03600000</t>
  </si>
  <si>
    <t>SPXW240327P03600000</t>
  </si>
  <si>
    <t>SPXW240327C03800000</t>
  </si>
  <si>
    <t>SPXW240327P03800000</t>
  </si>
  <si>
    <t>SPXW240327C03900000</t>
  </si>
  <si>
    <t>SPXW240327P03900000</t>
  </si>
  <si>
    <t>SPXW240327C04000000</t>
  </si>
  <si>
    <t>SPXW240327P04000000</t>
  </si>
  <si>
    <t>SPXW240327C04050000</t>
  </si>
  <si>
    <t>SPXW240327P04050000</t>
  </si>
  <si>
    <t>SPXW240327C04100000</t>
  </si>
  <si>
    <t>SPXW240327P04100000</t>
  </si>
  <si>
    <t>SPXW240327C04150000</t>
  </si>
  <si>
    <t>SPXW240327P04150000</t>
  </si>
  <si>
    <t>SPXW240327C04200000</t>
  </si>
  <si>
    <t>SPXW240327P04200000</t>
  </si>
  <si>
    <t>SPXW240327C04250000</t>
  </si>
  <si>
    <t>SPXW240327P04250000</t>
  </si>
  <si>
    <t>SPXW240327C04300000</t>
  </si>
  <si>
    <t>SPXW240327P04300000</t>
  </si>
  <si>
    <t>SPXW240327C04350000</t>
  </si>
  <si>
    <t>SPXW240327P04350000</t>
  </si>
  <si>
    <t>SPXW240327C04400000</t>
  </si>
  <si>
    <t>SPXW240327P04400000</t>
  </si>
  <si>
    <t>SPXW240327C04450000</t>
  </si>
  <si>
    <t>SPXW240327P04450000</t>
  </si>
  <si>
    <t>SPXW240327C04500000</t>
  </si>
  <si>
    <t>SPXW240327P04500000</t>
  </si>
  <si>
    <t>SPXW240327C04550000</t>
  </si>
  <si>
    <t>SPXW240327P04550000</t>
  </si>
  <si>
    <t>SPXW240327C04600000</t>
  </si>
  <si>
    <t>SPXW240327P04600000</t>
  </si>
  <si>
    <t>SPXW240327C04650000</t>
  </si>
  <si>
    <t>SPXW240327P04650000</t>
  </si>
  <si>
    <t>SPXW240327C04700000</t>
  </si>
  <si>
    <t>SPXW240327P04700000</t>
  </si>
  <si>
    <t>SPXW240327C04750000</t>
  </si>
  <si>
    <t>SPXW240327P04750000</t>
  </si>
  <si>
    <t>SPXW240327C04775000</t>
  </si>
  <si>
    <t>SPXW240327P04775000</t>
  </si>
  <si>
    <t>SPXW240327C04790000</t>
  </si>
  <si>
    <t>SPXW240327P04790000</t>
  </si>
  <si>
    <t>SPXW240327C04800000</t>
  </si>
  <si>
    <t>SPXW240327P04800000</t>
  </si>
  <si>
    <t>SPXW240327C04810000</t>
  </si>
  <si>
    <t>SPXW240327P04810000</t>
  </si>
  <si>
    <t>SPXW240327C04820000</t>
  </si>
  <si>
    <t>SPXW240327P04820000</t>
  </si>
  <si>
    <t>SPXW240327C04825000</t>
  </si>
  <si>
    <t>SPXW240327P04825000</t>
  </si>
  <si>
    <t>SPXW240327C04830000</t>
  </si>
  <si>
    <t>SPXW240327P04830000</t>
  </si>
  <si>
    <t>SPXW240327C04840000</t>
  </si>
  <si>
    <t>SPXW240327P04840000</t>
  </si>
  <si>
    <t>SPXW240327C04850000</t>
  </si>
  <si>
    <t>SPXW240327P04850000</t>
  </si>
  <si>
    <t>SPXW240327C04860000</t>
  </si>
  <si>
    <t>SPXW240327P04860000</t>
  </si>
  <si>
    <t>SPXW240327C04870000</t>
  </si>
  <si>
    <t>SPXW240327P04870000</t>
  </si>
  <si>
    <t>SPXW240327C04875000</t>
  </si>
  <si>
    <t>SPXW240327P04875000</t>
  </si>
  <si>
    <t>SPXW240327C04880000</t>
  </si>
  <si>
    <t>SPXW240327P04880000</t>
  </si>
  <si>
    <t>SPXW240327C04890000</t>
  </si>
  <si>
    <t>SPXW240327P04890000</t>
  </si>
  <si>
    <t>SPXW240327C04900000</t>
  </si>
  <si>
    <t>SPXW240327P04900000</t>
  </si>
  <si>
    <t>SPXW240327C04910000</t>
  </si>
  <si>
    <t>SPXW240327P04910000</t>
  </si>
  <si>
    <t>SPXW240327C04920000</t>
  </si>
  <si>
    <t>SPXW240327P04920000</t>
  </si>
  <si>
    <t>SPXW240327C04925000</t>
  </si>
  <si>
    <t>SPXW240327P04925000</t>
  </si>
  <si>
    <t>SPXW240327C04930000</t>
  </si>
  <si>
    <t>SPXW240327P04930000</t>
  </si>
  <si>
    <t>SPXW240327C04940000</t>
  </si>
  <si>
    <t>SPXW240327P04940000</t>
  </si>
  <si>
    <t>SPXW240327C04950000</t>
  </si>
  <si>
    <t>SPXW240327P04950000</t>
  </si>
  <si>
    <t>SPXW240327C04960000</t>
  </si>
  <si>
    <t>SPXW240327P04960000</t>
  </si>
  <si>
    <t>SPXW240327C04970000</t>
  </si>
  <si>
    <t>SPXW240327P04970000</t>
  </si>
  <si>
    <t>SPXW240327C04975000</t>
  </si>
  <si>
    <t>SPXW240327P04975000</t>
  </si>
  <si>
    <t>SPXW240327C04980000</t>
  </si>
  <si>
    <t>SPXW240327P04980000</t>
  </si>
  <si>
    <t>SPXW240327C04990000</t>
  </si>
  <si>
    <t>SPXW240327P04990000</t>
  </si>
  <si>
    <t>SPXW240327C05000000</t>
  </si>
  <si>
    <t>SPXW240327P05000000</t>
  </si>
  <si>
    <t>SPXW240327C05010000</t>
  </si>
  <si>
    <t>SPXW240327P05010000</t>
  </si>
  <si>
    <t>SPXW240327C05020000</t>
  </si>
  <si>
    <t>SPXW240327P05020000</t>
  </si>
  <si>
    <t>SPXW240327C05025000</t>
  </si>
  <si>
    <t>SPXW240327P05025000</t>
  </si>
  <si>
    <t>SPXW240327C05030000</t>
  </si>
  <si>
    <t>SPXW240327P05030000</t>
  </si>
  <si>
    <t>SPXW240327C05040000</t>
  </si>
  <si>
    <t>SPXW240327P05040000</t>
  </si>
  <si>
    <t>SPXW240327C05050000</t>
  </si>
  <si>
    <t>SPXW240327P05050000</t>
  </si>
  <si>
    <t>SPXW240327C05060000</t>
  </si>
  <si>
    <t>SPXW240327P05060000</t>
  </si>
  <si>
    <t>SPXW240327C05070000</t>
  </si>
  <si>
    <t>SPXW240327P05070000</t>
  </si>
  <si>
    <t>SPXW240327C05075000</t>
  </si>
  <si>
    <t>SPXW240327P05075000</t>
  </si>
  <si>
    <t>SPXW240327C05080000</t>
  </si>
  <si>
    <t>SPXW240327P05080000</t>
  </si>
  <si>
    <t>SPXW240327C05090000</t>
  </si>
  <si>
    <t>SPXW240327P05090000</t>
  </si>
  <si>
    <t>SPXW240327C05100000</t>
  </si>
  <si>
    <t>SPXW240327P05100000</t>
  </si>
  <si>
    <t>SPXW240327C05110000</t>
  </si>
  <si>
    <t>SPXW240327P05110000</t>
  </si>
  <si>
    <t>SPXW240327C05120000</t>
  </si>
  <si>
    <t>SPXW240327P05120000</t>
  </si>
  <si>
    <t>SPXW240327C05125000</t>
  </si>
  <si>
    <t>SPXW240327P05125000</t>
  </si>
  <si>
    <t>SPXW240327C05130000</t>
  </si>
  <si>
    <t>SPXW240327P05130000</t>
  </si>
  <si>
    <t>SPXW240327C05140000</t>
  </si>
  <si>
    <t>SPXW240327P05140000</t>
  </si>
  <si>
    <t>SPXW240327C05150000</t>
  </si>
  <si>
    <t>SPXW240327P05150000</t>
  </si>
  <si>
    <t>SPXW240327C05160000</t>
  </si>
  <si>
    <t>SPXW240327P05160000</t>
  </si>
  <si>
    <t>SPXW240327C05170000</t>
  </si>
  <si>
    <t>SPXW240327P05170000</t>
  </si>
  <si>
    <t>SPXW240327C05175000</t>
  </si>
  <si>
    <t>SPXW240327P05175000</t>
  </si>
  <si>
    <t>SPXW240327C05180000</t>
  </si>
  <si>
    <t>SPXW240327P05180000</t>
  </si>
  <si>
    <t>SPXW240327C05190000</t>
  </si>
  <si>
    <t>SPXW240327P05190000</t>
  </si>
  <si>
    <t>SPXW240327C05200000</t>
  </si>
  <si>
    <t>SPXW240327P05200000</t>
  </si>
  <si>
    <t>SPXW240327C05250000</t>
  </si>
  <si>
    <t>SPXW240327P05250000</t>
  </si>
  <si>
    <t>SPXW240327C05300000</t>
  </si>
  <si>
    <t>SPXW240327P05300000</t>
  </si>
  <si>
    <t>SPXW240327C05400000</t>
  </si>
  <si>
    <t>SPXW240327P05400000</t>
  </si>
  <si>
    <t>SPXW240327C05500000</t>
  </si>
  <si>
    <t>SPXW240327P05500000</t>
  </si>
  <si>
    <t>SPXW240327C05600000</t>
  </si>
  <si>
    <t>SPXW240327P05600000</t>
  </si>
  <si>
    <t>SPXW240327C05700000</t>
  </si>
  <si>
    <t>SPXW240327P05700000</t>
  </si>
  <si>
    <t>SPXW240327C05800000</t>
  </si>
  <si>
    <t>SPXW240327P05800000</t>
  </si>
  <si>
    <t>SPXW240327C06000000</t>
  </si>
  <si>
    <t>SPXW240327P06000000</t>
  </si>
  <si>
    <t>SPXW240327C06200000</t>
  </si>
  <si>
    <t>SPXW240327P06200000</t>
  </si>
  <si>
    <t>SPXW240327C06400000</t>
  </si>
  <si>
    <t>SPXW240327P06400000</t>
  </si>
  <si>
    <t>SPXW240327C06600000</t>
  </si>
  <si>
    <t>SPXW240327P06600000</t>
  </si>
  <si>
    <t>Thu Mar 28 2024</t>
  </si>
  <si>
    <t>SPXW240328C00800000</t>
  </si>
  <si>
    <t>SPXW240328P00800000</t>
  </si>
  <si>
    <t>SPXW240328C01000000</t>
  </si>
  <si>
    <t>SPXW240328P01000000</t>
  </si>
  <si>
    <t>SPXW240328C01200000</t>
  </si>
  <si>
    <t>SPXW240328P01200000</t>
  </si>
  <si>
    <t>SPXW240328C01400000</t>
  </si>
  <si>
    <t>SPXW240328P01400000</t>
  </si>
  <si>
    <t>SPXW240328C01600000</t>
  </si>
  <si>
    <t>SPXW240328P01600000</t>
  </si>
  <si>
    <t>SPXW240328C01700000</t>
  </si>
  <si>
    <t>SPXW240328P01700000</t>
  </si>
  <si>
    <t>SPXW240328C01800000</t>
  </si>
  <si>
    <t>SPXW240328P01800000</t>
  </si>
  <si>
    <t>SPXW240328C01900000</t>
  </si>
  <si>
    <t>SPXW240328P01900000</t>
  </si>
  <si>
    <t>SPXW240328C02000000</t>
  </si>
  <si>
    <t>SPXW240328P02000000</t>
  </si>
  <si>
    <t>SPXW240328C02100000</t>
  </si>
  <si>
    <t>SPXW240328P02100000</t>
  </si>
  <si>
    <t>SPXW240328C02200000</t>
  </si>
  <si>
    <t>SPXW240328P02200000</t>
  </si>
  <si>
    <t>SPXW240328C02300000</t>
  </si>
  <si>
    <t>SPXW240328P02300000</t>
  </si>
  <si>
    <t>SPXW240328C02400000</t>
  </si>
  <si>
    <t>SPXW240328P02400000</t>
  </si>
  <si>
    <t>SPXW240328C02500000</t>
  </si>
  <si>
    <t>SPXW240328P02500000</t>
  </si>
  <si>
    <t>SPXW240328C02550000</t>
  </si>
  <si>
    <t>SPXW240328P02550000</t>
  </si>
  <si>
    <t>SPXW240328C02600000</t>
  </si>
  <si>
    <t>SPXW240328P02600000</t>
  </si>
  <si>
    <t>SPXW240328C02650000</t>
  </si>
  <si>
    <t>SPXW240328P02650000</t>
  </si>
  <si>
    <t>SPXW240328C02700000</t>
  </si>
  <si>
    <t>SPXW240328P02700000</t>
  </si>
  <si>
    <t>SPXW240328C02750000</t>
  </si>
  <si>
    <t>SPXW240328P02750000</t>
  </si>
  <si>
    <t>SPXW240328C02800000</t>
  </si>
  <si>
    <t>SPXW240328P02800000</t>
  </si>
  <si>
    <t>SPXW240328C02850000</t>
  </si>
  <si>
    <t>SPXW240328P02850000</t>
  </si>
  <si>
    <t>SPXW240328C02900000</t>
  </si>
  <si>
    <t>SPXW240328P02900000</t>
  </si>
  <si>
    <t>SPXW240328C02950000</t>
  </si>
  <si>
    <t>SPXW240328P02950000</t>
  </si>
  <si>
    <t>SPXW240328C03000000</t>
  </si>
  <si>
    <t>SPXW240328P03000000</t>
  </si>
  <si>
    <t>SPXW240328C03050000</t>
  </si>
  <si>
    <t>SPXW240328P03050000</t>
  </si>
  <si>
    <t>SPXW240328C03075000</t>
  </si>
  <si>
    <t>SPXW240328P03075000</t>
  </si>
  <si>
    <t>SPXW240328C03100000</t>
  </si>
  <si>
    <t>SPXW240328P03100000</t>
  </si>
  <si>
    <t>SPXW240328C03125000</t>
  </si>
  <si>
    <t>SPXW240328P03125000</t>
  </si>
  <si>
    <t>SPXW240328C03150000</t>
  </si>
  <si>
    <t>SPXW240328P03150000</t>
  </si>
  <si>
    <t>SPXW240328C03175000</t>
  </si>
  <si>
    <t>SPXW240328P03175000</t>
  </si>
  <si>
    <t>SPXW240328C03200000</t>
  </si>
  <si>
    <t>SPXW240328P03200000</t>
  </si>
  <si>
    <t>SPXW240328C03225000</t>
  </si>
  <si>
    <t>SPXW240328P03225000</t>
  </si>
  <si>
    <t>SPXW240328C03250000</t>
  </si>
  <si>
    <t>SPXW240328P03250000</t>
  </si>
  <si>
    <t>SPXW240328C03275000</t>
  </si>
  <si>
    <t>SPXW240328P03275000</t>
  </si>
  <si>
    <t>SPXW240328C03300000</t>
  </si>
  <si>
    <t>SPXW240328P03300000</t>
  </si>
  <si>
    <t>SPXW240328C03310000</t>
  </si>
  <si>
    <t>SPXW240328P03310000</t>
  </si>
  <si>
    <t>SPXW240328C03320000</t>
  </si>
  <si>
    <t>SPXW240328P03320000</t>
  </si>
  <si>
    <t>SPXW240328C03325000</t>
  </si>
  <si>
    <t>SPXW240328P03325000</t>
  </si>
  <si>
    <t>SPXW240328C03330000</t>
  </si>
  <si>
    <t>SPXW240328P03330000</t>
  </si>
  <si>
    <t>SPXW240328C03340000</t>
  </si>
  <si>
    <t>SPXW240328P03340000</t>
  </si>
  <si>
    <t>SPXW240328C03350000</t>
  </si>
  <si>
    <t>SPXW240328P03350000</t>
  </si>
  <si>
    <t>SPXW240328C03360000</t>
  </si>
  <si>
    <t>SPXW240328P03360000</t>
  </si>
  <si>
    <t>SPXW240328C03370000</t>
  </si>
  <si>
    <t>SPXW240328P03370000</t>
  </si>
  <si>
    <t>SPXW240328C03375000</t>
  </si>
  <si>
    <t>SPXW240328P03375000</t>
  </si>
  <si>
    <t>SPXW240328C03380000</t>
  </si>
  <si>
    <t>SPXW240328P03380000</t>
  </si>
  <si>
    <t>SPXW240328C03390000</t>
  </si>
  <si>
    <t>SPXW240328P03390000</t>
  </si>
  <si>
    <t>SPXW240328C03400000</t>
  </si>
  <si>
    <t>SPXW240328P03400000</t>
  </si>
  <si>
    <t>SPXW240328C03410000</t>
  </si>
  <si>
    <t>SPXW240328P03410000</t>
  </si>
  <si>
    <t>SPXW240328C03420000</t>
  </si>
  <si>
    <t>SPXW240328P03420000</t>
  </si>
  <si>
    <t>SPXW240328C03425000</t>
  </si>
  <si>
    <t>SPXW240328P03425000</t>
  </si>
  <si>
    <t>SPXW240328C03430000</t>
  </si>
  <si>
    <t>SPXW240328P03430000</t>
  </si>
  <si>
    <t>SPXW240328C03440000</t>
  </si>
  <si>
    <t>SPXW240328P03440000</t>
  </si>
  <si>
    <t>SPXW240328C03450000</t>
  </si>
  <si>
    <t>SPXW240328P03450000</t>
  </si>
  <si>
    <t>SPXW240328C03460000</t>
  </si>
  <si>
    <t>SPXW240328P03460000</t>
  </si>
  <si>
    <t>SPXW240328C03470000</t>
  </si>
  <si>
    <t>SPXW240328P03470000</t>
  </si>
  <si>
    <t>SPXW240328C03475000</t>
  </si>
  <si>
    <t>SPXW240328P03475000</t>
  </si>
  <si>
    <t>SPXW240328C03480000</t>
  </si>
  <si>
    <t>SPXW240328P03480000</t>
  </si>
  <si>
    <t>SPXW240328C03490000</t>
  </si>
  <si>
    <t>SPXW240328P03490000</t>
  </si>
  <si>
    <t>SPXW240328C03500000</t>
  </si>
  <si>
    <t>SPXW240328P03500000</t>
  </si>
  <si>
    <t>SPXW240328C03510000</t>
  </si>
  <si>
    <t>SPXW240328P03510000</t>
  </si>
  <si>
    <t>SPXW240328C03520000</t>
  </si>
  <si>
    <t>SPXW240328P03520000</t>
  </si>
  <si>
    <t>SPXW240328C03525000</t>
  </si>
  <si>
    <t>SPXW240328P03525000</t>
  </si>
  <si>
    <t>SPXW240328C03530000</t>
  </si>
  <si>
    <t>SPXW240328P03530000</t>
  </si>
  <si>
    <t>SPXW240328C03540000</t>
  </si>
  <si>
    <t>SPXW240328P03540000</t>
  </si>
  <si>
    <t>SPXW240328C03550000</t>
  </si>
  <si>
    <t>SPXW240328P03550000</t>
  </si>
  <si>
    <t>SPXW240328C03560000</t>
  </si>
  <si>
    <t>SPXW240328P03560000</t>
  </si>
  <si>
    <t>SPXW240328C03570000</t>
  </si>
  <si>
    <t>SPXW240328P03570000</t>
  </si>
  <si>
    <t>SPXW240328C03575000</t>
  </si>
  <si>
    <t>SPXW240328P03575000</t>
  </si>
  <si>
    <t>SPXW240328C03580000</t>
  </si>
  <si>
    <t>SPXW240328P03580000</t>
  </si>
  <si>
    <t>SPXW240328C03590000</t>
  </si>
  <si>
    <t>SPXW240328P03590000</t>
  </si>
  <si>
    <t>SPXW240328C03600000</t>
  </si>
  <si>
    <t>SPXW240328P03600000</t>
  </si>
  <si>
    <t>SPXW240328C03610000</t>
  </si>
  <si>
    <t>SPXW240328P03610000</t>
  </si>
  <si>
    <t>SPXW240328C03620000</t>
  </si>
  <si>
    <t>SPXW240328P03620000</t>
  </si>
  <si>
    <t>SPXW240328C03625000</t>
  </si>
  <si>
    <t>SPXW240328P03625000</t>
  </si>
  <si>
    <t>SPXW240328C03630000</t>
  </si>
  <si>
    <t>SPXW240328P03630000</t>
  </si>
  <si>
    <t>SPXW240328C03640000</t>
  </si>
  <si>
    <t>SPXW240328P03640000</t>
  </si>
  <si>
    <t>SPXW240328C03645000</t>
  </si>
  <si>
    <t>SPXW240328P03645000</t>
  </si>
  <si>
    <t>SPXW240328C03650000</t>
  </si>
  <si>
    <t>SPXW240328P03650000</t>
  </si>
  <si>
    <t>SPXW240328C03655000</t>
  </si>
  <si>
    <t>SPXW240328P03655000</t>
  </si>
  <si>
    <t>SPXW240328C03660000</t>
  </si>
  <si>
    <t>SPXW240328P03660000</t>
  </si>
  <si>
    <t>SPXW240328C03665000</t>
  </si>
  <si>
    <t>SPXW240328P03665000</t>
  </si>
  <si>
    <t>SPXW240328C03670000</t>
  </si>
  <si>
    <t>SPXW240328P03670000</t>
  </si>
  <si>
    <t>SPXW240328C03675000</t>
  </si>
  <si>
    <t>SPXW240328P03675000</t>
  </si>
  <si>
    <t>SPXW240328C03680000</t>
  </si>
  <si>
    <t>SPXW240328P03680000</t>
  </si>
  <si>
    <t>SPXW240328C03685000</t>
  </si>
  <si>
    <t>SPXW240328P03685000</t>
  </si>
  <si>
    <t>SPXW240328C03690000</t>
  </si>
  <si>
    <t>SPXW240328P03690000</t>
  </si>
  <si>
    <t>SPXW240328C03695000</t>
  </si>
  <si>
    <t>SPXW240328P03695000</t>
  </si>
  <si>
    <t>SPXW240328C03700000</t>
  </si>
  <si>
    <t>SPXW240328P03700000</t>
  </si>
  <si>
    <t>SPXW240328C03705000</t>
  </si>
  <si>
    <t>SPXW240328P03705000</t>
  </si>
  <si>
    <t>SPXW240328C03710000</t>
  </si>
  <si>
    <t>SPXW240328P03710000</t>
  </si>
  <si>
    <t>SPXW240328C03715000</t>
  </si>
  <si>
    <t>SPXW240328P03715000</t>
  </si>
  <si>
    <t>SPXW240328C03720000</t>
  </si>
  <si>
    <t>SPXW240328P03720000</t>
  </si>
  <si>
    <t>SPXW240328C03725000</t>
  </si>
  <si>
    <t>SPXW240328P03725000</t>
  </si>
  <si>
    <t>SPXW240328C03730000</t>
  </si>
  <si>
    <t>SPXW240328P03730000</t>
  </si>
  <si>
    <t>SPXW240328C03735000</t>
  </si>
  <si>
    <t>SPXW240328P03735000</t>
  </si>
  <si>
    <t>SPXW240328C03740000</t>
  </si>
  <si>
    <t>SPXW240328P03740000</t>
  </si>
  <si>
    <t>SPXW240328C03745000</t>
  </si>
  <si>
    <t>SPXW240328P03745000</t>
  </si>
  <si>
    <t>SPXW240328C03750000</t>
  </si>
  <si>
    <t>SPXW240328P03750000</t>
  </si>
  <si>
    <t>SPXW240328C03755000</t>
  </si>
  <si>
    <t>SPXW240328P03755000</t>
  </si>
  <si>
    <t>SPXW240328C03760000</t>
  </si>
  <si>
    <t>SPXW240328P03760000</t>
  </si>
  <si>
    <t>SPXW240328C03765000</t>
  </si>
  <si>
    <t>SPXW240328P03765000</t>
  </si>
  <si>
    <t>SPXW240328C03770000</t>
  </si>
  <si>
    <t>SPXW240328P03770000</t>
  </si>
  <si>
    <t>SPXW240328C03775000</t>
  </si>
  <si>
    <t>SPXW240328P03775000</t>
  </si>
  <si>
    <t>SPXW240328C03780000</t>
  </si>
  <si>
    <t>SPXW240328P03780000</t>
  </si>
  <si>
    <t>SPXW240328C03785000</t>
  </si>
  <si>
    <t>SPXW240328P03785000</t>
  </si>
  <si>
    <t>SPXW240328C03790000</t>
  </si>
  <si>
    <t>SPXW240328P03790000</t>
  </si>
  <si>
    <t>SPXW240328C03795000</t>
  </si>
  <si>
    <t>SPXW240328P03795000</t>
  </si>
  <si>
    <t>SPXW240328C03800000</t>
  </si>
  <si>
    <t>SPXW240328P03800000</t>
  </si>
  <si>
    <t>SPXW240328C03805000</t>
  </si>
  <si>
    <t>SPXW240328P03805000</t>
  </si>
  <si>
    <t>SPXW240328C03810000</t>
  </si>
  <si>
    <t>SPXW240328P03810000</t>
  </si>
  <si>
    <t>SPXW240328C03815000</t>
  </si>
  <si>
    <t>SPXW240328P03815000</t>
  </si>
  <si>
    <t>SPXW240328C03820000</t>
  </si>
  <si>
    <t>SPXW240328P03820000</t>
  </si>
  <si>
    <t>SPXW240328C03825000</t>
  </si>
  <si>
    <t>SPXW240328P03825000</t>
  </si>
  <si>
    <t>SPXW240328C03830000</t>
  </si>
  <si>
    <t>SPXW240328P03830000</t>
  </si>
  <si>
    <t>SPXW240328C03835000</t>
  </si>
  <si>
    <t>SPXW240328P03835000</t>
  </si>
  <si>
    <t>SPXW240328C03840000</t>
  </si>
  <si>
    <t>SPXW240328P03840000</t>
  </si>
  <si>
    <t>SPXW240328C03845000</t>
  </si>
  <si>
    <t>SPXW240328P03845000</t>
  </si>
  <si>
    <t>SPXW240328C03850000</t>
  </si>
  <si>
    <t>SPXW240328P03850000</t>
  </si>
  <si>
    <t>SPXW240328C03855000</t>
  </si>
  <si>
    <t>SPXW240328P03855000</t>
  </si>
  <si>
    <t>SPXW240328C03860000</t>
  </si>
  <si>
    <t>SPXW240328P03860000</t>
  </si>
  <si>
    <t>SPXW240328C03865000</t>
  </si>
  <si>
    <t>SPXW240328P03865000</t>
  </si>
  <si>
    <t>SPXW240328C03870000</t>
  </si>
  <si>
    <t>SPXW240328P03870000</t>
  </si>
  <si>
    <t>SPXW240328C03875000</t>
  </si>
  <si>
    <t>SPXW240328P03875000</t>
  </si>
  <si>
    <t>SPXW240328C03880000</t>
  </si>
  <si>
    <t>SPXW240328P03880000</t>
  </si>
  <si>
    <t>SPXW240328C03885000</t>
  </si>
  <si>
    <t>SPXW240328P03885000</t>
  </si>
  <si>
    <t>SPXW240328C03890000</t>
  </si>
  <si>
    <t>SPXW240328P03890000</t>
  </si>
  <si>
    <t>SPXW240328C03895000</t>
  </si>
  <si>
    <t>SPXW240328P03895000</t>
  </si>
  <si>
    <t>SPXW240328C03900000</t>
  </si>
  <si>
    <t>SPXW240328P03900000</t>
  </si>
  <si>
    <t>SPXW240328C03905000</t>
  </si>
  <si>
    <t>SPXW240328P03905000</t>
  </si>
  <si>
    <t>SPXW240328C03910000</t>
  </si>
  <si>
    <t>SPXW240328P03910000</t>
  </si>
  <si>
    <t>SPXW240328C03915000</t>
  </si>
  <si>
    <t>SPXW240328P03915000</t>
  </si>
  <si>
    <t>SPXW240328C03920000</t>
  </si>
  <si>
    <t>SPXW240328P03920000</t>
  </si>
  <si>
    <t>SPXW240328C03925000</t>
  </si>
  <si>
    <t>SPXW240328P03925000</t>
  </si>
  <si>
    <t>SPXW240328C03930000</t>
  </si>
  <si>
    <t>SPXW240328P03930000</t>
  </si>
  <si>
    <t>SPXW240328C03935000</t>
  </si>
  <si>
    <t>SPXW240328P03935000</t>
  </si>
  <si>
    <t>SPXW240328C03940000</t>
  </si>
  <si>
    <t>SPXW240328P03940000</t>
  </si>
  <si>
    <t>SPXW240328C03945000</t>
  </si>
  <si>
    <t>SPXW240328P03945000</t>
  </si>
  <si>
    <t>SPXW240328C03950000</t>
  </si>
  <si>
    <t>SPXW240328P03950000</t>
  </si>
  <si>
    <t>SPXW240328C03955000</t>
  </si>
  <si>
    <t>SPXW240328P03955000</t>
  </si>
  <si>
    <t>SPXW240328C03960000</t>
  </si>
  <si>
    <t>SPXW240328P03960000</t>
  </si>
  <si>
    <t>SPXW240328C03965000</t>
  </si>
  <si>
    <t>SPXW240328P03965000</t>
  </si>
  <si>
    <t>SPXW240328C03970000</t>
  </si>
  <si>
    <t>SPXW240328P03970000</t>
  </si>
  <si>
    <t>SPXW240328C03975000</t>
  </si>
  <si>
    <t>SPXW240328P03975000</t>
  </si>
  <si>
    <t>SPXW240328C03980000</t>
  </si>
  <si>
    <t>SPXW240328P03980000</t>
  </si>
  <si>
    <t>SPXW240328C03985000</t>
  </si>
  <si>
    <t>SPXW240328P03985000</t>
  </si>
  <si>
    <t>SPXW240328C03990000</t>
  </si>
  <si>
    <t>SPXW240328P03990000</t>
  </si>
  <si>
    <t>SPXW240328C03995000</t>
  </si>
  <si>
    <t>SPXW240328P03995000</t>
  </si>
  <si>
    <t>SPXW240328C04000000</t>
  </si>
  <si>
    <t>SPXW240328P04000000</t>
  </si>
  <si>
    <t>SPXW240328C04005000</t>
  </si>
  <si>
    <t>SPXW240328P04005000</t>
  </si>
  <si>
    <t>SPXW240328C04010000</t>
  </si>
  <si>
    <t>SPXW240328P04010000</t>
  </si>
  <si>
    <t>SPXW240328C04015000</t>
  </si>
  <si>
    <t>SPXW240328P04015000</t>
  </si>
  <si>
    <t>SPXW240328C04020000</t>
  </si>
  <si>
    <t>SPXW240328P04020000</t>
  </si>
  <si>
    <t>SPXW240328C04025000</t>
  </si>
  <si>
    <t>SPXW240328P04025000</t>
  </si>
  <si>
    <t>SPXW240328C04030000</t>
  </si>
  <si>
    <t>SPXW240328P04030000</t>
  </si>
  <si>
    <t>SPXW240328C04035000</t>
  </si>
  <si>
    <t>SPXW240328P04035000</t>
  </si>
  <si>
    <t>SPXW240328C04040000</t>
  </si>
  <si>
    <t>SPXW240328P04040000</t>
  </si>
  <si>
    <t>SPXW240328C04045000</t>
  </si>
  <si>
    <t>SPXW240328P04045000</t>
  </si>
  <si>
    <t>SPXW240328C04050000</t>
  </si>
  <si>
    <t>SPXW240328P04050000</t>
  </si>
  <si>
    <t>SPXW240328C04055000</t>
  </si>
  <si>
    <t>SPXW240328P04055000</t>
  </si>
  <si>
    <t>SPXW240328C04060000</t>
  </si>
  <si>
    <t>SPXW240328P04060000</t>
  </si>
  <si>
    <t>SPXW240328C04065000</t>
  </si>
  <si>
    <t>SPXW240328P04065000</t>
  </si>
  <si>
    <t>SPXW240328C04070000</t>
  </si>
  <si>
    <t>SPXW240328P04070000</t>
  </si>
  <si>
    <t>SPXW240328C04075000</t>
  </si>
  <si>
    <t>SPXW240328P04075000</t>
  </si>
  <si>
    <t>SPXW240328C04080000</t>
  </si>
  <si>
    <t>SPXW240328P04080000</t>
  </si>
  <si>
    <t>SPXW240328C04085000</t>
  </si>
  <si>
    <t>SPXW240328P04085000</t>
  </si>
  <si>
    <t>SPXW240328C04090000</t>
  </si>
  <si>
    <t>SPXW240328P04090000</t>
  </si>
  <si>
    <t>SPXW240328C04095000</t>
  </si>
  <si>
    <t>SPXW240328P04095000</t>
  </si>
  <si>
    <t>SPXW240328C04100000</t>
  </si>
  <si>
    <t>SPXW240328P04100000</t>
  </si>
  <si>
    <t>SPXW240328C04105000</t>
  </si>
  <si>
    <t>SPXW240328P04105000</t>
  </si>
  <si>
    <t>SPXW240328C04110000</t>
  </si>
  <si>
    <t>SPXW240328P04110000</t>
  </si>
  <si>
    <t>SPXW240328C04115000</t>
  </si>
  <si>
    <t>SPXW240328P04115000</t>
  </si>
  <si>
    <t>SPXW240328C04120000</t>
  </si>
  <si>
    <t>SPXW240328P04120000</t>
  </si>
  <si>
    <t>SPXW240328C04125000</t>
  </si>
  <si>
    <t>SPXW240328P04125000</t>
  </si>
  <si>
    <t>SPXW240328C04130000</t>
  </si>
  <si>
    <t>SPXW240328P04130000</t>
  </si>
  <si>
    <t>SPXW240328C04135000</t>
  </si>
  <si>
    <t>SPXW240328P04135000</t>
  </si>
  <si>
    <t>SPXW240328C04140000</t>
  </si>
  <si>
    <t>SPXW240328P04140000</t>
  </si>
  <si>
    <t>SPXW240328C04145000</t>
  </si>
  <si>
    <t>SPXW240328P04145000</t>
  </si>
  <si>
    <t>SPXW240328C04150000</t>
  </si>
  <si>
    <t>SPXW240328P04150000</t>
  </si>
  <si>
    <t>SPXW240328C04155000</t>
  </si>
  <si>
    <t>SPXW240328P04155000</t>
  </si>
  <si>
    <t>SPXW240328C04160000</t>
  </si>
  <si>
    <t>SPXW240328P04160000</t>
  </si>
  <si>
    <t>SPXW240328C04165000</t>
  </si>
  <si>
    <t>SPXW240328P04165000</t>
  </si>
  <si>
    <t>SPXW240328C04170000</t>
  </si>
  <si>
    <t>SPXW240328P04170000</t>
  </si>
  <si>
    <t>SPXW240328C04175000</t>
  </si>
  <si>
    <t>SPXW240328P04175000</t>
  </si>
  <si>
    <t>SPXW240328C04180000</t>
  </si>
  <si>
    <t>SPXW240328P04180000</t>
  </si>
  <si>
    <t>SPXW240328C04185000</t>
  </si>
  <si>
    <t>SPXW240328P04185000</t>
  </si>
  <si>
    <t>SPXW240328C04190000</t>
  </si>
  <si>
    <t>SPXW240328P04190000</t>
  </si>
  <si>
    <t>SPXW240328C04195000</t>
  </si>
  <si>
    <t>SPXW240328P04195000</t>
  </si>
  <si>
    <t>SPXW240328C04200000</t>
  </si>
  <si>
    <t>SPXW240328P04200000</t>
  </si>
  <si>
    <t>SPXW240328C04205000</t>
  </si>
  <si>
    <t>SPXW240328P04205000</t>
  </si>
  <si>
    <t>SPXW240328C04210000</t>
  </si>
  <si>
    <t>SPXW240328P04210000</t>
  </si>
  <si>
    <t>SPXW240328C04215000</t>
  </si>
  <si>
    <t>SPXW240328P04215000</t>
  </si>
  <si>
    <t>SPXW240328C04220000</t>
  </si>
  <si>
    <t>SPXW240328P04220000</t>
  </si>
  <si>
    <t>SPXW240328C04225000</t>
  </si>
  <si>
    <t>SPXW240328P04225000</t>
  </si>
  <si>
    <t>SPXW240328C04230000</t>
  </si>
  <si>
    <t>SPXW240328P04230000</t>
  </si>
  <si>
    <t>SPXW240328C04235000</t>
  </si>
  <si>
    <t>SPXW240328P04235000</t>
  </si>
  <si>
    <t>SPXW240328C04240000</t>
  </si>
  <si>
    <t>SPXW240328P04240000</t>
  </si>
  <si>
    <t>SPXW240328C04245000</t>
  </si>
  <si>
    <t>SPXW240328P04245000</t>
  </si>
  <si>
    <t>SPXW240328C04250000</t>
  </si>
  <si>
    <t>SPXW240328P04250000</t>
  </si>
  <si>
    <t>SPXW240328C04255000</t>
  </si>
  <si>
    <t>SPXW240328P04255000</t>
  </si>
  <si>
    <t>SPXW240328C04260000</t>
  </si>
  <si>
    <t>SPXW240328P04260000</t>
  </si>
  <si>
    <t>SPXW240328C04265000</t>
  </si>
  <si>
    <t>SPXW240328P04265000</t>
  </si>
  <si>
    <t>SPXW240328C04270000</t>
  </si>
  <si>
    <t>SPXW240328P04270000</t>
  </si>
  <si>
    <t>SPXW240328C04275000</t>
  </si>
  <si>
    <t>SPXW240328P04275000</t>
  </si>
  <si>
    <t>SPXW240328C04280000</t>
  </si>
  <si>
    <t>SPXW240328P04280000</t>
  </si>
  <si>
    <t>SPXW240328C04285000</t>
  </si>
  <si>
    <t>SPXW240328P04285000</t>
  </si>
  <si>
    <t>SPXW240328C04290000</t>
  </si>
  <si>
    <t>SPXW240328P04290000</t>
  </si>
  <si>
    <t>SPXW240328C04295000</t>
  </si>
  <si>
    <t>SPXW240328P04295000</t>
  </si>
  <si>
    <t>SPXW240328C04300000</t>
  </si>
  <si>
    <t>SPXW240328P04300000</t>
  </si>
  <si>
    <t>SPXW240328C04305000</t>
  </si>
  <si>
    <t>SPXW240328P04305000</t>
  </si>
  <si>
    <t>SPXW240328C04310000</t>
  </si>
  <si>
    <t>SPXW240328P04310000</t>
  </si>
  <si>
    <t>SPXW240328C04315000</t>
  </si>
  <si>
    <t>SPXW240328P04315000</t>
  </si>
  <si>
    <t>SPXW240328C04320000</t>
  </si>
  <si>
    <t>SPXW240328P04320000</t>
  </si>
  <si>
    <t>SPXW240328C04325000</t>
  </si>
  <si>
    <t>SPXW240328P04325000</t>
  </si>
  <si>
    <t>SPXW240328C04330000</t>
  </si>
  <si>
    <t>SPXW240328P04330000</t>
  </si>
  <si>
    <t>SPXW240328C04335000</t>
  </si>
  <si>
    <t>SPXW240328P04335000</t>
  </si>
  <si>
    <t>SPXW240328C04340000</t>
  </si>
  <si>
    <t>SPXW240328P04340000</t>
  </si>
  <si>
    <t>SPXW240328C04345000</t>
  </si>
  <si>
    <t>SPXW240328P04345000</t>
  </si>
  <si>
    <t>SPXW240328C04350000</t>
  </si>
  <si>
    <t>SPXW240328P04350000</t>
  </si>
  <si>
    <t>SPXW240328C04355000</t>
  </si>
  <si>
    <t>SPXW240328P04355000</t>
  </si>
  <si>
    <t>SPXW240328C04360000</t>
  </si>
  <si>
    <t>SPXW240328P04360000</t>
  </si>
  <si>
    <t>SPXW240328C04365000</t>
  </si>
  <si>
    <t>SPXW240328P04365000</t>
  </si>
  <si>
    <t>SPXW240328C04370000</t>
  </si>
  <si>
    <t>SPXW240328P04370000</t>
  </si>
  <si>
    <t>SPXW240328C04375000</t>
  </si>
  <si>
    <t>SPXW240328P04375000</t>
  </si>
  <si>
    <t>SPXW240328C04380000</t>
  </si>
  <si>
    <t>SPXW240328P04380000</t>
  </si>
  <si>
    <t>SPXW240328C04385000</t>
  </si>
  <si>
    <t>SPXW240328P04385000</t>
  </si>
  <si>
    <t>SPXW240328C04390000</t>
  </si>
  <si>
    <t>SPXW240328P04390000</t>
  </si>
  <si>
    <t>SPXW240328C04395000</t>
  </si>
  <si>
    <t>SPXW240328P04395000</t>
  </si>
  <si>
    <t>SPXW240328C04400000</t>
  </si>
  <si>
    <t>SPXW240328P04400000</t>
  </si>
  <si>
    <t>SPXW240328C04405000</t>
  </si>
  <si>
    <t>SPXW240328P04405000</t>
  </si>
  <si>
    <t>SPXW240328C04410000</t>
  </si>
  <si>
    <t>SPXW240328P04410000</t>
  </si>
  <si>
    <t>SPXW240328C04415000</t>
  </si>
  <si>
    <t>SPXW240328P04415000</t>
  </si>
  <si>
    <t>SPXW240328C04420000</t>
  </si>
  <si>
    <t>SPXW240328P04420000</t>
  </si>
  <si>
    <t>SPXW240328C04425000</t>
  </si>
  <si>
    <t>SPXW240328P04425000</t>
  </si>
  <si>
    <t>SPXW240328C04430000</t>
  </si>
  <si>
    <t>SPXW240328P04430000</t>
  </si>
  <si>
    <t>SPXW240328C04435000</t>
  </si>
  <si>
    <t>SPXW240328P04435000</t>
  </si>
  <si>
    <t>SPXW240328C04440000</t>
  </si>
  <si>
    <t>SPXW240328P04440000</t>
  </si>
  <si>
    <t>SPXW240328C04445000</t>
  </si>
  <si>
    <t>SPXW240328P04445000</t>
  </si>
  <si>
    <t>SPXW240328C04450000</t>
  </si>
  <si>
    <t>SPXW240328P04450000</t>
  </si>
  <si>
    <t>SPXW240328C04455000</t>
  </si>
  <si>
    <t>SPXW240328P04455000</t>
  </si>
  <si>
    <t>SPXW240328C04460000</t>
  </si>
  <si>
    <t>SPXW240328P04460000</t>
  </si>
  <si>
    <t>SPXW240328C04465000</t>
  </si>
  <si>
    <t>SPXW240328P04465000</t>
  </si>
  <si>
    <t>SPXW240328C04470000</t>
  </si>
  <si>
    <t>SPXW240328P04470000</t>
  </si>
  <si>
    <t>SPXW240328C04475000</t>
  </si>
  <si>
    <t>SPXW240328P04475000</t>
  </si>
  <si>
    <t>SPXW240328C04480000</t>
  </si>
  <si>
    <t>SPXW240328P04480000</t>
  </si>
  <si>
    <t>SPXW240328C04485000</t>
  </si>
  <si>
    <t>SPXW240328P04485000</t>
  </si>
  <si>
    <t>SPXW240328C04490000</t>
  </si>
  <si>
    <t>SPXW240328P04490000</t>
  </si>
  <si>
    <t>SPXW240328C04495000</t>
  </si>
  <si>
    <t>SPXW240328P04495000</t>
  </si>
  <si>
    <t>SPXW240328C04500000</t>
  </si>
  <si>
    <t>SPXW240328P04500000</t>
  </si>
  <si>
    <t>SPXW240328C04505000</t>
  </si>
  <si>
    <t>SPXW240328P04505000</t>
  </si>
  <si>
    <t>SPXW240328C04510000</t>
  </si>
  <si>
    <t>SPXW240328P04510000</t>
  </si>
  <si>
    <t>SPXW240328C04515000</t>
  </si>
  <si>
    <t>SPXW240328P04515000</t>
  </si>
  <si>
    <t>SPXW240328C04520000</t>
  </si>
  <si>
    <t>SPXW240328P04520000</t>
  </si>
  <si>
    <t>SPXW240328C04525000</t>
  </si>
  <si>
    <t>SPXW240328P04525000</t>
  </si>
  <si>
    <t>SPXW240328C04530000</t>
  </si>
  <si>
    <t>SPXW240328P04530000</t>
  </si>
  <si>
    <t>SPXW240328C04535000</t>
  </si>
  <si>
    <t>SPXW240328P04535000</t>
  </si>
  <si>
    <t>SPXW240328C04540000</t>
  </si>
  <si>
    <t>SPXW240328P04540000</t>
  </si>
  <si>
    <t>SPXW240328C04545000</t>
  </si>
  <si>
    <t>SPXW240328P04545000</t>
  </si>
  <si>
    <t>SPXW240328C04550000</t>
  </si>
  <si>
    <t>SPXW240328P04550000</t>
  </si>
  <si>
    <t>SPXW240328C04555000</t>
  </si>
  <si>
    <t>SPXW240328P04555000</t>
  </si>
  <si>
    <t>SPXW240328C04560000</t>
  </si>
  <si>
    <t>SPXW240328P04560000</t>
  </si>
  <si>
    <t>SPXW240328C04565000</t>
  </si>
  <si>
    <t>SPXW240328P04565000</t>
  </si>
  <si>
    <t>SPXW240328C04570000</t>
  </si>
  <si>
    <t>SPXW240328P04570000</t>
  </si>
  <si>
    <t>SPXW240328C04575000</t>
  </si>
  <si>
    <t>SPXW240328P04575000</t>
  </si>
  <si>
    <t>SPXW240328C04580000</t>
  </si>
  <si>
    <t>SPXW240328P04580000</t>
  </si>
  <si>
    <t>SPXW240328C04585000</t>
  </si>
  <si>
    <t>SPXW240328P04585000</t>
  </si>
  <si>
    <t>SPXW240328C04590000</t>
  </si>
  <si>
    <t>SPXW240328P04590000</t>
  </si>
  <si>
    <t>SPXW240328C04595000</t>
  </si>
  <si>
    <t>SPXW240328P04595000</t>
  </si>
  <si>
    <t>SPXW240328C04600000</t>
  </si>
  <si>
    <t>SPXW240328P04600000</t>
  </si>
  <si>
    <t>SPXW240328C04605000</t>
  </si>
  <si>
    <t>SPXW240328P04605000</t>
  </si>
  <si>
    <t>SPXW240328C04610000</t>
  </si>
  <si>
    <t>SPXW240328P04610000</t>
  </si>
  <si>
    <t>SPXW240328C04615000</t>
  </si>
  <si>
    <t>SPXW240328P04615000</t>
  </si>
  <si>
    <t>SPXW240328C04620000</t>
  </si>
  <si>
    <t>SPXW240328P04620000</t>
  </si>
  <si>
    <t>SPXW240328C04625000</t>
  </si>
  <si>
    <t>SPXW240328P04625000</t>
  </si>
  <si>
    <t>SPXW240328C04630000</t>
  </si>
  <si>
    <t>SPXW240328P04630000</t>
  </si>
  <si>
    <t>SPXW240328C04635000</t>
  </si>
  <si>
    <t>SPXW240328P04635000</t>
  </si>
  <si>
    <t>SPXW240328C04640000</t>
  </si>
  <si>
    <t>SPXW240328P04640000</t>
  </si>
  <si>
    <t>SPXW240328C04645000</t>
  </si>
  <si>
    <t>SPXW240328P04645000</t>
  </si>
  <si>
    <t>SPXW240328C04650000</t>
  </si>
  <si>
    <t>SPXW240328P04650000</t>
  </si>
  <si>
    <t>SPXW240328C04655000</t>
  </si>
  <si>
    <t>SPXW240328P04655000</t>
  </si>
  <si>
    <t>SPXW240328C04660000</t>
  </si>
  <si>
    <t>SPXW240328P04660000</t>
  </si>
  <si>
    <t>SPXW240328C04665000</t>
  </si>
  <si>
    <t>SPXW240328P04665000</t>
  </si>
  <si>
    <t>SPXW240328C04670000</t>
  </si>
  <si>
    <t>SPXW240328P04670000</t>
  </si>
  <si>
    <t>SPXW240328C04675000</t>
  </si>
  <si>
    <t>SPXW240328P04675000</t>
  </si>
  <si>
    <t>SPXW240328C04680000</t>
  </si>
  <si>
    <t>SPXW240328P04680000</t>
  </si>
  <si>
    <t>SPXW240328C04685000</t>
  </si>
  <si>
    <t>SPXW240328P04685000</t>
  </si>
  <si>
    <t>SPXW240328C04690000</t>
  </si>
  <si>
    <t>SPXW240328P04690000</t>
  </si>
  <si>
    <t>SPXW240328C04695000</t>
  </si>
  <si>
    <t>SPXW240328P04695000</t>
  </si>
  <si>
    <t>SPXW240328C04700000</t>
  </si>
  <si>
    <t>SPXW240328P04700000</t>
  </si>
  <si>
    <t>SPXW240328C04705000</t>
  </si>
  <si>
    <t>SPXW240328P04705000</t>
  </si>
  <si>
    <t>SPXW240328C04710000</t>
  </si>
  <si>
    <t>SPXW240328P04710000</t>
  </si>
  <si>
    <t>SPXW240328C04715000</t>
  </si>
  <si>
    <t>SPXW240328P04715000</t>
  </si>
  <si>
    <t>SPXW240328C04720000</t>
  </si>
  <si>
    <t>SPXW240328P04720000</t>
  </si>
  <si>
    <t>SPXW240328C04725000</t>
  </si>
  <si>
    <t>SPXW240328P04725000</t>
  </si>
  <si>
    <t>SPXW240328C04730000</t>
  </si>
  <si>
    <t>SPXW240328P04730000</t>
  </si>
  <si>
    <t>SPXW240328C04735000</t>
  </si>
  <si>
    <t>SPXW240328P04735000</t>
  </si>
  <si>
    <t>SPXW240328C04740000</t>
  </si>
  <si>
    <t>SPXW240328P04740000</t>
  </si>
  <si>
    <t>SPXW240328C04745000</t>
  </si>
  <si>
    <t>SPXW240328P04745000</t>
  </si>
  <si>
    <t>SPXW240328C04750000</t>
  </si>
  <si>
    <t>SPXW240328P04750000</t>
  </si>
  <si>
    <t>SPXW240328C04755000</t>
  </si>
  <si>
    <t>SPXW240328P04755000</t>
  </si>
  <si>
    <t>SPXW240328C04760000</t>
  </si>
  <si>
    <t>SPXW240328P04760000</t>
  </si>
  <si>
    <t>SPXW240328C04765000</t>
  </si>
  <si>
    <t>SPXW240328P04765000</t>
  </si>
  <si>
    <t>SPXW240328C04770000</t>
  </si>
  <si>
    <t>SPXW240328P04770000</t>
  </si>
  <si>
    <t>SPXW240328C04775000</t>
  </si>
  <si>
    <t>SPXW240328P04775000</t>
  </si>
  <si>
    <t>SPXW240328C04780000</t>
  </si>
  <si>
    <t>SPXW240328P04780000</t>
  </si>
  <si>
    <t>SPXW240328C04785000</t>
  </si>
  <si>
    <t>SPXW240328P04785000</t>
  </si>
  <si>
    <t>SPXW240328C04790000</t>
  </si>
  <si>
    <t>SPXW240328P04790000</t>
  </si>
  <si>
    <t>SPXW240328C04795000</t>
  </si>
  <si>
    <t>SPXW240328P04795000</t>
  </si>
  <si>
    <t>SPXW240328C04800000</t>
  </si>
  <si>
    <t>SPXW240328P04800000</t>
  </si>
  <si>
    <t>SPXW240328C04805000</t>
  </si>
  <si>
    <t>SPXW240328P04805000</t>
  </si>
  <si>
    <t>SPXW240328C04810000</t>
  </si>
  <si>
    <t>SPXW240328P04810000</t>
  </si>
  <si>
    <t>SPXW240328C04815000</t>
  </si>
  <si>
    <t>SPXW240328P04815000</t>
  </si>
  <si>
    <t>SPXW240328C04820000</t>
  </si>
  <si>
    <t>SPXW240328P04820000</t>
  </si>
  <si>
    <t>SPXW240328C04825000</t>
  </si>
  <si>
    <t>SPXW240328P04825000</t>
  </si>
  <si>
    <t>SPXW240328C04830000</t>
  </si>
  <si>
    <t>SPXW240328P04830000</t>
  </si>
  <si>
    <t>SPXW240328C04835000</t>
  </si>
  <si>
    <t>SPXW240328P04835000</t>
  </si>
  <si>
    <t>SPXW240328C04840000</t>
  </si>
  <si>
    <t>SPXW240328P04840000</t>
  </si>
  <si>
    <t>SPXW240328C04845000</t>
  </si>
  <si>
    <t>SPXW240328P04845000</t>
  </si>
  <si>
    <t>SPXW240328C04850000</t>
  </si>
  <si>
    <t>SPXW240328P04850000</t>
  </si>
  <si>
    <t>SPXW240328C04855000</t>
  </si>
  <si>
    <t>SPXW240328P04855000</t>
  </si>
  <si>
    <t>SPXW240328C04860000</t>
  </si>
  <si>
    <t>SPXW240328P04860000</t>
  </si>
  <si>
    <t>SPXW240328C04865000</t>
  </si>
  <si>
    <t>SPXW240328P04865000</t>
  </si>
  <si>
    <t>SPXW240328C04870000</t>
  </si>
  <si>
    <t>SPXW240328P04870000</t>
  </si>
  <si>
    <t>SPXW240328C04875000</t>
  </si>
  <si>
    <t>SPXW240328P04875000</t>
  </si>
  <si>
    <t>SPXW240328C04880000</t>
  </si>
  <si>
    <t>SPXW240328P04880000</t>
  </si>
  <si>
    <t>SPXW240328C04885000</t>
  </si>
  <si>
    <t>SPXW240328P04885000</t>
  </si>
  <si>
    <t>SPXW240328C04890000</t>
  </si>
  <si>
    <t>SPXW240328P04890000</t>
  </si>
  <si>
    <t>SPXW240328C04895000</t>
  </si>
  <si>
    <t>SPXW240328P04895000</t>
  </si>
  <si>
    <t>SPXW240328C04900000</t>
  </si>
  <si>
    <t>SPXW240328P04900000</t>
  </si>
  <si>
    <t>SPXW240328C04905000</t>
  </si>
  <si>
    <t>SPXW240328P04905000</t>
  </si>
  <si>
    <t>SPXW240328C04910000</t>
  </si>
  <si>
    <t>SPXW240328P04910000</t>
  </si>
  <si>
    <t>SPXW240328C04915000</t>
  </si>
  <si>
    <t>SPXW240328P04915000</t>
  </si>
  <si>
    <t>SPXW240328C04920000</t>
  </si>
  <si>
    <t>SPXW240328P04920000</t>
  </si>
  <si>
    <t>SPXW240328C04925000</t>
  </si>
  <si>
    <t>SPXW240328P04925000</t>
  </si>
  <si>
    <t>SPXW240328C04930000</t>
  </si>
  <si>
    <t>SPXW240328P04930000</t>
  </si>
  <si>
    <t>SPXW240328C04935000</t>
  </si>
  <si>
    <t>SPXW240328P04935000</t>
  </si>
  <si>
    <t>SPXW240328C04940000</t>
  </si>
  <si>
    <t>SPXW240328P04940000</t>
  </si>
  <si>
    <t>SPXW240328C04945000</t>
  </si>
  <si>
    <t>SPXW240328P04945000</t>
  </si>
  <si>
    <t>SPXW240328C04950000</t>
  </si>
  <si>
    <t>SPXW240328P04950000</t>
  </si>
  <si>
    <t>SPXW240328C04955000</t>
  </si>
  <si>
    <t>SPXW240328P04955000</t>
  </si>
  <si>
    <t>SPXW240328C04960000</t>
  </si>
  <si>
    <t>SPXW240328P04960000</t>
  </si>
  <si>
    <t>SPXW240328C04965000</t>
  </si>
  <si>
    <t>SPXW240328P04965000</t>
  </si>
  <si>
    <t>SPXW240328C04970000</t>
  </si>
  <si>
    <t>SPXW240328P04970000</t>
  </si>
  <si>
    <t>SPXW240328C04975000</t>
  </si>
  <si>
    <t>SPXW240328P04975000</t>
  </si>
  <si>
    <t>SPXW240328C04980000</t>
  </si>
  <si>
    <t>SPXW240328P04980000</t>
  </si>
  <si>
    <t>SPXW240328C04985000</t>
  </si>
  <si>
    <t>SPXW240328P04985000</t>
  </si>
  <si>
    <t>SPXW240328C04990000</t>
  </si>
  <si>
    <t>SPXW240328P04990000</t>
  </si>
  <si>
    <t>SPXW240328C04995000</t>
  </si>
  <si>
    <t>SPXW240328P04995000</t>
  </si>
  <si>
    <t>SPXW240328C05000000</t>
  </si>
  <si>
    <t>SPXW240328P05000000</t>
  </si>
  <si>
    <t>SPXW240328C05005000</t>
  </si>
  <si>
    <t>SPXW240328P05005000</t>
  </si>
  <si>
    <t>SPXW240328C05010000</t>
  </si>
  <si>
    <t>SPXW240328P05010000</t>
  </si>
  <si>
    <t>SPXW240328C05015000</t>
  </si>
  <si>
    <t>SPXW240328P05015000</t>
  </si>
  <si>
    <t>SPXW240328C05020000</t>
  </si>
  <si>
    <t>SPXW240328P05020000</t>
  </si>
  <si>
    <t>SPXW240328C05025000</t>
  </si>
  <si>
    <t>SPXW240328P05025000</t>
  </si>
  <si>
    <t>SPXW240328C05030000</t>
  </si>
  <si>
    <t>SPXW240328P05030000</t>
  </si>
  <si>
    <t>SPXW240328C05035000</t>
  </si>
  <si>
    <t>SPXW240328P05035000</t>
  </si>
  <si>
    <t>SPXW240328C05040000</t>
  </si>
  <si>
    <t>SPXW240328P05040000</t>
  </si>
  <si>
    <t>SPXW240328C05045000</t>
  </si>
  <si>
    <t>SPXW240328P05045000</t>
  </si>
  <si>
    <t>SPXW240328C05050000</t>
  </si>
  <si>
    <t>SPXW240328P05050000</t>
  </si>
  <si>
    <t>SPXW240328C05055000</t>
  </si>
  <si>
    <t>SPXW240328P05055000</t>
  </si>
  <si>
    <t>SPXW240328C05060000</t>
  </si>
  <si>
    <t>SPXW240328P05060000</t>
  </si>
  <si>
    <t>SPXW240328C05065000</t>
  </si>
  <si>
    <t>SPXW240328P05065000</t>
  </si>
  <si>
    <t>SPXW240328C05070000</t>
  </si>
  <si>
    <t>SPXW240328P05070000</t>
  </si>
  <si>
    <t>SPXW240328C05075000</t>
  </si>
  <si>
    <t>SPXW240328P05075000</t>
  </si>
  <si>
    <t>SPXW240328C05080000</t>
  </si>
  <si>
    <t>SPXW240328P05080000</t>
  </si>
  <si>
    <t>SPXW240328C05085000</t>
  </si>
  <si>
    <t>SPXW240328P05085000</t>
  </si>
  <si>
    <t>SPXW240328C05090000</t>
  </si>
  <si>
    <t>SPXW240328P05090000</t>
  </si>
  <si>
    <t>SPXW240328C05095000</t>
  </si>
  <si>
    <t>SPXW240328P05095000</t>
  </si>
  <si>
    <t>SPXW240328C05100000</t>
  </si>
  <si>
    <t>SPXW240328P05100000</t>
  </si>
  <si>
    <t>SPXW240328C05105000</t>
  </si>
  <si>
    <t>SPXW240328P05105000</t>
  </si>
  <si>
    <t>SPXW240328C05110000</t>
  </si>
  <si>
    <t>SPXW240328P05110000</t>
  </si>
  <si>
    <t>SPXW240328C05115000</t>
  </si>
  <si>
    <t>SPXW240328P05115000</t>
  </si>
  <si>
    <t>SPXW240328C05120000</t>
  </si>
  <si>
    <t>SPXW240328P05120000</t>
  </si>
  <si>
    <t>SPXW240328C05125000</t>
  </si>
  <si>
    <t>SPXW240328P05125000</t>
  </si>
  <si>
    <t>SPXW240328C05130000</t>
  </si>
  <si>
    <t>SPXW240328P05130000</t>
  </si>
  <si>
    <t>SPXW240328C05135000</t>
  </si>
  <si>
    <t>SPXW240328P05135000</t>
  </si>
  <si>
    <t>SPXW240328C05140000</t>
  </si>
  <si>
    <t>SPXW240328P05140000</t>
  </si>
  <si>
    <t>SPXW240328C05145000</t>
  </si>
  <si>
    <t>SPXW240328P05145000</t>
  </si>
  <si>
    <t>SPXW240328C05150000</t>
  </si>
  <si>
    <t>SPXW240328P05150000</t>
  </si>
  <si>
    <t>SPXW240328C05155000</t>
  </si>
  <si>
    <t>SPXW240328P05155000</t>
  </si>
  <si>
    <t>SPXW240328C05160000</t>
  </si>
  <si>
    <t>SPXW240328P05160000</t>
  </si>
  <si>
    <t>SPXW240328C05165000</t>
  </si>
  <si>
    <t>SPXW240328P05165000</t>
  </si>
  <si>
    <t>SPXW240328C05170000</t>
  </si>
  <si>
    <t>SPXW240328P05170000</t>
  </si>
  <si>
    <t>SPXW240328C05175000</t>
  </si>
  <si>
    <t>SPXW240328P05175000</t>
  </si>
  <si>
    <t>SPXW240328C05180000</t>
  </si>
  <si>
    <t>SPXW240328P05180000</t>
  </si>
  <si>
    <t>SPXW240328C05185000</t>
  </si>
  <si>
    <t>SPXW240328P05185000</t>
  </si>
  <si>
    <t>SPXW240328C05190000</t>
  </si>
  <si>
    <t>SPXW240328P05190000</t>
  </si>
  <si>
    <t>SPXW240328C05195000</t>
  </si>
  <si>
    <t>SPXW240328P05195000</t>
  </si>
  <si>
    <t>SPXW240328C05200000</t>
  </si>
  <si>
    <t>SPXW240328P05200000</t>
  </si>
  <si>
    <t>SPXW240328C05205000</t>
  </si>
  <si>
    <t>SPXW240328P05205000</t>
  </si>
  <si>
    <t>SPXW240328C05210000</t>
  </si>
  <si>
    <t>SPXW240328P05210000</t>
  </si>
  <si>
    <t>SPXW240328C05215000</t>
  </si>
  <si>
    <t>SPXW240328P05215000</t>
  </si>
  <si>
    <t>SPXW240328C05220000</t>
  </si>
  <si>
    <t>SPXW240328P05220000</t>
  </si>
  <si>
    <t>SPXW240328C05225000</t>
  </si>
  <si>
    <t>SPXW240328P05225000</t>
  </si>
  <si>
    <t>SPXW240328C05230000</t>
  </si>
  <si>
    <t>SPXW240328P05230000</t>
  </si>
  <si>
    <t>SPXW240328C05235000</t>
  </si>
  <si>
    <t>SPXW240328P05235000</t>
  </si>
  <si>
    <t>SPXW240328C05240000</t>
  </si>
  <si>
    <t>SPXW240328P05240000</t>
  </si>
  <si>
    <t>SPXW240328C05245000</t>
  </si>
  <si>
    <t>SPXW240328P05245000</t>
  </si>
  <si>
    <t>SPXW240328C05250000</t>
  </si>
  <si>
    <t>SPXW240328P05250000</t>
  </si>
  <si>
    <t>SPXW240328C05255000</t>
  </si>
  <si>
    <t>SPXW240328P05255000</t>
  </si>
  <si>
    <t>SPXW240328C05260000</t>
  </si>
  <si>
    <t>SPXW240328P05260000</t>
  </si>
  <si>
    <t>SPXW240328C05265000</t>
  </si>
  <si>
    <t>SPXW240328P05265000</t>
  </si>
  <si>
    <t>SPXW240328C05270000</t>
  </si>
  <si>
    <t>SPXW240328P05270000</t>
  </si>
  <si>
    <t>SPXW240328C05275000</t>
  </si>
  <si>
    <t>SPXW240328P05275000</t>
  </si>
  <si>
    <t>SPXW240328C05280000</t>
  </si>
  <si>
    <t>SPXW240328P05280000</t>
  </si>
  <si>
    <t>SPXW240328C05285000</t>
  </si>
  <si>
    <t>SPXW240328P05285000</t>
  </si>
  <si>
    <t>SPXW240328C05290000</t>
  </si>
  <si>
    <t>SPXW240328P05290000</t>
  </si>
  <si>
    <t>SPXW240328C05295000</t>
  </si>
  <si>
    <t>SPXW240328P05295000</t>
  </si>
  <si>
    <t>SPXW240328C05300000</t>
  </si>
  <si>
    <t>SPXW240328P05300000</t>
  </si>
  <si>
    <t>SPXW240328C05305000</t>
  </si>
  <si>
    <t>SPXW240328P05305000</t>
  </si>
  <si>
    <t>SPXW240328C05310000</t>
  </si>
  <si>
    <t>SPXW240328P05310000</t>
  </si>
  <si>
    <t>SPXW240328C05315000</t>
  </si>
  <si>
    <t>SPXW240328P05315000</t>
  </si>
  <si>
    <t>SPXW240328C05320000</t>
  </si>
  <si>
    <t>SPXW240328P05320000</t>
  </si>
  <si>
    <t>SPXW240328C05325000</t>
  </si>
  <si>
    <t>SPXW240328P05325000</t>
  </si>
  <si>
    <t>SPXW240328C05330000</t>
  </si>
  <si>
    <t>SPXW240328P05330000</t>
  </si>
  <si>
    <t>SPXW240328C05335000</t>
  </si>
  <si>
    <t>SPXW240328P05335000</t>
  </si>
  <si>
    <t>SPXW240328C05340000</t>
  </si>
  <si>
    <t>SPXW240328P05340000</t>
  </si>
  <si>
    <t>SPXW240328C05350000</t>
  </si>
  <si>
    <t>SPXW240328P05350000</t>
  </si>
  <si>
    <t>SPXW240328C05360000</t>
  </si>
  <si>
    <t>SPXW240328P05360000</t>
  </si>
  <si>
    <t>SPXW240328C05370000</t>
  </si>
  <si>
    <t>SPXW240328P05370000</t>
  </si>
  <si>
    <t>SPXW240328C05375000</t>
  </si>
  <si>
    <t>SPXW240328P05375000</t>
  </si>
  <si>
    <t>SPXW240328C05380000</t>
  </si>
  <si>
    <t>SPXW240328P05380000</t>
  </si>
  <si>
    <t>SPXW240328C05390000</t>
  </si>
  <si>
    <t>SPXW240328P05390000</t>
  </si>
  <si>
    <t>SPXW240328C05400000</t>
  </si>
  <si>
    <t>SPXW240328P05400000</t>
  </si>
  <si>
    <t>SPXW240328C05410000</t>
  </si>
  <si>
    <t>SPXW240328P05410000</t>
  </si>
  <si>
    <t>SPXW240328C05420000</t>
  </si>
  <si>
    <t>SPXW240328P05420000</t>
  </si>
  <si>
    <t>SPXW240328C05425000</t>
  </si>
  <si>
    <t>SPXW240328P05425000</t>
  </si>
  <si>
    <t>SPXW240328C05430000</t>
  </si>
  <si>
    <t>SPXW240328P05430000</t>
  </si>
  <si>
    <t>SPXW240328C05440000</t>
  </si>
  <si>
    <t>SPXW240328P05440000</t>
  </si>
  <si>
    <t>SPXW240328C05450000</t>
  </si>
  <si>
    <t>SPXW240328P05450000</t>
  </si>
  <si>
    <t>SPXW240328C05460000</t>
  </si>
  <si>
    <t>SPXW240328P05460000</t>
  </si>
  <si>
    <t>SPXW240328C05470000</t>
  </si>
  <si>
    <t>SPXW240328P05470000</t>
  </si>
  <si>
    <t>SPXW240328C05475000</t>
  </si>
  <si>
    <t>SPXW240328P05475000</t>
  </si>
  <si>
    <t>SPXW240328C05480000</t>
  </si>
  <si>
    <t>SPXW240328P05480000</t>
  </si>
  <si>
    <t>SPXW240328C05490000</t>
  </si>
  <si>
    <t>SPXW240328P05490000</t>
  </si>
  <si>
    <t>SPXW240328C05500000</t>
  </si>
  <si>
    <t>SPXW240328P05500000</t>
  </si>
  <si>
    <t>SPXW240328C05525000</t>
  </si>
  <si>
    <t>SPXW240328P05525000</t>
  </si>
  <si>
    <t>SPXW240328C05550000</t>
  </si>
  <si>
    <t>SPXW240328P05550000</t>
  </si>
  <si>
    <t>SPXW240328C05575000</t>
  </si>
  <si>
    <t>SPXW240328P05575000</t>
  </si>
  <si>
    <t>SPXW240328C05600000</t>
  </si>
  <si>
    <t>SPXW240328P05600000</t>
  </si>
  <si>
    <t>SPXW240328C05625000</t>
  </si>
  <si>
    <t>SPXW240328P05625000</t>
  </si>
  <si>
    <t>SPXW240328C05650000</t>
  </si>
  <si>
    <t>SPXW240328P05650000</t>
  </si>
  <si>
    <t>SPXW240328C05675000</t>
  </si>
  <si>
    <t>SPXW240328P05675000</t>
  </si>
  <si>
    <t>SPXW240328C05700000</t>
  </si>
  <si>
    <t>SPXW240328P05700000</t>
  </si>
  <si>
    <t>SPXW240328C05750000</t>
  </si>
  <si>
    <t>SPXW240328P05750000</t>
  </si>
  <si>
    <t>SPXW240328C05800000</t>
  </si>
  <si>
    <t>SPXW240328P05800000</t>
  </si>
  <si>
    <t>SPXW240328C05850000</t>
  </si>
  <si>
    <t>SPXW240328P05850000</t>
  </si>
  <si>
    <t>SPXW240328C05900000</t>
  </si>
  <si>
    <t>SPXW240328P05900000</t>
  </si>
  <si>
    <t>SPXW240328C05950000</t>
  </si>
  <si>
    <t>SPXW240328P05950000</t>
  </si>
  <si>
    <t>SPXW240328C06000000</t>
  </si>
  <si>
    <t>SPXW240328P06000000</t>
  </si>
  <si>
    <t>SPXW240328C06050000</t>
  </si>
  <si>
    <t>SPXW240328P06050000</t>
  </si>
  <si>
    <t>SPXW240328C06100000</t>
  </si>
  <si>
    <t>SPXW240328P06100000</t>
  </si>
  <si>
    <t>SPXW240328C06200000</t>
  </si>
  <si>
    <t>SPXW240328P06200000</t>
  </si>
  <si>
    <t>SPXW240328C06300000</t>
  </si>
  <si>
    <t>SPXW240328P06300000</t>
  </si>
  <si>
    <t>SPXW240328C06400000</t>
  </si>
  <si>
    <t>SPXW240328P06400000</t>
  </si>
  <si>
    <t>SPXW240328C06600000</t>
  </si>
  <si>
    <t>SPXW240328P06600000</t>
  </si>
  <si>
    <t>Date</t>
  </si>
  <si>
    <t>Spot</t>
  </si>
  <si>
    <t>Call Gamma</t>
  </si>
  <si>
    <t>Put Gamma</t>
  </si>
  <si>
    <t>Total Gamma</t>
  </si>
  <si>
    <t>February 28, 2024, 7:52 PM EST</t>
  </si>
  <si>
    <t>Row Labels</t>
  </si>
  <si>
    <t>Grand Total</t>
  </si>
  <si>
    <t>Sum of Call Gamma</t>
  </si>
  <si>
    <t>Sum of Put Gamma</t>
  </si>
  <si>
    <t>Sum of Total 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</si>
</sst>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[spx_quotedata_220228_spotgamma.xlsx]put and call gamma!put and call gamma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Call and Put Gamma  Exposure (SPX Options Expiring in March 2024)</a:t>
            </a:r>
          </a:p>
        </c:rich>
      </c:tx>
      <c:layout>
        <c:manualLayout>
          <c:xMode val="edge"/>
          <c:yMode val="edge"/>
          <c:x val="0.1468912531912264"/>
          <c:y val="1.5066116472805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7359166078532229E-2"/>
          <c:y val="3.70676909486903E-2"/>
          <c:w val="0.74356661772649946"/>
          <c:h val="0.950598808218349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'put and call gamma'!$B$1</c:f>
              <c:strCache>
                <c:ptCount val="1"/>
                <c:pt idx="0">
                  <c:v>Sum of Call Gamma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'put and call gamma'!$A$2:$A$477</c:f>
              <c:strCache>
                <c:ptCount val="47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2350</c:v>
                </c:pt>
                <c:pt idx="16">
                  <c:v>2400</c:v>
                </c:pt>
                <c:pt idx="17">
                  <c:v>2450</c:v>
                </c:pt>
                <c:pt idx="18">
                  <c:v>2500</c:v>
                </c:pt>
                <c:pt idx="19">
                  <c:v>2550</c:v>
                </c:pt>
                <c:pt idx="20">
                  <c:v>2600</c:v>
                </c:pt>
                <c:pt idx="21">
                  <c:v>2650</c:v>
                </c:pt>
                <c:pt idx="22">
                  <c:v>2700</c:v>
                </c:pt>
                <c:pt idx="23">
                  <c:v>2725</c:v>
                </c:pt>
                <c:pt idx="24">
                  <c:v>2750</c:v>
                </c:pt>
                <c:pt idx="25">
                  <c:v>2775</c:v>
                </c:pt>
                <c:pt idx="26">
                  <c:v>2800</c:v>
                </c:pt>
                <c:pt idx="27">
                  <c:v>2825</c:v>
                </c:pt>
                <c:pt idx="28">
                  <c:v>2850</c:v>
                </c:pt>
                <c:pt idx="29">
                  <c:v>2875</c:v>
                </c:pt>
                <c:pt idx="30">
                  <c:v>2900</c:v>
                </c:pt>
                <c:pt idx="31">
                  <c:v>2925</c:v>
                </c:pt>
                <c:pt idx="32">
                  <c:v>2950</c:v>
                </c:pt>
                <c:pt idx="33">
                  <c:v>2975</c:v>
                </c:pt>
                <c:pt idx="34">
                  <c:v>3000</c:v>
                </c:pt>
                <c:pt idx="35">
                  <c:v>3025</c:v>
                </c:pt>
                <c:pt idx="36">
                  <c:v>3050</c:v>
                </c:pt>
                <c:pt idx="37">
                  <c:v>3075</c:v>
                </c:pt>
                <c:pt idx="38">
                  <c:v>3100</c:v>
                </c:pt>
                <c:pt idx="39">
                  <c:v>3125</c:v>
                </c:pt>
                <c:pt idx="40">
                  <c:v>3150</c:v>
                </c:pt>
                <c:pt idx="41">
                  <c:v>3175</c:v>
                </c:pt>
                <c:pt idx="42">
                  <c:v>3200</c:v>
                </c:pt>
                <c:pt idx="43">
                  <c:v>3225</c:v>
                </c:pt>
                <c:pt idx="44">
                  <c:v>3250</c:v>
                </c:pt>
                <c:pt idx="45">
                  <c:v>3275</c:v>
                </c:pt>
                <c:pt idx="46">
                  <c:v>3300</c:v>
                </c:pt>
                <c:pt idx="47">
                  <c:v>3310</c:v>
                </c:pt>
                <c:pt idx="48">
                  <c:v>3320</c:v>
                </c:pt>
                <c:pt idx="49">
                  <c:v>3325</c:v>
                </c:pt>
                <c:pt idx="50">
                  <c:v>3330</c:v>
                </c:pt>
                <c:pt idx="51">
                  <c:v>3340</c:v>
                </c:pt>
                <c:pt idx="52">
                  <c:v>3350</c:v>
                </c:pt>
                <c:pt idx="53">
                  <c:v>3360</c:v>
                </c:pt>
                <c:pt idx="54">
                  <c:v>3370</c:v>
                </c:pt>
                <c:pt idx="55">
                  <c:v>3375</c:v>
                </c:pt>
                <c:pt idx="56">
                  <c:v>3380</c:v>
                </c:pt>
                <c:pt idx="57">
                  <c:v>3390</c:v>
                </c:pt>
                <c:pt idx="58">
                  <c:v>3400</c:v>
                </c:pt>
                <c:pt idx="59">
                  <c:v>3410</c:v>
                </c:pt>
                <c:pt idx="60">
                  <c:v>3420</c:v>
                </c:pt>
                <c:pt idx="61">
                  <c:v>3425</c:v>
                </c:pt>
                <c:pt idx="62">
                  <c:v>3430</c:v>
                </c:pt>
                <c:pt idx="63">
                  <c:v>3440</c:v>
                </c:pt>
                <c:pt idx="64">
                  <c:v>3450</c:v>
                </c:pt>
                <c:pt idx="65">
                  <c:v>3460</c:v>
                </c:pt>
                <c:pt idx="66">
                  <c:v>3470</c:v>
                </c:pt>
                <c:pt idx="67">
                  <c:v>3475</c:v>
                </c:pt>
                <c:pt idx="68">
                  <c:v>3480</c:v>
                </c:pt>
                <c:pt idx="69">
                  <c:v>3490</c:v>
                </c:pt>
                <c:pt idx="70">
                  <c:v>3500</c:v>
                </c:pt>
                <c:pt idx="71">
                  <c:v>3510</c:v>
                </c:pt>
                <c:pt idx="72">
                  <c:v>3520</c:v>
                </c:pt>
                <c:pt idx="73">
                  <c:v>3525</c:v>
                </c:pt>
                <c:pt idx="74">
                  <c:v>3530</c:v>
                </c:pt>
                <c:pt idx="75">
                  <c:v>3540</c:v>
                </c:pt>
                <c:pt idx="76">
                  <c:v>3550</c:v>
                </c:pt>
                <c:pt idx="77">
                  <c:v>3560</c:v>
                </c:pt>
                <c:pt idx="78">
                  <c:v>3570</c:v>
                </c:pt>
                <c:pt idx="79">
                  <c:v>3575</c:v>
                </c:pt>
                <c:pt idx="80">
                  <c:v>3580</c:v>
                </c:pt>
                <c:pt idx="81">
                  <c:v>3590</c:v>
                </c:pt>
                <c:pt idx="82">
                  <c:v>3600</c:v>
                </c:pt>
                <c:pt idx="83">
                  <c:v>3610</c:v>
                </c:pt>
                <c:pt idx="84">
                  <c:v>3620</c:v>
                </c:pt>
                <c:pt idx="85">
                  <c:v>3625</c:v>
                </c:pt>
                <c:pt idx="86">
                  <c:v>3630</c:v>
                </c:pt>
                <c:pt idx="87">
                  <c:v>3640</c:v>
                </c:pt>
                <c:pt idx="88">
                  <c:v>3645</c:v>
                </c:pt>
                <c:pt idx="89">
                  <c:v>3650</c:v>
                </c:pt>
                <c:pt idx="90">
                  <c:v>3655</c:v>
                </c:pt>
                <c:pt idx="91">
                  <c:v>3660</c:v>
                </c:pt>
                <c:pt idx="92">
                  <c:v>3665</c:v>
                </c:pt>
                <c:pt idx="93">
                  <c:v>3670</c:v>
                </c:pt>
                <c:pt idx="94">
                  <c:v>3675</c:v>
                </c:pt>
                <c:pt idx="95">
                  <c:v>3680</c:v>
                </c:pt>
                <c:pt idx="96">
                  <c:v>3685</c:v>
                </c:pt>
                <c:pt idx="97">
                  <c:v>3690</c:v>
                </c:pt>
                <c:pt idx="98">
                  <c:v>3695</c:v>
                </c:pt>
                <c:pt idx="99">
                  <c:v>3700</c:v>
                </c:pt>
                <c:pt idx="100">
                  <c:v>3705</c:v>
                </c:pt>
                <c:pt idx="101">
                  <c:v>3710</c:v>
                </c:pt>
                <c:pt idx="102">
                  <c:v>3715</c:v>
                </c:pt>
                <c:pt idx="103">
                  <c:v>3720</c:v>
                </c:pt>
                <c:pt idx="104">
                  <c:v>3725</c:v>
                </c:pt>
                <c:pt idx="105">
                  <c:v>3730</c:v>
                </c:pt>
                <c:pt idx="106">
                  <c:v>3735</c:v>
                </c:pt>
                <c:pt idx="107">
                  <c:v>3740</c:v>
                </c:pt>
                <c:pt idx="108">
                  <c:v>3745</c:v>
                </c:pt>
                <c:pt idx="109">
                  <c:v>3750</c:v>
                </c:pt>
                <c:pt idx="110">
                  <c:v>3755</c:v>
                </c:pt>
                <c:pt idx="111">
                  <c:v>3760</c:v>
                </c:pt>
                <c:pt idx="112">
                  <c:v>3765</c:v>
                </c:pt>
                <c:pt idx="113">
                  <c:v>3770</c:v>
                </c:pt>
                <c:pt idx="114">
                  <c:v>3775</c:v>
                </c:pt>
                <c:pt idx="115">
                  <c:v>3780</c:v>
                </c:pt>
                <c:pt idx="116">
                  <c:v>3785</c:v>
                </c:pt>
                <c:pt idx="117">
                  <c:v>3790</c:v>
                </c:pt>
                <c:pt idx="118">
                  <c:v>3795</c:v>
                </c:pt>
                <c:pt idx="119">
                  <c:v>3800</c:v>
                </c:pt>
                <c:pt idx="120">
                  <c:v>3805</c:v>
                </c:pt>
                <c:pt idx="121">
                  <c:v>3810</c:v>
                </c:pt>
                <c:pt idx="122">
                  <c:v>3815</c:v>
                </c:pt>
                <c:pt idx="123">
                  <c:v>3820</c:v>
                </c:pt>
                <c:pt idx="124">
                  <c:v>3825</c:v>
                </c:pt>
                <c:pt idx="125">
                  <c:v>3830</c:v>
                </c:pt>
                <c:pt idx="126">
                  <c:v>3835</c:v>
                </c:pt>
                <c:pt idx="127">
                  <c:v>3840</c:v>
                </c:pt>
                <c:pt idx="128">
                  <c:v>3845</c:v>
                </c:pt>
                <c:pt idx="129">
                  <c:v>3850</c:v>
                </c:pt>
                <c:pt idx="130">
                  <c:v>3855</c:v>
                </c:pt>
                <c:pt idx="131">
                  <c:v>3860</c:v>
                </c:pt>
                <c:pt idx="132">
                  <c:v>3865</c:v>
                </c:pt>
                <c:pt idx="133">
                  <c:v>3870</c:v>
                </c:pt>
                <c:pt idx="134">
                  <c:v>3875</c:v>
                </c:pt>
                <c:pt idx="135">
                  <c:v>3880</c:v>
                </c:pt>
                <c:pt idx="136">
                  <c:v>3885</c:v>
                </c:pt>
                <c:pt idx="137">
                  <c:v>3890</c:v>
                </c:pt>
                <c:pt idx="138">
                  <c:v>3895</c:v>
                </c:pt>
                <c:pt idx="139">
                  <c:v>3900</c:v>
                </c:pt>
                <c:pt idx="140">
                  <c:v>3905</c:v>
                </c:pt>
                <c:pt idx="141">
                  <c:v>3910</c:v>
                </c:pt>
                <c:pt idx="142">
                  <c:v>3915</c:v>
                </c:pt>
                <c:pt idx="143">
                  <c:v>3920</c:v>
                </c:pt>
                <c:pt idx="144">
                  <c:v>3925</c:v>
                </c:pt>
                <c:pt idx="145">
                  <c:v>3930</c:v>
                </c:pt>
                <c:pt idx="146">
                  <c:v>3935</c:v>
                </c:pt>
                <c:pt idx="147">
                  <c:v>3940</c:v>
                </c:pt>
                <c:pt idx="148">
                  <c:v>3945</c:v>
                </c:pt>
                <c:pt idx="149">
                  <c:v>3950</c:v>
                </c:pt>
                <c:pt idx="150">
                  <c:v>3955</c:v>
                </c:pt>
                <c:pt idx="151">
                  <c:v>3960</c:v>
                </c:pt>
                <c:pt idx="152">
                  <c:v>3965</c:v>
                </c:pt>
                <c:pt idx="153">
                  <c:v>3970</c:v>
                </c:pt>
                <c:pt idx="154">
                  <c:v>3975</c:v>
                </c:pt>
                <c:pt idx="155">
                  <c:v>3980</c:v>
                </c:pt>
                <c:pt idx="156">
                  <c:v>3985</c:v>
                </c:pt>
                <c:pt idx="157">
                  <c:v>3990</c:v>
                </c:pt>
                <c:pt idx="158">
                  <c:v>3995</c:v>
                </c:pt>
                <c:pt idx="159">
                  <c:v>4000</c:v>
                </c:pt>
                <c:pt idx="160">
                  <c:v>4005</c:v>
                </c:pt>
                <c:pt idx="161">
                  <c:v>4010</c:v>
                </c:pt>
                <c:pt idx="162">
                  <c:v>4015</c:v>
                </c:pt>
                <c:pt idx="163">
                  <c:v>4020</c:v>
                </c:pt>
                <c:pt idx="164">
                  <c:v>4025</c:v>
                </c:pt>
                <c:pt idx="165">
                  <c:v>4030</c:v>
                </c:pt>
                <c:pt idx="166">
                  <c:v>4035</c:v>
                </c:pt>
                <c:pt idx="167">
                  <c:v>4040</c:v>
                </c:pt>
                <c:pt idx="168">
                  <c:v>4045</c:v>
                </c:pt>
                <c:pt idx="169">
                  <c:v>4050</c:v>
                </c:pt>
                <c:pt idx="170">
                  <c:v>4055</c:v>
                </c:pt>
                <c:pt idx="171">
                  <c:v>4060</c:v>
                </c:pt>
                <c:pt idx="172">
                  <c:v>4065</c:v>
                </c:pt>
                <c:pt idx="173">
                  <c:v>4070</c:v>
                </c:pt>
                <c:pt idx="174">
                  <c:v>4075</c:v>
                </c:pt>
                <c:pt idx="175">
                  <c:v>4080</c:v>
                </c:pt>
                <c:pt idx="176">
                  <c:v>4085</c:v>
                </c:pt>
                <c:pt idx="177">
                  <c:v>4090</c:v>
                </c:pt>
                <c:pt idx="178">
                  <c:v>4095</c:v>
                </c:pt>
                <c:pt idx="179">
                  <c:v>4100</c:v>
                </c:pt>
                <c:pt idx="180">
                  <c:v>4105</c:v>
                </c:pt>
                <c:pt idx="181">
                  <c:v>4110</c:v>
                </c:pt>
                <c:pt idx="182">
                  <c:v>4115</c:v>
                </c:pt>
                <c:pt idx="183">
                  <c:v>4120</c:v>
                </c:pt>
                <c:pt idx="184">
                  <c:v>4125</c:v>
                </c:pt>
                <c:pt idx="185">
                  <c:v>4130</c:v>
                </c:pt>
                <c:pt idx="186">
                  <c:v>4135</c:v>
                </c:pt>
                <c:pt idx="187">
                  <c:v>4140</c:v>
                </c:pt>
                <c:pt idx="188">
                  <c:v>4145</c:v>
                </c:pt>
                <c:pt idx="189">
                  <c:v>4150</c:v>
                </c:pt>
                <c:pt idx="190">
                  <c:v>4155</c:v>
                </c:pt>
                <c:pt idx="191">
                  <c:v>4160</c:v>
                </c:pt>
                <c:pt idx="192">
                  <c:v>4165</c:v>
                </c:pt>
                <c:pt idx="193">
                  <c:v>4170</c:v>
                </c:pt>
                <c:pt idx="194">
                  <c:v>4175</c:v>
                </c:pt>
                <c:pt idx="195">
                  <c:v>4180</c:v>
                </c:pt>
                <c:pt idx="196">
                  <c:v>4185</c:v>
                </c:pt>
                <c:pt idx="197">
                  <c:v>4190</c:v>
                </c:pt>
                <c:pt idx="198">
                  <c:v>4195</c:v>
                </c:pt>
                <c:pt idx="199">
                  <c:v>4200</c:v>
                </c:pt>
                <c:pt idx="200">
                  <c:v>4205</c:v>
                </c:pt>
                <c:pt idx="201">
                  <c:v>4210</c:v>
                </c:pt>
                <c:pt idx="202">
                  <c:v>4215</c:v>
                </c:pt>
                <c:pt idx="203">
                  <c:v>4220</c:v>
                </c:pt>
                <c:pt idx="204">
                  <c:v>4225</c:v>
                </c:pt>
                <c:pt idx="205">
                  <c:v>4230</c:v>
                </c:pt>
                <c:pt idx="206">
                  <c:v>4235</c:v>
                </c:pt>
                <c:pt idx="207">
                  <c:v>4240</c:v>
                </c:pt>
                <c:pt idx="208">
                  <c:v>4245</c:v>
                </c:pt>
                <c:pt idx="209">
                  <c:v>4250</c:v>
                </c:pt>
                <c:pt idx="210">
                  <c:v>4255</c:v>
                </c:pt>
                <c:pt idx="211">
                  <c:v>4260</c:v>
                </c:pt>
                <c:pt idx="212">
                  <c:v>4265</c:v>
                </c:pt>
                <c:pt idx="213">
                  <c:v>4270</c:v>
                </c:pt>
                <c:pt idx="214">
                  <c:v>4275</c:v>
                </c:pt>
                <c:pt idx="215">
                  <c:v>4280</c:v>
                </c:pt>
                <c:pt idx="216">
                  <c:v>4285</c:v>
                </c:pt>
                <c:pt idx="217">
                  <c:v>4290</c:v>
                </c:pt>
                <c:pt idx="218">
                  <c:v>4295</c:v>
                </c:pt>
                <c:pt idx="219">
                  <c:v>4300</c:v>
                </c:pt>
                <c:pt idx="220">
                  <c:v>4305</c:v>
                </c:pt>
                <c:pt idx="221">
                  <c:v>4310</c:v>
                </c:pt>
                <c:pt idx="222">
                  <c:v>4315</c:v>
                </c:pt>
                <c:pt idx="223">
                  <c:v>4320</c:v>
                </c:pt>
                <c:pt idx="224">
                  <c:v>4325</c:v>
                </c:pt>
                <c:pt idx="225">
                  <c:v>4330</c:v>
                </c:pt>
                <c:pt idx="226">
                  <c:v>4335</c:v>
                </c:pt>
                <c:pt idx="227">
                  <c:v>4340</c:v>
                </c:pt>
                <c:pt idx="228">
                  <c:v>4345</c:v>
                </c:pt>
                <c:pt idx="229">
                  <c:v>4350</c:v>
                </c:pt>
                <c:pt idx="230">
                  <c:v>4355</c:v>
                </c:pt>
                <c:pt idx="231">
                  <c:v>4360</c:v>
                </c:pt>
                <c:pt idx="232">
                  <c:v>4365</c:v>
                </c:pt>
                <c:pt idx="233">
                  <c:v>4370</c:v>
                </c:pt>
                <c:pt idx="234">
                  <c:v>4375</c:v>
                </c:pt>
                <c:pt idx="235">
                  <c:v>4380</c:v>
                </c:pt>
                <c:pt idx="236">
                  <c:v>4385</c:v>
                </c:pt>
                <c:pt idx="237">
                  <c:v>4390</c:v>
                </c:pt>
                <c:pt idx="238">
                  <c:v>4395</c:v>
                </c:pt>
                <c:pt idx="239">
                  <c:v>4400</c:v>
                </c:pt>
                <c:pt idx="240">
                  <c:v>4405</c:v>
                </c:pt>
                <c:pt idx="241">
                  <c:v>4410</c:v>
                </c:pt>
                <c:pt idx="242">
                  <c:v>4415</c:v>
                </c:pt>
                <c:pt idx="243">
                  <c:v>4420</c:v>
                </c:pt>
                <c:pt idx="244">
                  <c:v>4425</c:v>
                </c:pt>
                <c:pt idx="245">
                  <c:v>4430</c:v>
                </c:pt>
                <c:pt idx="246">
                  <c:v>4435</c:v>
                </c:pt>
                <c:pt idx="247">
                  <c:v>4440</c:v>
                </c:pt>
                <c:pt idx="248">
                  <c:v>4445</c:v>
                </c:pt>
                <c:pt idx="249">
                  <c:v>4450</c:v>
                </c:pt>
                <c:pt idx="250">
                  <c:v>4455</c:v>
                </c:pt>
                <c:pt idx="251">
                  <c:v>4460</c:v>
                </c:pt>
                <c:pt idx="252">
                  <c:v>4465</c:v>
                </c:pt>
                <c:pt idx="253">
                  <c:v>4470</c:v>
                </c:pt>
                <c:pt idx="254">
                  <c:v>4475</c:v>
                </c:pt>
                <c:pt idx="255">
                  <c:v>4480</c:v>
                </c:pt>
                <c:pt idx="256">
                  <c:v>4485</c:v>
                </c:pt>
                <c:pt idx="257">
                  <c:v>4490</c:v>
                </c:pt>
                <c:pt idx="258">
                  <c:v>4495</c:v>
                </c:pt>
                <c:pt idx="259">
                  <c:v>4500</c:v>
                </c:pt>
                <c:pt idx="260">
                  <c:v>4505</c:v>
                </c:pt>
                <c:pt idx="261">
                  <c:v>4510</c:v>
                </c:pt>
                <c:pt idx="262">
                  <c:v>4515</c:v>
                </c:pt>
                <c:pt idx="263">
                  <c:v>4520</c:v>
                </c:pt>
                <c:pt idx="264">
                  <c:v>4525</c:v>
                </c:pt>
                <c:pt idx="265">
                  <c:v>4530</c:v>
                </c:pt>
                <c:pt idx="266">
                  <c:v>4535</c:v>
                </c:pt>
                <c:pt idx="267">
                  <c:v>4540</c:v>
                </c:pt>
                <c:pt idx="268">
                  <c:v>4545</c:v>
                </c:pt>
                <c:pt idx="269">
                  <c:v>4550</c:v>
                </c:pt>
                <c:pt idx="270">
                  <c:v>4555</c:v>
                </c:pt>
                <c:pt idx="271">
                  <c:v>4560</c:v>
                </c:pt>
                <c:pt idx="272">
                  <c:v>4565</c:v>
                </c:pt>
                <c:pt idx="273">
                  <c:v>4570</c:v>
                </c:pt>
                <c:pt idx="274">
                  <c:v>4575</c:v>
                </c:pt>
                <c:pt idx="275">
                  <c:v>4580</c:v>
                </c:pt>
                <c:pt idx="276">
                  <c:v>4585</c:v>
                </c:pt>
                <c:pt idx="277">
                  <c:v>4590</c:v>
                </c:pt>
                <c:pt idx="278">
                  <c:v>4595</c:v>
                </c:pt>
                <c:pt idx="279">
                  <c:v>4600</c:v>
                </c:pt>
                <c:pt idx="280">
                  <c:v>4605</c:v>
                </c:pt>
                <c:pt idx="281">
                  <c:v>4610</c:v>
                </c:pt>
                <c:pt idx="282">
                  <c:v>4615</c:v>
                </c:pt>
                <c:pt idx="283">
                  <c:v>4620</c:v>
                </c:pt>
                <c:pt idx="284">
                  <c:v>4625</c:v>
                </c:pt>
                <c:pt idx="285">
                  <c:v>4630</c:v>
                </c:pt>
                <c:pt idx="286">
                  <c:v>4635</c:v>
                </c:pt>
                <c:pt idx="287">
                  <c:v>4640</c:v>
                </c:pt>
                <c:pt idx="288">
                  <c:v>4645</c:v>
                </c:pt>
                <c:pt idx="289">
                  <c:v>4650</c:v>
                </c:pt>
                <c:pt idx="290">
                  <c:v>4655</c:v>
                </c:pt>
                <c:pt idx="291">
                  <c:v>4660</c:v>
                </c:pt>
                <c:pt idx="292">
                  <c:v>4665</c:v>
                </c:pt>
                <c:pt idx="293">
                  <c:v>4670</c:v>
                </c:pt>
                <c:pt idx="294">
                  <c:v>4675</c:v>
                </c:pt>
                <c:pt idx="295">
                  <c:v>4680</c:v>
                </c:pt>
                <c:pt idx="296">
                  <c:v>4685</c:v>
                </c:pt>
                <c:pt idx="297">
                  <c:v>4690</c:v>
                </c:pt>
                <c:pt idx="298">
                  <c:v>4695</c:v>
                </c:pt>
                <c:pt idx="299">
                  <c:v>4700</c:v>
                </c:pt>
                <c:pt idx="300">
                  <c:v>4705</c:v>
                </c:pt>
                <c:pt idx="301">
                  <c:v>4710</c:v>
                </c:pt>
                <c:pt idx="302">
                  <c:v>4715</c:v>
                </c:pt>
                <c:pt idx="303">
                  <c:v>4720</c:v>
                </c:pt>
                <c:pt idx="304">
                  <c:v>4725</c:v>
                </c:pt>
                <c:pt idx="305">
                  <c:v>4730</c:v>
                </c:pt>
                <c:pt idx="306">
                  <c:v>4735</c:v>
                </c:pt>
                <c:pt idx="307">
                  <c:v>4740</c:v>
                </c:pt>
                <c:pt idx="308">
                  <c:v>4745</c:v>
                </c:pt>
                <c:pt idx="309">
                  <c:v>4750</c:v>
                </c:pt>
                <c:pt idx="310">
                  <c:v>4755</c:v>
                </c:pt>
                <c:pt idx="311">
                  <c:v>4760</c:v>
                </c:pt>
                <c:pt idx="312">
                  <c:v>4765</c:v>
                </c:pt>
                <c:pt idx="313">
                  <c:v>4770</c:v>
                </c:pt>
                <c:pt idx="314">
                  <c:v>4775</c:v>
                </c:pt>
                <c:pt idx="315">
                  <c:v>4780</c:v>
                </c:pt>
                <c:pt idx="316">
                  <c:v>4785</c:v>
                </c:pt>
                <c:pt idx="317">
                  <c:v>4790</c:v>
                </c:pt>
                <c:pt idx="318">
                  <c:v>4795</c:v>
                </c:pt>
                <c:pt idx="319">
                  <c:v>4800</c:v>
                </c:pt>
                <c:pt idx="320">
                  <c:v>4805</c:v>
                </c:pt>
                <c:pt idx="321">
                  <c:v>4810</c:v>
                </c:pt>
                <c:pt idx="322">
                  <c:v>4815</c:v>
                </c:pt>
                <c:pt idx="323">
                  <c:v>4820</c:v>
                </c:pt>
                <c:pt idx="324">
                  <c:v>4825</c:v>
                </c:pt>
                <c:pt idx="325">
                  <c:v>4830</c:v>
                </c:pt>
                <c:pt idx="326">
                  <c:v>4835</c:v>
                </c:pt>
                <c:pt idx="327">
                  <c:v>4840</c:v>
                </c:pt>
                <c:pt idx="328">
                  <c:v>4845</c:v>
                </c:pt>
                <c:pt idx="329">
                  <c:v>4850</c:v>
                </c:pt>
                <c:pt idx="330">
                  <c:v>4855</c:v>
                </c:pt>
                <c:pt idx="331">
                  <c:v>4860</c:v>
                </c:pt>
                <c:pt idx="332">
                  <c:v>4865</c:v>
                </c:pt>
                <c:pt idx="333">
                  <c:v>4870</c:v>
                </c:pt>
                <c:pt idx="334">
                  <c:v>4875</c:v>
                </c:pt>
                <c:pt idx="335">
                  <c:v>4880</c:v>
                </c:pt>
                <c:pt idx="336">
                  <c:v>4885</c:v>
                </c:pt>
                <c:pt idx="337">
                  <c:v>4890</c:v>
                </c:pt>
                <c:pt idx="338">
                  <c:v>4895</c:v>
                </c:pt>
                <c:pt idx="339">
                  <c:v>4900</c:v>
                </c:pt>
                <c:pt idx="340">
                  <c:v>4905</c:v>
                </c:pt>
                <c:pt idx="341">
                  <c:v>4910</c:v>
                </c:pt>
                <c:pt idx="342">
                  <c:v>4915</c:v>
                </c:pt>
                <c:pt idx="343">
                  <c:v>4920</c:v>
                </c:pt>
                <c:pt idx="344">
                  <c:v>4925</c:v>
                </c:pt>
                <c:pt idx="345">
                  <c:v>4930</c:v>
                </c:pt>
                <c:pt idx="346">
                  <c:v>4935</c:v>
                </c:pt>
                <c:pt idx="347">
                  <c:v>4940</c:v>
                </c:pt>
                <c:pt idx="348">
                  <c:v>4945</c:v>
                </c:pt>
                <c:pt idx="349">
                  <c:v>4950</c:v>
                </c:pt>
                <c:pt idx="350">
                  <c:v>4955</c:v>
                </c:pt>
                <c:pt idx="351">
                  <c:v>4960</c:v>
                </c:pt>
                <c:pt idx="352">
                  <c:v>4965</c:v>
                </c:pt>
                <c:pt idx="353">
                  <c:v>4970</c:v>
                </c:pt>
                <c:pt idx="354">
                  <c:v>4975</c:v>
                </c:pt>
                <c:pt idx="355">
                  <c:v>4980</c:v>
                </c:pt>
                <c:pt idx="356">
                  <c:v>4985</c:v>
                </c:pt>
                <c:pt idx="357">
                  <c:v>4990</c:v>
                </c:pt>
                <c:pt idx="358">
                  <c:v>4995</c:v>
                </c:pt>
                <c:pt idx="359">
                  <c:v>5000</c:v>
                </c:pt>
                <c:pt idx="360">
                  <c:v>5005</c:v>
                </c:pt>
                <c:pt idx="361">
                  <c:v>5010</c:v>
                </c:pt>
                <c:pt idx="362">
                  <c:v>5015</c:v>
                </c:pt>
                <c:pt idx="363">
                  <c:v>5020</c:v>
                </c:pt>
                <c:pt idx="364">
                  <c:v>5025</c:v>
                </c:pt>
                <c:pt idx="365">
                  <c:v>5030</c:v>
                </c:pt>
                <c:pt idx="366">
                  <c:v>5035</c:v>
                </c:pt>
                <c:pt idx="367">
                  <c:v>5040</c:v>
                </c:pt>
                <c:pt idx="368">
                  <c:v>5045</c:v>
                </c:pt>
                <c:pt idx="369">
                  <c:v>5050</c:v>
                </c:pt>
                <c:pt idx="370">
                  <c:v>5055</c:v>
                </c:pt>
                <c:pt idx="371">
                  <c:v>5060</c:v>
                </c:pt>
                <c:pt idx="372">
                  <c:v>5065</c:v>
                </c:pt>
                <c:pt idx="373">
                  <c:v>5070</c:v>
                </c:pt>
                <c:pt idx="374">
                  <c:v>5075</c:v>
                </c:pt>
                <c:pt idx="375">
                  <c:v>5080</c:v>
                </c:pt>
                <c:pt idx="376">
                  <c:v>5085</c:v>
                </c:pt>
                <c:pt idx="377">
                  <c:v>5090</c:v>
                </c:pt>
                <c:pt idx="378">
                  <c:v>5095</c:v>
                </c:pt>
                <c:pt idx="379">
                  <c:v>5100</c:v>
                </c:pt>
                <c:pt idx="380">
                  <c:v>5105</c:v>
                </c:pt>
                <c:pt idx="381">
                  <c:v>5110</c:v>
                </c:pt>
                <c:pt idx="382">
                  <c:v>5115</c:v>
                </c:pt>
                <c:pt idx="383">
                  <c:v>5120</c:v>
                </c:pt>
                <c:pt idx="384">
                  <c:v>5125</c:v>
                </c:pt>
                <c:pt idx="385">
                  <c:v>5130</c:v>
                </c:pt>
                <c:pt idx="386">
                  <c:v>5135</c:v>
                </c:pt>
                <c:pt idx="387">
                  <c:v>5140</c:v>
                </c:pt>
                <c:pt idx="388">
                  <c:v>5145</c:v>
                </c:pt>
                <c:pt idx="389">
                  <c:v>5150</c:v>
                </c:pt>
                <c:pt idx="390">
                  <c:v>5155</c:v>
                </c:pt>
                <c:pt idx="391">
                  <c:v>5160</c:v>
                </c:pt>
                <c:pt idx="392">
                  <c:v>5165</c:v>
                </c:pt>
                <c:pt idx="393">
                  <c:v>5170</c:v>
                </c:pt>
                <c:pt idx="394">
                  <c:v>5175</c:v>
                </c:pt>
                <c:pt idx="395">
                  <c:v>5180</c:v>
                </c:pt>
                <c:pt idx="396">
                  <c:v>5185</c:v>
                </c:pt>
                <c:pt idx="397">
                  <c:v>5190</c:v>
                </c:pt>
                <c:pt idx="398">
                  <c:v>5195</c:v>
                </c:pt>
                <c:pt idx="399">
                  <c:v>5200</c:v>
                </c:pt>
                <c:pt idx="400">
                  <c:v>5205</c:v>
                </c:pt>
                <c:pt idx="401">
                  <c:v>5210</c:v>
                </c:pt>
                <c:pt idx="402">
                  <c:v>5215</c:v>
                </c:pt>
                <c:pt idx="403">
                  <c:v>5220</c:v>
                </c:pt>
                <c:pt idx="404">
                  <c:v>5225</c:v>
                </c:pt>
                <c:pt idx="405">
                  <c:v>5230</c:v>
                </c:pt>
                <c:pt idx="406">
                  <c:v>5235</c:v>
                </c:pt>
                <c:pt idx="407">
                  <c:v>5240</c:v>
                </c:pt>
                <c:pt idx="408">
                  <c:v>5245</c:v>
                </c:pt>
                <c:pt idx="409">
                  <c:v>5250</c:v>
                </c:pt>
                <c:pt idx="410">
                  <c:v>5255</c:v>
                </c:pt>
                <c:pt idx="411">
                  <c:v>5260</c:v>
                </c:pt>
                <c:pt idx="412">
                  <c:v>5265</c:v>
                </c:pt>
                <c:pt idx="413">
                  <c:v>5270</c:v>
                </c:pt>
                <c:pt idx="414">
                  <c:v>5275</c:v>
                </c:pt>
                <c:pt idx="415">
                  <c:v>5280</c:v>
                </c:pt>
                <c:pt idx="416">
                  <c:v>5285</c:v>
                </c:pt>
                <c:pt idx="417">
                  <c:v>5290</c:v>
                </c:pt>
                <c:pt idx="418">
                  <c:v>5295</c:v>
                </c:pt>
                <c:pt idx="419">
                  <c:v>5300</c:v>
                </c:pt>
                <c:pt idx="420">
                  <c:v>5305</c:v>
                </c:pt>
                <c:pt idx="421">
                  <c:v>5310</c:v>
                </c:pt>
                <c:pt idx="422">
                  <c:v>5315</c:v>
                </c:pt>
                <c:pt idx="423">
                  <c:v>5320</c:v>
                </c:pt>
                <c:pt idx="424">
                  <c:v>5325</c:v>
                </c:pt>
                <c:pt idx="425">
                  <c:v>5330</c:v>
                </c:pt>
                <c:pt idx="426">
                  <c:v>5335</c:v>
                </c:pt>
                <c:pt idx="427">
                  <c:v>5340</c:v>
                </c:pt>
                <c:pt idx="428">
                  <c:v>5350</c:v>
                </c:pt>
                <c:pt idx="429">
                  <c:v>5360</c:v>
                </c:pt>
                <c:pt idx="430">
                  <c:v>5370</c:v>
                </c:pt>
                <c:pt idx="431">
                  <c:v>5375</c:v>
                </c:pt>
                <c:pt idx="432">
                  <c:v>5380</c:v>
                </c:pt>
                <c:pt idx="433">
                  <c:v>5390</c:v>
                </c:pt>
                <c:pt idx="434">
                  <c:v>5400</c:v>
                </c:pt>
                <c:pt idx="435">
                  <c:v>5410</c:v>
                </c:pt>
                <c:pt idx="436">
                  <c:v>5420</c:v>
                </c:pt>
                <c:pt idx="437">
                  <c:v>5425</c:v>
                </c:pt>
                <c:pt idx="438">
                  <c:v>5430</c:v>
                </c:pt>
                <c:pt idx="439">
                  <c:v>5440</c:v>
                </c:pt>
                <c:pt idx="440">
                  <c:v>5450</c:v>
                </c:pt>
                <c:pt idx="441">
                  <c:v>5460</c:v>
                </c:pt>
                <c:pt idx="442">
                  <c:v>5470</c:v>
                </c:pt>
                <c:pt idx="443">
                  <c:v>5475</c:v>
                </c:pt>
                <c:pt idx="444">
                  <c:v>5480</c:v>
                </c:pt>
                <c:pt idx="445">
                  <c:v>5490</c:v>
                </c:pt>
                <c:pt idx="446">
                  <c:v>5500</c:v>
                </c:pt>
                <c:pt idx="447">
                  <c:v>5525</c:v>
                </c:pt>
                <c:pt idx="448">
                  <c:v>5550</c:v>
                </c:pt>
                <c:pt idx="449">
                  <c:v>5575</c:v>
                </c:pt>
                <c:pt idx="450">
                  <c:v>5600</c:v>
                </c:pt>
                <c:pt idx="451">
                  <c:v>5625</c:v>
                </c:pt>
                <c:pt idx="452">
                  <c:v>5650</c:v>
                </c:pt>
                <c:pt idx="453">
                  <c:v>5675</c:v>
                </c:pt>
                <c:pt idx="454">
                  <c:v>5700</c:v>
                </c:pt>
                <c:pt idx="455">
                  <c:v>5750</c:v>
                </c:pt>
                <c:pt idx="456">
                  <c:v>5800</c:v>
                </c:pt>
                <c:pt idx="457">
                  <c:v>5850</c:v>
                </c:pt>
                <c:pt idx="458">
                  <c:v>5900</c:v>
                </c:pt>
                <c:pt idx="459">
                  <c:v>5950</c:v>
                </c:pt>
                <c:pt idx="460">
                  <c:v>6000</c:v>
                </c:pt>
                <c:pt idx="461">
                  <c:v>6050</c:v>
                </c:pt>
                <c:pt idx="462">
                  <c:v>6100</c:v>
                </c:pt>
                <c:pt idx="463">
                  <c:v>6200</c:v>
                </c:pt>
                <c:pt idx="464">
                  <c:v>6300</c:v>
                </c:pt>
                <c:pt idx="465">
                  <c:v>6400</c:v>
                </c:pt>
                <c:pt idx="466">
                  <c:v>6500</c:v>
                </c:pt>
                <c:pt idx="467">
                  <c:v>6600</c:v>
                </c:pt>
                <c:pt idx="468">
                  <c:v>6800</c:v>
                </c:pt>
                <c:pt idx="469">
                  <c:v>7000</c:v>
                </c:pt>
                <c:pt idx="470">
                  <c:v>7200</c:v>
                </c:pt>
                <c:pt idx="471">
                  <c:v>7400</c:v>
                </c:pt>
                <c:pt idx="472">
                  <c:v>7600</c:v>
                </c:pt>
                <c:pt idx="473">
                  <c:v>7700</c:v>
                </c:pt>
                <c:pt idx="474">
                  <c:v>8000</c:v>
                </c:pt>
              </c:strCache>
            </c:strRef>
          </c:cat>
          <c:val>
            <c:numRef>
              <c:f>'put and call gamma'!$B$2:$B$477</c:f>
              <c:numCache>
                <c:formatCode>General</c:formatCode>
                <c:ptCount val="4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2570.2464429696038</c:v>
                </c:pt>
                <c:pt idx="178">
                  <c:v>0</c:v>
                </c:pt>
                <c:pt idx="179">
                  <c:v>3349031.115189394</c:v>
                </c:pt>
                <c:pt idx="180">
                  <c:v>2570.2464429696038</c:v>
                </c:pt>
                <c:pt idx="181">
                  <c:v>105380.10416175377</c:v>
                </c:pt>
                <c:pt idx="182">
                  <c:v>23132.217986726435</c:v>
                </c:pt>
                <c:pt idx="183">
                  <c:v>5140.4928859392076</c:v>
                </c:pt>
                <c:pt idx="184">
                  <c:v>1485602.4440364311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12851.23221484802</c:v>
                </c:pt>
                <c:pt idx="189">
                  <c:v>773644.17933385074</c:v>
                </c:pt>
                <c:pt idx="190">
                  <c:v>5140.4928859392076</c:v>
                </c:pt>
                <c:pt idx="191">
                  <c:v>41123.94308751366</c:v>
                </c:pt>
                <c:pt idx="192">
                  <c:v>5140.4928859392076</c:v>
                </c:pt>
                <c:pt idx="193">
                  <c:v>902156.50148233084</c:v>
                </c:pt>
                <c:pt idx="194">
                  <c:v>1218296.8139675923</c:v>
                </c:pt>
                <c:pt idx="195">
                  <c:v>2570.2464429696038</c:v>
                </c:pt>
                <c:pt idx="196">
                  <c:v>5140.4928859392076</c:v>
                </c:pt>
                <c:pt idx="197">
                  <c:v>43694.189530483272</c:v>
                </c:pt>
                <c:pt idx="198">
                  <c:v>0</c:v>
                </c:pt>
                <c:pt idx="199">
                  <c:v>2454585.353035972</c:v>
                </c:pt>
                <c:pt idx="200">
                  <c:v>79677.639732057738</c:v>
                </c:pt>
                <c:pt idx="201">
                  <c:v>742801.22201821546</c:v>
                </c:pt>
                <c:pt idx="202">
                  <c:v>7710.7393289088122</c:v>
                </c:pt>
                <c:pt idx="203">
                  <c:v>429231.15597592393</c:v>
                </c:pt>
                <c:pt idx="204">
                  <c:v>2775866.1584071722</c:v>
                </c:pt>
                <c:pt idx="205">
                  <c:v>786495.41154869855</c:v>
                </c:pt>
                <c:pt idx="206">
                  <c:v>7710.7393289088122</c:v>
                </c:pt>
                <c:pt idx="207">
                  <c:v>621999.6391986442</c:v>
                </c:pt>
                <c:pt idx="208">
                  <c:v>12851.23221484802</c:v>
                </c:pt>
                <c:pt idx="209">
                  <c:v>20520847.600669324</c:v>
                </c:pt>
                <c:pt idx="210">
                  <c:v>10280.985771878415</c:v>
                </c:pt>
                <c:pt idx="211">
                  <c:v>763363.19356197235</c:v>
                </c:pt>
                <c:pt idx="212">
                  <c:v>7710.7393289088122</c:v>
                </c:pt>
                <c:pt idx="213">
                  <c:v>138793.30792035861</c:v>
                </c:pt>
                <c:pt idx="214">
                  <c:v>5176476.3361407826</c:v>
                </c:pt>
                <c:pt idx="215">
                  <c:v>1110346.4633628689</c:v>
                </c:pt>
                <c:pt idx="216">
                  <c:v>25702.46442969604</c:v>
                </c:pt>
                <c:pt idx="217">
                  <c:v>935569.7052409359</c:v>
                </c:pt>
                <c:pt idx="218">
                  <c:v>30842.957315635249</c:v>
                </c:pt>
                <c:pt idx="219">
                  <c:v>68186067.885540634</c:v>
                </c:pt>
                <c:pt idx="220">
                  <c:v>23132.217986726435</c:v>
                </c:pt>
                <c:pt idx="221">
                  <c:v>537181.50658064731</c:v>
                </c:pt>
                <c:pt idx="222">
                  <c:v>17991.725100787229</c:v>
                </c:pt>
                <c:pt idx="223">
                  <c:v>1611544.5197419417</c:v>
                </c:pt>
                <c:pt idx="224">
                  <c:v>7523111.33857203</c:v>
                </c:pt>
                <c:pt idx="225">
                  <c:v>390677.4593313798</c:v>
                </c:pt>
                <c:pt idx="226">
                  <c:v>46264.43597345287</c:v>
                </c:pt>
                <c:pt idx="227">
                  <c:v>786495.41154869879</c:v>
                </c:pt>
                <c:pt idx="228">
                  <c:v>64256.161074240095</c:v>
                </c:pt>
                <c:pt idx="229">
                  <c:v>23777349.843911808</c:v>
                </c:pt>
                <c:pt idx="230">
                  <c:v>23132.217986726435</c:v>
                </c:pt>
                <c:pt idx="231">
                  <c:v>907296.99436827027</c:v>
                </c:pt>
                <c:pt idx="232">
                  <c:v>79677.639732057723</c:v>
                </c:pt>
                <c:pt idx="233">
                  <c:v>686255.80027288431</c:v>
                </c:pt>
                <c:pt idx="234">
                  <c:v>5071096.2319790293</c:v>
                </c:pt>
                <c:pt idx="235">
                  <c:v>1642387.4770575771</c:v>
                </c:pt>
                <c:pt idx="236">
                  <c:v>71966.900403148917</c:v>
                </c:pt>
                <c:pt idx="237">
                  <c:v>1781180.7849779355</c:v>
                </c:pt>
                <c:pt idx="238">
                  <c:v>20561.97154375683</c:v>
                </c:pt>
                <c:pt idx="239">
                  <c:v>62490401.767919965</c:v>
                </c:pt>
                <c:pt idx="240">
                  <c:v>64256.161074240095</c:v>
                </c:pt>
                <c:pt idx="241">
                  <c:v>532041.013694708</c:v>
                </c:pt>
                <c:pt idx="242">
                  <c:v>102809.85771878417</c:v>
                </c:pt>
                <c:pt idx="243">
                  <c:v>264735.38362586917</c:v>
                </c:pt>
                <c:pt idx="244">
                  <c:v>10466043.515772227</c:v>
                </c:pt>
                <c:pt idx="245">
                  <c:v>503768.30282204237</c:v>
                </c:pt>
                <c:pt idx="246">
                  <c:v>118231.33637660177</c:v>
                </c:pt>
                <c:pt idx="247">
                  <c:v>1773470.045649027</c:v>
                </c:pt>
                <c:pt idx="248">
                  <c:v>25702.46442969604</c:v>
                </c:pt>
                <c:pt idx="249">
                  <c:v>19819170.321738616</c:v>
                </c:pt>
                <c:pt idx="250">
                  <c:v>426660.90953295433</c:v>
                </c:pt>
                <c:pt idx="251">
                  <c:v>3577783.0486136889</c:v>
                </c:pt>
                <c:pt idx="252">
                  <c:v>436941.89530483267</c:v>
                </c:pt>
                <c:pt idx="253">
                  <c:v>2487998.5567945773</c:v>
                </c:pt>
                <c:pt idx="254">
                  <c:v>9949423.9807353355</c:v>
                </c:pt>
                <c:pt idx="255">
                  <c:v>5346112.6013767766</c:v>
                </c:pt>
                <c:pt idx="256">
                  <c:v>280156.86228368682</c:v>
                </c:pt>
                <c:pt idx="257">
                  <c:v>1246569.5248402578</c:v>
                </c:pt>
                <c:pt idx="258">
                  <c:v>352123.76268683572</c:v>
                </c:pt>
                <c:pt idx="259">
                  <c:v>70918239.854417309</c:v>
                </c:pt>
                <c:pt idx="260">
                  <c:v>840470.58685106051</c:v>
                </c:pt>
                <c:pt idx="261">
                  <c:v>1038379.5629597199</c:v>
                </c:pt>
                <c:pt idx="262">
                  <c:v>267305.63006883883</c:v>
                </c:pt>
                <c:pt idx="263">
                  <c:v>3264212.982571397</c:v>
                </c:pt>
                <c:pt idx="264">
                  <c:v>16971337.262928296</c:v>
                </c:pt>
                <c:pt idx="265">
                  <c:v>9291440.8913351186</c:v>
                </c:pt>
                <c:pt idx="266">
                  <c:v>179917.25100787228</c:v>
                </c:pt>
                <c:pt idx="267">
                  <c:v>4222914.9057990592</c:v>
                </c:pt>
                <c:pt idx="268">
                  <c:v>257024.64429696038</c:v>
                </c:pt>
                <c:pt idx="269">
                  <c:v>221871383.69646513</c:v>
                </c:pt>
                <c:pt idx="270">
                  <c:v>390677.45933137985</c:v>
                </c:pt>
                <c:pt idx="271">
                  <c:v>13524636.782906057</c:v>
                </c:pt>
                <c:pt idx="272">
                  <c:v>27033852.087154295</c:v>
                </c:pt>
                <c:pt idx="273">
                  <c:v>15555131.472852044</c:v>
                </c:pt>
                <c:pt idx="274">
                  <c:v>30244089.894423336</c:v>
                </c:pt>
                <c:pt idx="275">
                  <c:v>4418253.6354647493</c:v>
                </c:pt>
                <c:pt idx="276">
                  <c:v>1261991.0034980755</c:v>
                </c:pt>
                <c:pt idx="277">
                  <c:v>2081899.6188053789</c:v>
                </c:pt>
                <c:pt idx="278">
                  <c:v>1732346.1025615132</c:v>
                </c:pt>
                <c:pt idx="279">
                  <c:v>365846308.44585049</c:v>
                </c:pt>
                <c:pt idx="280">
                  <c:v>1375081.846988738</c:v>
                </c:pt>
                <c:pt idx="281">
                  <c:v>4824352.573453947</c:v>
                </c:pt>
                <c:pt idx="282">
                  <c:v>1588412.301755215</c:v>
                </c:pt>
                <c:pt idx="283">
                  <c:v>3824526.7071387703</c:v>
                </c:pt>
                <c:pt idx="284">
                  <c:v>48271798.445412122</c:v>
                </c:pt>
                <c:pt idx="285">
                  <c:v>4055848.8870060351</c:v>
                </c:pt>
                <c:pt idx="286">
                  <c:v>2320932.5380015522</c:v>
                </c:pt>
                <c:pt idx="287">
                  <c:v>4467088.3178811707</c:v>
                </c:pt>
                <c:pt idx="288">
                  <c:v>2804138.8692798377</c:v>
                </c:pt>
                <c:pt idx="289">
                  <c:v>145198362.05623889</c:v>
                </c:pt>
                <c:pt idx="290">
                  <c:v>2539403.4856539685</c:v>
                </c:pt>
                <c:pt idx="291">
                  <c:v>40584191.334490053</c:v>
                </c:pt>
                <c:pt idx="292">
                  <c:v>10764192.103156701</c:v>
                </c:pt>
                <c:pt idx="293">
                  <c:v>28537446.256291505</c:v>
                </c:pt>
                <c:pt idx="294">
                  <c:v>66091317.034520388</c:v>
                </c:pt>
                <c:pt idx="295">
                  <c:v>24119192.620826758</c:v>
                </c:pt>
                <c:pt idx="296">
                  <c:v>18408105.0245483</c:v>
                </c:pt>
                <c:pt idx="297">
                  <c:v>24108911.635054886</c:v>
                </c:pt>
                <c:pt idx="298">
                  <c:v>34274236.316999666</c:v>
                </c:pt>
                <c:pt idx="299">
                  <c:v>503763162.32915652</c:v>
                </c:pt>
                <c:pt idx="300">
                  <c:v>33842434.91458077</c:v>
                </c:pt>
                <c:pt idx="301">
                  <c:v>19048096.388847739</c:v>
                </c:pt>
                <c:pt idx="302">
                  <c:v>2953213.1629720749</c:v>
                </c:pt>
                <c:pt idx="303">
                  <c:v>15272404.364125386</c:v>
                </c:pt>
                <c:pt idx="304">
                  <c:v>86442528.369953722</c:v>
                </c:pt>
                <c:pt idx="305">
                  <c:v>55375959.613780119</c:v>
                </c:pt>
                <c:pt idx="306">
                  <c:v>33205013.796724312</c:v>
                </c:pt>
                <c:pt idx="307">
                  <c:v>50212334.509854183</c:v>
                </c:pt>
                <c:pt idx="308">
                  <c:v>68347993.411447719</c:v>
                </c:pt>
                <c:pt idx="309">
                  <c:v>851854208.34697294</c:v>
                </c:pt>
                <c:pt idx="310">
                  <c:v>155854603.80879083</c:v>
                </c:pt>
                <c:pt idx="311">
                  <c:v>211564695.46015698</c:v>
                </c:pt>
                <c:pt idx="312">
                  <c:v>236447251.27454567</c:v>
                </c:pt>
                <c:pt idx="313">
                  <c:v>241017149.45014563</c:v>
                </c:pt>
                <c:pt idx="314">
                  <c:v>250421681.18497142</c:v>
                </c:pt>
                <c:pt idx="315">
                  <c:v>147511583.85491145</c:v>
                </c:pt>
                <c:pt idx="316">
                  <c:v>169070811.0185405</c:v>
                </c:pt>
                <c:pt idx="317">
                  <c:v>162735153.53662041</c:v>
                </c:pt>
                <c:pt idx="318">
                  <c:v>154821364.73871705</c:v>
                </c:pt>
                <c:pt idx="319">
                  <c:v>1720486985.4736514</c:v>
                </c:pt>
                <c:pt idx="320">
                  <c:v>184949793.54320672</c:v>
                </c:pt>
                <c:pt idx="321">
                  <c:v>221043764.34182894</c:v>
                </c:pt>
                <c:pt idx="322">
                  <c:v>240821810.72048</c:v>
                </c:pt>
                <c:pt idx="323">
                  <c:v>225891249.13326961</c:v>
                </c:pt>
                <c:pt idx="324">
                  <c:v>319399384.97494674</c:v>
                </c:pt>
                <c:pt idx="325">
                  <c:v>144815395.33623639</c:v>
                </c:pt>
                <c:pt idx="326">
                  <c:v>160619840.71405652</c:v>
                </c:pt>
                <c:pt idx="327">
                  <c:v>54741108.742366619</c:v>
                </c:pt>
                <c:pt idx="328">
                  <c:v>41316711.570736378</c:v>
                </c:pt>
                <c:pt idx="329">
                  <c:v>432107261.74560678</c:v>
                </c:pt>
                <c:pt idx="330">
                  <c:v>32608716.621955361</c:v>
                </c:pt>
                <c:pt idx="331">
                  <c:v>119937980.01473361</c:v>
                </c:pt>
                <c:pt idx="332">
                  <c:v>129386205.93908986</c:v>
                </c:pt>
                <c:pt idx="333">
                  <c:v>168603026.16592014</c:v>
                </c:pt>
                <c:pt idx="334">
                  <c:v>458161849.93798983</c:v>
                </c:pt>
                <c:pt idx="335">
                  <c:v>274813319.92875302</c:v>
                </c:pt>
                <c:pt idx="336">
                  <c:v>264357557.39875266</c:v>
                </c:pt>
                <c:pt idx="337">
                  <c:v>313660024.6677956</c:v>
                </c:pt>
                <c:pt idx="338">
                  <c:v>125762158.4545027</c:v>
                </c:pt>
                <c:pt idx="339">
                  <c:v>1771367584.0586777</c:v>
                </c:pt>
                <c:pt idx="340">
                  <c:v>175560683.28703877</c:v>
                </c:pt>
                <c:pt idx="341">
                  <c:v>392597433.42427814</c:v>
                </c:pt>
                <c:pt idx="342">
                  <c:v>372323329.48213381</c:v>
                </c:pt>
                <c:pt idx="343">
                  <c:v>349476408.850577</c:v>
                </c:pt>
                <c:pt idx="344">
                  <c:v>538276431.56535232</c:v>
                </c:pt>
                <c:pt idx="345">
                  <c:v>356539446.07585752</c:v>
                </c:pt>
                <c:pt idx="346">
                  <c:v>132879170.85508554</c:v>
                </c:pt>
                <c:pt idx="347">
                  <c:v>363085863.76610112</c:v>
                </c:pt>
                <c:pt idx="348">
                  <c:v>286106982.79916149</c:v>
                </c:pt>
                <c:pt idx="349">
                  <c:v>1592450158.9171207</c:v>
                </c:pt>
                <c:pt idx="350">
                  <c:v>304905765.28304112</c:v>
                </c:pt>
                <c:pt idx="351">
                  <c:v>456031115.63676786</c:v>
                </c:pt>
                <c:pt idx="352">
                  <c:v>678126110.77377152</c:v>
                </c:pt>
                <c:pt idx="353">
                  <c:v>859881087.9883672</c:v>
                </c:pt>
                <c:pt idx="354">
                  <c:v>1101664170.8785174</c:v>
                </c:pt>
                <c:pt idx="355">
                  <c:v>815629154.97975922</c:v>
                </c:pt>
                <c:pt idx="356">
                  <c:v>637200076.66236639</c:v>
                </c:pt>
                <c:pt idx="357">
                  <c:v>680501018.48707521</c:v>
                </c:pt>
                <c:pt idx="358">
                  <c:v>582662017.38899434</c:v>
                </c:pt>
                <c:pt idx="359">
                  <c:v>18607697512.07711</c:v>
                </c:pt>
                <c:pt idx="360">
                  <c:v>519040707.18616778</c:v>
                </c:pt>
                <c:pt idx="361">
                  <c:v>1196354620.0839605</c:v>
                </c:pt>
                <c:pt idx="362">
                  <c:v>3068152013.6552324</c:v>
                </c:pt>
                <c:pt idx="363">
                  <c:v>1309936380.6452305</c:v>
                </c:pt>
                <c:pt idx="364">
                  <c:v>2805727281.5815935</c:v>
                </c:pt>
                <c:pt idx="365">
                  <c:v>1194447497.2232771</c:v>
                </c:pt>
                <c:pt idx="366">
                  <c:v>553173579.94880402</c:v>
                </c:pt>
                <c:pt idx="367">
                  <c:v>1229698427.1886055</c:v>
                </c:pt>
                <c:pt idx="368">
                  <c:v>920757374.99010193</c:v>
                </c:pt>
                <c:pt idx="369">
                  <c:v>4949156029.98522</c:v>
                </c:pt>
                <c:pt idx="370">
                  <c:v>570278570.02676678</c:v>
                </c:pt>
                <c:pt idx="371">
                  <c:v>784981536.39378977</c:v>
                </c:pt>
                <c:pt idx="372">
                  <c:v>513982462.18640351</c:v>
                </c:pt>
                <c:pt idx="373">
                  <c:v>1363929547.6726928</c:v>
                </c:pt>
                <c:pt idx="374">
                  <c:v>3975752297.1037726</c:v>
                </c:pt>
                <c:pt idx="375">
                  <c:v>1881636296.9549592</c:v>
                </c:pt>
                <c:pt idx="376">
                  <c:v>929817493.70156991</c:v>
                </c:pt>
                <c:pt idx="377">
                  <c:v>1055109297.0570091</c:v>
                </c:pt>
                <c:pt idx="378">
                  <c:v>854326785.42510951</c:v>
                </c:pt>
                <c:pt idx="379">
                  <c:v>7655581840.2426844</c:v>
                </c:pt>
                <c:pt idx="380">
                  <c:v>857650114.07586932</c:v>
                </c:pt>
                <c:pt idx="381">
                  <c:v>1000504411.3761199</c:v>
                </c:pt>
                <c:pt idx="382">
                  <c:v>705062293.4960928</c:v>
                </c:pt>
                <c:pt idx="383">
                  <c:v>1195437042.1038208</c:v>
                </c:pt>
                <c:pt idx="384">
                  <c:v>1406719010.4552505</c:v>
                </c:pt>
                <c:pt idx="385">
                  <c:v>1054788016.2516378</c:v>
                </c:pt>
                <c:pt idx="386">
                  <c:v>321728028.2522772</c:v>
                </c:pt>
                <c:pt idx="387">
                  <c:v>538338117.47998357</c:v>
                </c:pt>
                <c:pt idx="388">
                  <c:v>250809788.3978599</c:v>
                </c:pt>
                <c:pt idx="389">
                  <c:v>2434722488.5247025</c:v>
                </c:pt>
                <c:pt idx="390">
                  <c:v>193763168.59614953</c:v>
                </c:pt>
                <c:pt idx="391">
                  <c:v>454581496.64293289</c:v>
                </c:pt>
                <c:pt idx="392">
                  <c:v>156427768.76557305</c:v>
                </c:pt>
                <c:pt idx="393">
                  <c:v>589115906.20729101</c:v>
                </c:pt>
                <c:pt idx="394">
                  <c:v>802461782.45242608</c:v>
                </c:pt>
                <c:pt idx="395">
                  <c:v>355675843.2710197</c:v>
                </c:pt>
                <c:pt idx="396">
                  <c:v>63341153.34054292</c:v>
                </c:pt>
                <c:pt idx="397">
                  <c:v>266894390.63796368</c:v>
                </c:pt>
                <c:pt idx="398">
                  <c:v>272356164.32927406</c:v>
                </c:pt>
                <c:pt idx="399">
                  <c:v>2214758227.688921</c:v>
                </c:pt>
                <c:pt idx="400">
                  <c:v>91284872.66850844</c:v>
                </c:pt>
                <c:pt idx="401">
                  <c:v>124623539.28026718</c:v>
                </c:pt>
                <c:pt idx="402">
                  <c:v>36022003.898218997</c:v>
                </c:pt>
                <c:pt idx="403">
                  <c:v>152983638.53199381</c:v>
                </c:pt>
                <c:pt idx="404">
                  <c:v>492998970.22599971</c:v>
                </c:pt>
                <c:pt idx="405">
                  <c:v>121477557.63407239</c:v>
                </c:pt>
                <c:pt idx="406">
                  <c:v>47534137.716279857</c:v>
                </c:pt>
                <c:pt idx="407">
                  <c:v>148935500.38431668</c:v>
                </c:pt>
                <c:pt idx="408">
                  <c:v>9638424.1611360144</c:v>
                </c:pt>
                <c:pt idx="409">
                  <c:v>417665046.98256063</c:v>
                </c:pt>
                <c:pt idx="410">
                  <c:v>6001525.4443340255</c:v>
                </c:pt>
                <c:pt idx="411">
                  <c:v>57378181.592853434</c:v>
                </c:pt>
                <c:pt idx="412">
                  <c:v>3387584.8118339377</c:v>
                </c:pt>
                <c:pt idx="413">
                  <c:v>31130824.917247847</c:v>
                </c:pt>
                <c:pt idx="414">
                  <c:v>173517337.36487794</c:v>
                </c:pt>
                <c:pt idx="415">
                  <c:v>25915794.884462517</c:v>
                </c:pt>
                <c:pt idx="416">
                  <c:v>537181.50658064731</c:v>
                </c:pt>
                <c:pt idx="417">
                  <c:v>91567599.777235106</c:v>
                </c:pt>
                <c:pt idx="418">
                  <c:v>616859.14631270489</c:v>
                </c:pt>
                <c:pt idx="419">
                  <c:v>283888860.11887872</c:v>
                </c:pt>
                <c:pt idx="420">
                  <c:v>485776.57772125513</c:v>
                </c:pt>
                <c:pt idx="421">
                  <c:v>12162406.168132167</c:v>
                </c:pt>
                <c:pt idx="422">
                  <c:v>555173.23168143455</c:v>
                </c:pt>
                <c:pt idx="423">
                  <c:v>17223221.414339319</c:v>
                </c:pt>
                <c:pt idx="424">
                  <c:v>39047183.961594224</c:v>
                </c:pt>
                <c:pt idx="425">
                  <c:v>9700110.0757672843</c:v>
                </c:pt>
                <c:pt idx="426">
                  <c:v>1367371.1076598291</c:v>
                </c:pt>
                <c:pt idx="427">
                  <c:v>9916010.7769767307</c:v>
                </c:pt>
                <c:pt idx="428">
                  <c:v>91390252.772670195</c:v>
                </c:pt>
                <c:pt idx="429">
                  <c:v>5251013.4829869</c:v>
                </c:pt>
                <c:pt idx="430">
                  <c:v>5978393.2263472993</c:v>
                </c:pt>
                <c:pt idx="431">
                  <c:v>18127948.162264615</c:v>
                </c:pt>
                <c:pt idx="432">
                  <c:v>1670660.1879302426</c:v>
                </c:pt>
                <c:pt idx="433">
                  <c:v>927858.96591202717</c:v>
                </c:pt>
                <c:pt idx="434">
                  <c:v>136994135.4102799</c:v>
                </c:pt>
                <c:pt idx="435">
                  <c:v>565454.21745331283</c:v>
                </c:pt>
                <c:pt idx="436">
                  <c:v>902156.50148233096</c:v>
                </c:pt>
                <c:pt idx="437">
                  <c:v>10946679.600607544</c:v>
                </c:pt>
                <c:pt idx="438">
                  <c:v>282727.10872665647</c:v>
                </c:pt>
                <c:pt idx="439">
                  <c:v>300718.83382744365</c:v>
                </c:pt>
                <c:pt idx="440">
                  <c:v>8224788.6175027331</c:v>
                </c:pt>
                <c:pt idx="441">
                  <c:v>159355.27946411548</c:v>
                </c:pt>
                <c:pt idx="442">
                  <c:v>61685.914631270498</c:v>
                </c:pt>
                <c:pt idx="443">
                  <c:v>9211763.2516030613</c:v>
                </c:pt>
                <c:pt idx="444">
                  <c:v>149074.29369223703</c:v>
                </c:pt>
                <c:pt idx="445">
                  <c:v>169636.26523599387</c:v>
                </c:pt>
                <c:pt idx="446">
                  <c:v>35775260.239693925</c:v>
                </c:pt>
                <c:pt idx="447">
                  <c:v>4986278.0993610322</c:v>
                </c:pt>
                <c:pt idx="448">
                  <c:v>6263690.5815169252</c:v>
                </c:pt>
                <c:pt idx="449">
                  <c:v>2842692.5659243823</c:v>
                </c:pt>
                <c:pt idx="450">
                  <c:v>2380048.2061898531</c:v>
                </c:pt>
                <c:pt idx="451">
                  <c:v>429231.15597592387</c:v>
                </c:pt>
                <c:pt idx="452">
                  <c:v>4423394.1283506881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86-3241-9A20-668E76496C4F}"/>
            </c:ext>
          </c:extLst>
        </c:ser>
        <c:ser>
          <c:idx val="1"/>
          <c:order val="1"/>
          <c:tx>
            <c:strRef>
              <c:f>'put and call gamma'!$C$1</c:f>
              <c:strCache>
                <c:ptCount val="1"/>
                <c:pt idx="0">
                  <c:v>Sum of Put Gamma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'put and call gamma'!$A$2:$A$477</c:f>
              <c:strCache>
                <c:ptCount val="47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2350</c:v>
                </c:pt>
                <c:pt idx="16">
                  <c:v>2400</c:v>
                </c:pt>
                <c:pt idx="17">
                  <c:v>2450</c:v>
                </c:pt>
                <c:pt idx="18">
                  <c:v>2500</c:v>
                </c:pt>
                <c:pt idx="19">
                  <c:v>2550</c:v>
                </c:pt>
                <c:pt idx="20">
                  <c:v>2600</c:v>
                </c:pt>
                <c:pt idx="21">
                  <c:v>2650</c:v>
                </c:pt>
                <c:pt idx="22">
                  <c:v>2700</c:v>
                </c:pt>
                <c:pt idx="23">
                  <c:v>2725</c:v>
                </c:pt>
                <c:pt idx="24">
                  <c:v>2750</c:v>
                </c:pt>
                <c:pt idx="25">
                  <c:v>2775</c:v>
                </c:pt>
                <c:pt idx="26">
                  <c:v>2800</c:v>
                </c:pt>
                <c:pt idx="27">
                  <c:v>2825</c:v>
                </c:pt>
                <c:pt idx="28">
                  <c:v>2850</c:v>
                </c:pt>
                <c:pt idx="29">
                  <c:v>2875</c:v>
                </c:pt>
                <c:pt idx="30">
                  <c:v>2900</c:v>
                </c:pt>
                <c:pt idx="31">
                  <c:v>2925</c:v>
                </c:pt>
                <c:pt idx="32">
                  <c:v>2950</c:v>
                </c:pt>
                <c:pt idx="33">
                  <c:v>2975</c:v>
                </c:pt>
                <c:pt idx="34">
                  <c:v>3000</c:v>
                </c:pt>
                <c:pt idx="35">
                  <c:v>3025</c:v>
                </c:pt>
                <c:pt idx="36">
                  <c:v>3050</c:v>
                </c:pt>
                <c:pt idx="37">
                  <c:v>3075</c:v>
                </c:pt>
                <c:pt idx="38">
                  <c:v>3100</c:v>
                </c:pt>
                <c:pt idx="39">
                  <c:v>3125</c:v>
                </c:pt>
                <c:pt idx="40">
                  <c:v>3150</c:v>
                </c:pt>
                <c:pt idx="41">
                  <c:v>3175</c:v>
                </c:pt>
                <c:pt idx="42">
                  <c:v>3200</c:v>
                </c:pt>
                <c:pt idx="43">
                  <c:v>3225</c:v>
                </c:pt>
                <c:pt idx="44">
                  <c:v>3250</c:v>
                </c:pt>
                <c:pt idx="45">
                  <c:v>3275</c:v>
                </c:pt>
                <c:pt idx="46">
                  <c:v>3300</c:v>
                </c:pt>
                <c:pt idx="47">
                  <c:v>3310</c:v>
                </c:pt>
                <c:pt idx="48">
                  <c:v>3320</c:v>
                </c:pt>
                <c:pt idx="49">
                  <c:v>3325</c:v>
                </c:pt>
                <c:pt idx="50">
                  <c:v>3330</c:v>
                </c:pt>
                <c:pt idx="51">
                  <c:v>3340</c:v>
                </c:pt>
                <c:pt idx="52">
                  <c:v>3350</c:v>
                </c:pt>
                <c:pt idx="53">
                  <c:v>3360</c:v>
                </c:pt>
                <c:pt idx="54">
                  <c:v>3370</c:v>
                </c:pt>
                <c:pt idx="55">
                  <c:v>3375</c:v>
                </c:pt>
                <c:pt idx="56">
                  <c:v>3380</c:v>
                </c:pt>
                <c:pt idx="57">
                  <c:v>3390</c:v>
                </c:pt>
                <c:pt idx="58">
                  <c:v>3400</c:v>
                </c:pt>
                <c:pt idx="59">
                  <c:v>3410</c:v>
                </c:pt>
                <c:pt idx="60">
                  <c:v>3420</c:v>
                </c:pt>
                <c:pt idx="61">
                  <c:v>3425</c:v>
                </c:pt>
                <c:pt idx="62">
                  <c:v>3430</c:v>
                </c:pt>
                <c:pt idx="63">
                  <c:v>3440</c:v>
                </c:pt>
                <c:pt idx="64">
                  <c:v>3450</c:v>
                </c:pt>
                <c:pt idx="65">
                  <c:v>3460</c:v>
                </c:pt>
                <c:pt idx="66">
                  <c:v>3470</c:v>
                </c:pt>
                <c:pt idx="67">
                  <c:v>3475</c:v>
                </c:pt>
                <c:pt idx="68">
                  <c:v>3480</c:v>
                </c:pt>
                <c:pt idx="69">
                  <c:v>3490</c:v>
                </c:pt>
                <c:pt idx="70">
                  <c:v>3500</c:v>
                </c:pt>
                <c:pt idx="71">
                  <c:v>3510</c:v>
                </c:pt>
                <c:pt idx="72">
                  <c:v>3520</c:v>
                </c:pt>
                <c:pt idx="73">
                  <c:v>3525</c:v>
                </c:pt>
                <c:pt idx="74">
                  <c:v>3530</c:v>
                </c:pt>
                <c:pt idx="75">
                  <c:v>3540</c:v>
                </c:pt>
                <c:pt idx="76">
                  <c:v>3550</c:v>
                </c:pt>
                <c:pt idx="77">
                  <c:v>3560</c:v>
                </c:pt>
                <c:pt idx="78">
                  <c:v>3570</c:v>
                </c:pt>
                <c:pt idx="79">
                  <c:v>3575</c:v>
                </c:pt>
                <c:pt idx="80">
                  <c:v>3580</c:v>
                </c:pt>
                <c:pt idx="81">
                  <c:v>3590</c:v>
                </c:pt>
                <c:pt idx="82">
                  <c:v>3600</c:v>
                </c:pt>
                <c:pt idx="83">
                  <c:v>3610</c:v>
                </c:pt>
                <c:pt idx="84">
                  <c:v>3620</c:v>
                </c:pt>
                <c:pt idx="85">
                  <c:v>3625</c:v>
                </c:pt>
                <c:pt idx="86">
                  <c:v>3630</c:v>
                </c:pt>
                <c:pt idx="87">
                  <c:v>3640</c:v>
                </c:pt>
                <c:pt idx="88">
                  <c:v>3645</c:v>
                </c:pt>
                <c:pt idx="89">
                  <c:v>3650</c:v>
                </c:pt>
                <c:pt idx="90">
                  <c:v>3655</c:v>
                </c:pt>
                <c:pt idx="91">
                  <c:v>3660</c:v>
                </c:pt>
                <c:pt idx="92">
                  <c:v>3665</c:v>
                </c:pt>
                <c:pt idx="93">
                  <c:v>3670</c:v>
                </c:pt>
                <c:pt idx="94">
                  <c:v>3675</c:v>
                </c:pt>
                <c:pt idx="95">
                  <c:v>3680</c:v>
                </c:pt>
                <c:pt idx="96">
                  <c:v>3685</c:v>
                </c:pt>
                <c:pt idx="97">
                  <c:v>3690</c:v>
                </c:pt>
                <c:pt idx="98">
                  <c:v>3695</c:v>
                </c:pt>
                <c:pt idx="99">
                  <c:v>3700</c:v>
                </c:pt>
                <c:pt idx="100">
                  <c:v>3705</c:v>
                </c:pt>
                <c:pt idx="101">
                  <c:v>3710</c:v>
                </c:pt>
                <c:pt idx="102">
                  <c:v>3715</c:v>
                </c:pt>
                <c:pt idx="103">
                  <c:v>3720</c:v>
                </c:pt>
                <c:pt idx="104">
                  <c:v>3725</c:v>
                </c:pt>
                <c:pt idx="105">
                  <c:v>3730</c:v>
                </c:pt>
                <c:pt idx="106">
                  <c:v>3735</c:v>
                </c:pt>
                <c:pt idx="107">
                  <c:v>3740</c:v>
                </c:pt>
                <c:pt idx="108">
                  <c:v>3745</c:v>
                </c:pt>
                <c:pt idx="109">
                  <c:v>3750</c:v>
                </c:pt>
                <c:pt idx="110">
                  <c:v>3755</c:v>
                </c:pt>
                <c:pt idx="111">
                  <c:v>3760</c:v>
                </c:pt>
                <c:pt idx="112">
                  <c:v>3765</c:v>
                </c:pt>
                <c:pt idx="113">
                  <c:v>3770</c:v>
                </c:pt>
                <c:pt idx="114">
                  <c:v>3775</c:v>
                </c:pt>
                <c:pt idx="115">
                  <c:v>3780</c:v>
                </c:pt>
                <c:pt idx="116">
                  <c:v>3785</c:v>
                </c:pt>
                <c:pt idx="117">
                  <c:v>3790</c:v>
                </c:pt>
                <c:pt idx="118">
                  <c:v>3795</c:v>
                </c:pt>
                <c:pt idx="119">
                  <c:v>3800</c:v>
                </c:pt>
                <c:pt idx="120">
                  <c:v>3805</c:v>
                </c:pt>
                <c:pt idx="121">
                  <c:v>3810</c:v>
                </c:pt>
                <c:pt idx="122">
                  <c:v>3815</c:v>
                </c:pt>
                <c:pt idx="123">
                  <c:v>3820</c:v>
                </c:pt>
                <c:pt idx="124">
                  <c:v>3825</c:v>
                </c:pt>
                <c:pt idx="125">
                  <c:v>3830</c:v>
                </c:pt>
                <c:pt idx="126">
                  <c:v>3835</c:v>
                </c:pt>
                <c:pt idx="127">
                  <c:v>3840</c:v>
                </c:pt>
                <c:pt idx="128">
                  <c:v>3845</c:v>
                </c:pt>
                <c:pt idx="129">
                  <c:v>3850</c:v>
                </c:pt>
                <c:pt idx="130">
                  <c:v>3855</c:v>
                </c:pt>
                <c:pt idx="131">
                  <c:v>3860</c:v>
                </c:pt>
                <c:pt idx="132">
                  <c:v>3865</c:v>
                </c:pt>
                <c:pt idx="133">
                  <c:v>3870</c:v>
                </c:pt>
                <c:pt idx="134">
                  <c:v>3875</c:v>
                </c:pt>
                <c:pt idx="135">
                  <c:v>3880</c:v>
                </c:pt>
                <c:pt idx="136">
                  <c:v>3885</c:v>
                </c:pt>
                <c:pt idx="137">
                  <c:v>3890</c:v>
                </c:pt>
                <c:pt idx="138">
                  <c:v>3895</c:v>
                </c:pt>
                <c:pt idx="139">
                  <c:v>3900</c:v>
                </c:pt>
                <c:pt idx="140">
                  <c:v>3905</c:v>
                </c:pt>
                <c:pt idx="141">
                  <c:v>3910</c:v>
                </c:pt>
                <c:pt idx="142">
                  <c:v>3915</c:v>
                </c:pt>
                <c:pt idx="143">
                  <c:v>3920</c:v>
                </c:pt>
                <c:pt idx="144">
                  <c:v>3925</c:v>
                </c:pt>
                <c:pt idx="145">
                  <c:v>3930</c:v>
                </c:pt>
                <c:pt idx="146">
                  <c:v>3935</c:v>
                </c:pt>
                <c:pt idx="147">
                  <c:v>3940</c:v>
                </c:pt>
                <c:pt idx="148">
                  <c:v>3945</c:v>
                </c:pt>
                <c:pt idx="149">
                  <c:v>3950</c:v>
                </c:pt>
                <c:pt idx="150">
                  <c:v>3955</c:v>
                </c:pt>
                <c:pt idx="151">
                  <c:v>3960</c:v>
                </c:pt>
                <c:pt idx="152">
                  <c:v>3965</c:v>
                </c:pt>
                <c:pt idx="153">
                  <c:v>3970</c:v>
                </c:pt>
                <c:pt idx="154">
                  <c:v>3975</c:v>
                </c:pt>
                <c:pt idx="155">
                  <c:v>3980</c:v>
                </c:pt>
                <c:pt idx="156">
                  <c:v>3985</c:v>
                </c:pt>
                <c:pt idx="157">
                  <c:v>3990</c:v>
                </c:pt>
                <c:pt idx="158">
                  <c:v>3995</c:v>
                </c:pt>
                <c:pt idx="159">
                  <c:v>4000</c:v>
                </c:pt>
                <c:pt idx="160">
                  <c:v>4005</c:v>
                </c:pt>
                <c:pt idx="161">
                  <c:v>4010</c:v>
                </c:pt>
                <c:pt idx="162">
                  <c:v>4015</c:v>
                </c:pt>
                <c:pt idx="163">
                  <c:v>4020</c:v>
                </c:pt>
                <c:pt idx="164">
                  <c:v>4025</c:v>
                </c:pt>
                <c:pt idx="165">
                  <c:v>4030</c:v>
                </c:pt>
                <c:pt idx="166">
                  <c:v>4035</c:v>
                </c:pt>
                <c:pt idx="167">
                  <c:v>4040</c:v>
                </c:pt>
                <c:pt idx="168">
                  <c:v>4045</c:v>
                </c:pt>
                <c:pt idx="169">
                  <c:v>4050</c:v>
                </c:pt>
                <c:pt idx="170">
                  <c:v>4055</c:v>
                </c:pt>
                <c:pt idx="171">
                  <c:v>4060</c:v>
                </c:pt>
                <c:pt idx="172">
                  <c:v>4065</c:v>
                </c:pt>
                <c:pt idx="173">
                  <c:v>4070</c:v>
                </c:pt>
                <c:pt idx="174">
                  <c:v>4075</c:v>
                </c:pt>
                <c:pt idx="175">
                  <c:v>4080</c:v>
                </c:pt>
                <c:pt idx="176">
                  <c:v>4085</c:v>
                </c:pt>
                <c:pt idx="177">
                  <c:v>4090</c:v>
                </c:pt>
                <c:pt idx="178">
                  <c:v>4095</c:v>
                </c:pt>
                <c:pt idx="179">
                  <c:v>4100</c:v>
                </c:pt>
                <c:pt idx="180">
                  <c:v>4105</c:v>
                </c:pt>
                <c:pt idx="181">
                  <c:v>4110</c:v>
                </c:pt>
                <c:pt idx="182">
                  <c:v>4115</c:v>
                </c:pt>
                <c:pt idx="183">
                  <c:v>4120</c:v>
                </c:pt>
                <c:pt idx="184">
                  <c:v>4125</c:v>
                </c:pt>
                <c:pt idx="185">
                  <c:v>4130</c:v>
                </c:pt>
                <c:pt idx="186">
                  <c:v>4135</c:v>
                </c:pt>
                <c:pt idx="187">
                  <c:v>4140</c:v>
                </c:pt>
                <c:pt idx="188">
                  <c:v>4145</c:v>
                </c:pt>
                <c:pt idx="189">
                  <c:v>4150</c:v>
                </c:pt>
                <c:pt idx="190">
                  <c:v>4155</c:v>
                </c:pt>
                <c:pt idx="191">
                  <c:v>4160</c:v>
                </c:pt>
                <c:pt idx="192">
                  <c:v>4165</c:v>
                </c:pt>
                <c:pt idx="193">
                  <c:v>4170</c:v>
                </c:pt>
                <c:pt idx="194">
                  <c:v>4175</c:v>
                </c:pt>
                <c:pt idx="195">
                  <c:v>4180</c:v>
                </c:pt>
                <c:pt idx="196">
                  <c:v>4185</c:v>
                </c:pt>
                <c:pt idx="197">
                  <c:v>4190</c:v>
                </c:pt>
                <c:pt idx="198">
                  <c:v>4195</c:v>
                </c:pt>
                <c:pt idx="199">
                  <c:v>4200</c:v>
                </c:pt>
                <c:pt idx="200">
                  <c:v>4205</c:v>
                </c:pt>
                <c:pt idx="201">
                  <c:v>4210</c:v>
                </c:pt>
                <c:pt idx="202">
                  <c:v>4215</c:v>
                </c:pt>
                <c:pt idx="203">
                  <c:v>4220</c:v>
                </c:pt>
                <c:pt idx="204">
                  <c:v>4225</c:v>
                </c:pt>
                <c:pt idx="205">
                  <c:v>4230</c:v>
                </c:pt>
                <c:pt idx="206">
                  <c:v>4235</c:v>
                </c:pt>
                <c:pt idx="207">
                  <c:v>4240</c:v>
                </c:pt>
                <c:pt idx="208">
                  <c:v>4245</c:v>
                </c:pt>
                <c:pt idx="209">
                  <c:v>4250</c:v>
                </c:pt>
                <c:pt idx="210">
                  <c:v>4255</c:v>
                </c:pt>
                <c:pt idx="211">
                  <c:v>4260</c:v>
                </c:pt>
                <c:pt idx="212">
                  <c:v>4265</c:v>
                </c:pt>
                <c:pt idx="213">
                  <c:v>4270</c:v>
                </c:pt>
                <c:pt idx="214">
                  <c:v>4275</c:v>
                </c:pt>
                <c:pt idx="215">
                  <c:v>4280</c:v>
                </c:pt>
                <c:pt idx="216">
                  <c:v>4285</c:v>
                </c:pt>
                <c:pt idx="217">
                  <c:v>4290</c:v>
                </c:pt>
                <c:pt idx="218">
                  <c:v>4295</c:v>
                </c:pt>
                <c:pt idx="219">
                  <c:v>4300</c:v>
                </c:pt>
                <c:pt idx="220">
                  <c:v>4305</c:v>
                </c:pt>
                <c:pt idx="221">
                  <c:v>4310</c:v>
                </c:pt>
                <c:pt idx="222">
                  <c:v>4315</c:v>
                </c:pt>
                <c:pt idx="223">
                  <c:v>4320</c:v>
                </c:pt>
                <c:pt idx="224">
                  <c:v>4325</c:v>
                </c:pt>
                <c:pt idx="225">
                  <c:v>4330</c:v>
                </c:pt>
                <c:pt idx="226">
                  <c:v>4335</c:v>
                </c:pt>
                <c:pt idx="227">
                  <c:v>4340</c:v>
                </c:pt>
                <c:pt idx="228">
                  <c:v>4345</c:v>
                </c:pt>
                <c:pt idx="229">
                  <c:v>4350</c:v>
                </c:pt>
                <c:pt idx="230">
                  <c:v>4355</c:v>
                </c:pt>
                <c:pt idx="231">
                  <c:v>4360</c:v>
                </c:pt>
                <c:pt idx="232">
                  <c:v>4365</c:v>
                </c:pt>
                <c:pt idx="233">
                  <c:v>4370</c:v>
                </c:pt>
                <c:pt idx="234">
                  <c:v>4375</c:v>
                </c:pt>
                <c:pt idx="235">
                  <c:v>4380</c:v>
                </c:pt>
                <c:pt idx="236">
                  <c:v>4385</c:v>
                </c:pt>
                <c:pt idx="237">
                  <c:v>4390</c:v>
                </c:pt>
                <c:pt idx="238">
                  <c:v>4395</c:v>
                </c:pt>
                <c:pt idx="239">
                  <c:v>4400</c:v>
                </c:pt>
                <c:pt idx="240">
                  <c:v>4405</c:v>
                </c:pt>
                <c:pt idx="241">
                  <c:v>4410</c:v>
                </c:pt>
                <c:pt idx="242">
                  <c:v>4415</c:v>
                </c:pt>
                <c:pt idx="243">
                  <c:v>4420</c:v>
                </c:pt>
                <c:pt idx="244">
                  <c:v>4425</c:v>
                </c:pt>
                <c:pt idx="245">
                  <c:v>4430</c:v>
                </c:pt>
                <c:pt idx="246">
                  <c:v>4435</c:v>
                </c:pt>
                <c:pt idx="247">
                  <c:v>4440</c:v>
                </c:pt>
                <c:pt idx="248">
                  <c:v>4445</c:v>
                </c:pt>
                <c:pt idx="249">
                  <c:v>4450</c:v>
                </c:pt>
                <c:pt idx="250">
                  <c:v>4455</c:v>
                </c:pt>
                <c:pt idx="251">
                  <c:v>4460</c:v>
                </c:pt>
                <c:pt idx="252">
                  <c:v>4465</c:v>
                </c:pt>
                <c:pt idx="253">
                  <c:v>4470</c:v>
                </c:pt>
                <c:pt idx="254">
                  <c:v>4475</c:v>
                </c:pt>
                <c:pt idx="255">
                  <c:v>4480</c:v>
                </c:pt>
                <c:pt idx="256">
                  <c:v>4485</c:v>
                </c:pt>
                <c:pt idx="257">
                  <c:v>4490</c:v>
                </c:pt>
                <c:pt idx="258">
                  <c:v>4495</c:v>
                </c:pt>
                <c:pt idx="259">
                  <c:v>4500</c:v>
                </c:pt>
                <c:pt idx="260">
                  <c:v>4505</c:v>
                </c:pt>
                <c:pt idx="261">
                  <c:v>4510</c:v>
                </c:pt>
                <c:pt idx="262">
                  <c:v>4515</c:v>
                </c:pt>
                <c:pt idx="263">
                  <c:v>4520</c:v>
                </c:pt>
                <c:pt idx="264">
                  <c:v>4525</c:v>
                </c:pt>
                <c:pt idx="265">
                  <c:v>4530</c:v>
                </c:pt>
                <c:pt idx="266">
                  <c:v>4535</c:v>
                </c:pt>
                <c:pt idx="267">
                  <c:v>4540</c:v>
                </c:pt>
                <c:pt idx="268">
                  <c:v>4545</c:v>
                </c:pt>
                <c:pt idx="269">
                  <c:v>4550</c:v>
                </c:pt>
                <c:pt idx="270">
                  <c:v>4555</c:v>
                </c:pt>
                <c:pt idx="271">
                  <c:v>4560</c:v>
                </c:pt>
                <c:pt idx="272">
                  <c:v>4565</c:v>
                </c:pt>
                <c:pt idx="273">
                  <c:v>4570</c:v>
                </c:pt>
                <c:pt idx="274">
                  <c:v>4575</c:v>
                </c:pt>
                <c:pt idx="275">
                  <c:v>4580</c:v>
                </c:pt>
                <c:pt idx="276">
                  <c:v>4585</c:v>
                </c:pt>
                <c:pt idx="277">
                  <c:v>4590</c:v>
                </c:pt>
                <c:pt idx="278">
                  <c:v>4595</c:v>
                </c:pt>
                <c:pt idx="279">
                  <c:v>4600</c:v>
                </c:pt>
                <c:pt idx="280">
                  <c:v>4605</c:v>
                </c:pt>
                <c:pt idx="281">
                  <c:v>4610</c:v>
                </c:pt>
                <c:pt idx="282">
                  <c:v>4615</c:v>
                </c:pt>
                <c:pt idx="283">
                  <c:v>4620</c:v>
                </c:pt>
                <c:pt idx="284">
                  <c:v>4625</c:v>
                </c:pt>
                <c:pt idx="285">
                  <c:v>4630</c:v>
                </c:pt>
                <c:pt idx="286">
                  <c:v>4635</c:v>
                </c:pt>
                <c:pt idx="287">
                  <c:v>4640</c:v>
                </c:pt>
                <c:pt idx="288">
                  <c:v>4645</c:v>
                </c:pt>
                <c:pt idx="289">
                  <c:v>4650</c:v>
                </c:pt>
                <c:pt idx="290">
                  <c:v>4655</c:v>
                </c:pt>
                <c:pt idx="291">
                  <c:v>4660</c:v>
                </c:pt>
                <c:pt idx="292">
                  <c:v>4665</c:v>
                </c:pt>
                <c:pt idx="293">
                  <c:v>4670</c:v>
                </c:pt>
                <c:pt idx="294">
                  <c:v>4675</c:v>
                </c:pt>
                <c:pt idx="295">
                  <c:v>4680</c:v>
                </c:pt>
                <c:pt idx="296">
                  <c:v>4685</c:v>
                </c:pt>
                <c:pt idx="297">
                  <c:v>4690</c:v>
                </c:pt>
                <c:pt idx="298">
                  <c:v>4695</c:v>
                </c:pt>
                <c:pt idx="299">
                  <c:v>4700</c:v>
                </c:pt>
                <c:pt idx="300">
                  <c:v>4705</c:v>
                </c:pt>
                <c:pt idx="301">
                  <c:v>4710</c:v>
                </c:pt>
                <c:pt idx="302">
                  <c:v>4715</c:v>
                </c:pt>
                <c:pt idx="303">
                  <c:v>4720</c:v>
                </c:pt>
                <c:pt idx="304">
                  <c:v>4725</c:v>
                </c:pt>
                <c:pt idx="305">
                  <c:v>4730</c:v>
                </c:pt>
                <c:pt idx="306">
                  <c:v>4735</c:v>
                </c:pt>
                <c:pt idx="307">
                  <c:v>4740</c:v>
                </c:pt>
                <c:pt idx="308">
                  <c:v>4745</c:v>
                </c:pt>
                <c:pt idx="309">
                  <c:v>4750</c:v>
                </c:pt>
                <c:pt idx="310">
                  <c:v>4755</c:v>
                </c:pt>
                <c:pt idx="311">
                  <c:v>4760</c:v>
                </c:pt>
                <c:pt idx="312">
                  <c:v>4765</c:v>
                </c:pt>
                <c:pt idx="313">
                  <c:v>4770</c:v>
                </c:pt>
                <c:pt idx="314">
                  <c:v>4775</c:v>
                </c:pt>
                <c:pt idx="315">
                  <c:v>4780</c:v>
                </c:pt>
                <c:pt idx="316">
                  <c:v>4785</c:v>
                </c:pt>
                <c:pt idx="317">
                  <c:v>4790</c:v>
                </c:pt>
                <c:pt idx="318">
                  <c:v>4795</c:v>
                </c:pt>
                <c:pt idx="319">
                  <c:v>4800</c:v>
                </c:pt>
                <c:pt idx="320">
                  <c:v>4805</c:v>
                </c:pt>
                <c:pt idx="321">
                  <c:v>4810</c:v>
                </c:pt>
                <c:pt idx="322">
                  <c:v>4815</c:v>
                </c:pt>
                <c:pt idx="323">
                  <c:v>4820</c:v>
                </c:pt>
                <c:pt idx="324">
                  <c:v>4825</c:v>
                </c:pt>
                <c:pt idx="325">
                  <c:v>4830</c:v>
                </c:pt>
                <c:pt idx="326">
                  <c:v>4835</c:v>
                </c:pt>
                <c:pt idx="327">
                  <c:v>4840</c:v>
                </c:pt>
                <c:pt idx="328">
                  <c:v>4845</c:v>
                </c:pt>
                <c:pt idx="329">
                  <c:v>4850</c:v>
                </c:pt>
                <c:pt idx="330">
                  <c:v>4855</c:v>
                </c:pt>
                <c:pt idx="331">
                  <c:v>4860</c:v>
                </c:pt>
                <c:pt idx="332">
                  <c:v>4865</c:v>
                </c:pt>
                <c:pt idx="333">
                  <c:v>4870</c:v>
                </c:pt>
                <c:pt idx="334">
                  <c:v>4875</c:v>
                </c:pt>
                <c:pt idx="335">
                  <c:v>4880</c:v>
                </c:pt>
                <c:pt idx="336">
                  <c:v>4885</c:v>
                </c:pt>
                <c:pt idx="337">
                  <c:v>4890</c:v>
                </c:pt>
                <c:pt idx="338">
                  <c:v>4895</c:v>
                </c:pt>
                <c:pt idx="339">
                  <c:v>4900</c:v>
                </c:pt>
                <c:pt idx="340">
                  <c:v>4905</c:v>
                </c:pt>
                <c:pt idx="341">
                  <c:v>4910</c:v>
                </c:pt>
                <c:pt idx="342">
                  <c:v>4915</c:v>
                </c:pt>
                <c:pt idx="343">
                  <c:v>4920</c:v>
                </c:pt>
                <c:pt idx="344">
                  <c:v>4925</c:v>
                </c:pt>
                <c:pt idx="345">
                  <c:v>4930</c:v>
                </c:pt>
                <c:pt idx="346">
                  <c:v>4935</c:v>
                </c:pt>
                <c:pt idx="347">
                  <c:v>4940</c:v>
                </c:pt>
                <c:pt idx="348">
                  <c:v>4945</c:v>
                </c:pt>
                <c:pt idx="349">
                  <c:v>4950</c:v>
                </c:pt>
                <c:pt idx="350">
                  <c:v>4955</c:v>
                </c:pt>
                <c:pt idx="351">
                  <c:v>4960</c:v>
                </c:pt>
                <c:pt idx="352">
                  <c:v>4965</c:v>
                </c:pt>
                <c:pt idx="353">
                  <c:v>4970</c:v>
                </c:pt>
                <c:pt idx="354">
                  <c:v>4975</c:v>
                </c:pt>
                <c:pt idx="355">
                  <c:v>4980</c:v>
                </c:pt>
                <c:pt idx="356">
                  <c:v>4985</c:v>
                </c:pt>
                <c:pt idx="357">
                  <c:v>4990</c:v>
                </c:pt>
                <c:pt idx="358">
                  <c:v>4995</c:v>
                </c:pt>
                <c:pt idx="359">
                  <c:v>5000</c:v>
                </c:pt>
                <c:pt idx="360">
                  <c:v>5005</c:v>
                </c:pt>
                <c:pt idx="361">
                  <c:v>5010</c:v>
                </c:pt>
                <c:pt idx="362">
                  <c:v>5015</c:v>
                </c:pt>
                <c:pt idx="363">
                  <c:v>5020</c:v>
                </c:pt>
                <c:pt idx="364">
                  <c:v>5025</c:v>
                </c:pt>
                <c:pt idx="365">
                  <c:v>5030</c:v>
                </c:pt>
                <c:pt idx="366">
                  <c:v>5035</c:v>
                </c:pt>
                <c:pt idx="367">
                  <c:v>5040</c:v>
                </c:pt>
                <c:pt idx="368">
                  <c:v>5045</c:v>
                </c:pt>
                <c:pt idx="369">
                  <c:v>5050</c:v>
                </c:pt>
                <c:pt idx="370">
                  <c:v>5055</c:v>
                </c:pt>
                <c:pt idx="371">
                  <c:v>5060</c:v>
                </c:pt>
                <c:pt idx="372">
                  <c:v>5065</c:v>
                </c:pt>
                <c:pt idx="373">
                  <c:v>5070</c:v>
                </c:pt>
                <c:pt idx="374">
                  <c:v>5075</c:v>
                </c:pt>
                <c:pt idx="375">
                  <c:v>5080</c:v>
                </c:pt>
                <c:pt idx="376">
                  <c:v>5085</c:v>
                </c:pt>
                <c:pt idx="377">
                  <c:v>5090</c:v>
                </c:pt>
                <c:pt idx="378">
                  <c:v>5095</c:v>
                </c:pt>
                <c:pt idx="379">
                  <c:v>5100</c:v>
                </c:pt>
                <c:pt idx="380">
                  <c:v>5105</c:v>
                </c:pt>
                <c:pt idx="381">
                  <c:v>5110</c:v>
                </c:pt>
                <c:pt idx="382">
                  <c:v>5115</c:v>
                </c:pt>
                <c:pt idx="383">
                  <c:v>5120</c:v>
                </c:pt>
                <c:pt idx="384">
                  <c:v>5125</c:v>
                </c:pt>
                <c:pt idx="385">
                  <c:v>5130</c:v>
                </c:pt>
                <c:pt idx="386">
                  <c:v>5135</c:v>
                </c:pt>
                <c:pt idx="387">
                  <c:v>5140</c:v>
                </c:pt>
                <c:pt idx="388">
                  <c:v>5145</c:v>
                </c:pt>
                <c:pt idx="389">
                  <c:v>5150</c:v>
                </c:pt>
                <c:pt idx="390">
                  <c:v>5155</c:v>
                </c:pt>
                <c:pt idx="391">
                  <c:v>5160</c:v>
                </c:pt>
                <c:pt idx="392">
                  <c:v>5165</c:v>
                </c:pt>
                <c:pt idx="393">
                  <c:v>5170</c:v>
                </c:pt>
                <c:pt idx="394">
                  <c:v>5175</c:v>
                </c:pt>
                <c:pt idx="395">
                  <c:v>5180</c:v>
                </c:pt>
                <c:pt idx="396">
                  <c:v>5185</c:v>
                </c:pt>
                <c:pt idx="397">
                  <c:v>5190</c:v>
                </c:pt>
                <c:pt idx="398">
                  <c:v>5195</c:v>
                </c:pt>
                <c:pt idx="399">
                  <c:v>5200</c:v>
                </c:pt>
                <c:pt idx="400">
                  <c:v>5205</c:v>
                </c:pt>
                <c:pt idx="401">
                  <c:v>5210</c:v>
                </c:pt>
                <c:pt idx="402">
                  <c:v>5215</c:v>
                </c:pt>
                <c:pt idx="403">
                  <c:v>5220</c:v>
                </c:pt>
                <c:pt idx="404">
                  <c:v>5225</c:v>
                </c:pt>
                <c:pt idx="405">
                  <c:v>5230</c:v>
                </c:pt>
                <c:pt idx="406">
                  <c:v>5235</c:v>
                </c:pt>
                <c:pt idx="407">
                  <c:v>5240</c:v>
                </c:pt>
                <c:pt idx="408">
                  <c:v>5245</c:v>
                </c:pt>
                <c:pt idx="409">
                  <c:v>5250</c:v>
                </c:pt>
                <c:pt idx="410">
                  <c:v>5255</c:v>
                </c:pt>
                <c:pt idx="411">
                  <c:v>5260</c:v>
                </c:pt>
                <c:pt idx="412">
                  <c:v>5265</c:v>
                </c:pt>
                <c:pt idx="413">
                  <c:v>5270</c:v>
                </c:pt>
                <c:pt idx="414">
                  <c:v>5275</c:v>
                </c:pt>
                <c:pt idx="415">
                  <c:v>5280</c:v>
                </c:pt>
                <c:pt idx="416">
                  <c:v>5285</c:v>
                </c:pt>
                <c:pt idx="417">
                  <c:v>5290</c:v>
                </c:pt>
                <c:pt idx="418">
                  <c:v>5295</c:v>
                </c:pt>
                <c:pt idx="419">
                  <c:v>5300</c:v>
                </c:pt>
                <c:pt idx="420">
                  <c:v>5305</c:v>
                </c:pt>
                <c:pt idx="421">
                  <c:v>5310</c:v>
                </c:pt>
                <c:pt idx="422">
                  <c:v>5315</c:v>
                </c:pt>
                <c:pt idx="423">
                  <c:v>5320</c:v>
                </c:pt>
                <c:pt idx="424">
                  <c:v>5325</c:v>
                </c:pt>
                <c:pt idx="425">
                  <c:v>5330</c:v>
                </c:pt>
                <c:pt idx="426">
                  <c:v>5335</c:v>
                </c:pt>
                <c:pt idx="427">
                  <c:v>5340</c:v>
                </c:pt>
                <c:pt idx="428">
                  <c:v>5350</c:v>
                </c:pt>
                <c:pt idx="429">
                  <c:v>5360</c:v>
                </c:pt>
                <c:pt idx="430">
                  <c:v>5370</c:v>
                </c:pt>
                <c:pt idx="431">
                  <c:v>5375</c:v>
                </c:pt>
                <c:pt idx="432">
                  <c:v>5380</c:v>
                </c:pt>
                <c:pt idx="433">
                  <c:v>5390</c:v>
                </c:pt>
                <c:pt idx="434">
                  <c:v>5400</c:v>
                </c:pt>
                <c:pt idx="435">
                  <c:v>5410</c:v>
                </c:pt>
                <c:pt idx="436">
                  <c:v>5420</c:v>
                </c:pt>
                <c:pt idx="437">
                  <c:v>5425</c:v>
                </c:pt>
                <c:pt idx="438">
                  <c:v>5430</c:v>
                </c:pt>
                <c:pt idx="439">
                  <c:v>5440</c:v>
                </c:pt>
                <c:pt idx="440">
                  <c:v>5450</c:v>
                </c:pt>
                <c:pt idx="441">
                  <c:v>5460</c:v>
                </c:pt>
                <c:pt idx="442">
                  <c:v>5470</c:v>
                </c:pt>
                <c:pt idx="443">
                  <c:v>5475</c:v>
                </c:pt>
                <c:pt idx="444">
                  <c:v>5480</c:v>
                </c:pt>
                <c:pt idx="445">
                  <c:v>5490</c:v>
                </c:pt>
                <c:pt idx="446">
                  <c:v>5500</c:v>
                </c:pt>
                <c:pt idx="447">
                  <c:v>5525</c:v>
                </c:pt>
                <c:pt idx="448">
                  <c:v>5550</c:v>
                </c:pt>
                <c:pt idx="449">
                  <c:v>5575</c:v>
                </c:pt>
                <c:pt idx="450">
                  <c:v>5600</c:v>
                </c:pt>
                <c:pt idx="451">
                  <c:v>5625</c:v>
                </c:pt>
                <c:pt idx="452">
                  <c:v>5650</c:v>
                </c:pt>
                <c:pt idx="453">
                  <c:v>5675</c:v>
                </c:pt>
                <c:pt idx="454">
                  <c:v>5700</c:v>
                </c:pt>
                <c:pt idx="455">
                  <c:v>5750</c:v>
                </c:pt>
                <c:pt idx="456">
                  <c:v>5800</c:v>
                </c:pt>
                <c:pt idx="457">
                  <c:v>5850</c:v>
                </c:pt>
                <c:pt idx="458">
                  <c:v>5900</c:v>
                </c:pt>
                <c:pt idx="459">
                  <c:v>5950</c:v>
                </c:pt>
                <c:pt idx="460">
                  <c:v>6000</c:v>
                </c:pt>
                <c:pt idx="461">
                  <c:v>6050</c:v>
                </c:pt>
                <c:pt idx="462">
                  <c:v>6100</c:v>
                </c:pt>
                <c:pt idx="463">
                  <c:v>6200</c:v>
                </c:pt>
                <c:pt idx="464">
                  <c:v>6300</c:v>
                </c:pt>
                <c:pt idx="465">
                  <c:v>6400</c:v>
                </c:pt>
                <c:pt idx="466">
                  <c:v>6500</c:v>
                </c:pt>
                <c:pt idx="467">
                  <c:v>6600</c:v>
                </c:pt>
                <c:pt idx="468">
                  <c:v>6800</c:v>
                </c:pt>
                <c:pt idx="469">
                  <c:v>7000</c:v>
                </c:pt>
                <c:pt idx="470">
                  <c:v>7200</c:v>
                </c:pt>
                <c:pt idx="471">
                  <c:v>7400</c:v>
                </c:pt>
                <c:pt idx="472">
                  <c:v>7600</c:v>
                </c:pt>
                <c:pt idx="473">
                  <c:v>7700</c:v>
                </c:pt>
                <c:pt idx="474">
                  <c:v>8000</c:v>
                </c:pt>
              </c:strCache>
            </c:strRef>
          </c:cat>
          <c:val>
            <c:numRef>
              <c:f>'put and call gamma'!$C$2:$C$477</c:f>
              <c:numCache>
                <c:formatCode>General</c:formatCode>
                <c:ptCount val="4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-218470.94765241633</c:v>
                </c:pt>
                <c:pt idx="177">
                  <c:v>-382966.720002471</c:v>
                </c:pt>
                <c:pt idx="178">
                  <c:v>-375255.98067356215</c:v>
                </c:pt>
                <c:pt idx="179">
                  <c:v>-21800830.329268187</c:v>
                </c:pt>
                <c:pt idx="180">
                  <c:v>-719669.00403148925</c:v>
                </c:pt>
                <c:pt idx="181">
                  <c:v>-293008.09449853486</c:v>
                </c:pt>
                <c:pt idx="182">
                  <c:v>-421520.41664701508</c:v>
                </c:pt>
                <c:pt idx="183">
                  <c:v>-799346.64376354695</c:v>
                </c:pt>
                <c:pt idx="184">
                  <c:v>-18999261.706431314</c:v>
                </c:pt>
                <c:pt idx="185">
                  <c:v>-591156.68188300892</c:v>
                </c:pt>
                <c:pt idx="186">
                  <c:v>-62834814.791277893</c:v>
                </c:pt>
                <c:pt idx="187">
                  <c:v>-457503.8668485895</c:v>
                </c:pt>
                <c:pt idx="188">
                  <c:v>-200479.22255162909</c:v>
                </c:pt>
                <c:pt idx="189">
                  <c:v>-16223395.54802414</c:v>
                </c:pt>
                <c:pt idx="190">
                  <c:v>-483206.33127828559</c:v>
                </c:pt>
                <c:pt idx="191">
                  <c:v>-1033239.0700737806</c:v>
                </c:pt>
                <c:pt idx="192">
                  <c:v>-295578.34094150446</c:v>
                </c:pt>
                <c:pt idx="193">
                  <c:v>-411239.43087513663</c:v>
                </c:pt>
                <c:pt idx="194">
                  <c:v>-13601744.176195145</c:v>
                </c:pt>
                <c:pt idx="195">
                  <c:v>-228751.93342429475</c:v>
                </c:pt>
                <c:pt idx="196">
                  <c:v>-62505823.246577799</c:v>
                </c:pt>
                <c:pt idx="197">
                  <c:v>-159355.27946411548</c:v>
                </c:pt>
                <c:pt idx="198">
                  <c:v>-976693.64832844934</c:v>
                </c:pt>
                <c:pt idx="199">
                  <c:v>-202702485.72479784</c:v>
                </c:pt>
                <c:pt idx="200">
                  <c:v>-156785.03302114585</c:v>
                </c:pt>
                <c:pt idx="201">
                  <c:v>-63153525.350206144</c:v>
                </c:pt>
                <c:pt idx="202">
                  <c:v>-436941.89530483267</c:v>
                </c:pt>
                <c:pt idx="203">
                  <c:v>-7435722.959511064</c:v>
                </c:pt>
                <c:pt idx="204">
                  <c:v>-48927211.288369372</c:v>
                </c:pt>
                <c:pt idx="205">
                  <c:v>-3032890.8027041331</c:v>
                </c:pt>
                <c:pt idx="206">
                  <c:v>-210760.20832350754</c:v>
                </c:pt>
                <c:pt idx="207">
                  <c:v>-9676977.857780559</c:v>
                </c:pt>
                <c:pt idx="208">
                  <c:v>-2020213.7041741088</c:v>
                </c:pt>
                <c:pt idx="209">
                  <c:v>-183348530.00923675</c:v>
                </c:pt>
                <c:pt idx="210">
                  <c:v>-1118057.2026917776</c:v>
                </c:pt>
                <c:pt idx="211">
                  <c:v>-4510782.507411655</c:v>
                </c:pt>
                <c:pt idx="212">
                  <c:v>-1865998.9175959327</c:v>
                </c:pt>
                <c:pt idx="213">
                  <c:v>-4600741.1329155909</c:v>
                </c:pt>
                <c:pt idx="214">
                  <c:v>-23767068.858139928</c:v>
                </c:pt>
                <c:pt idx="215">
                  <c:v>-4271749.5882154815</c:v>
                </c:pt>
                <c:pt idx="216">
                  <c:v>-1770899.7992060573</c:v>
                </c:pt>
                <c:pt idx="217">
                  <c:v>-3492964.9159956919</c:v>
                </c:pt>
                <c:pt idx="218">
                  <c:v>-2123023.5618928932</c:v>
                </c:pt>
                <c:pt idx="219">
                  <c:v>-148747872.39397991</c:v>
                </c:pt>
                <c:pt idx="220">
                  <c:v>-1894271.628468598</c:v>
                </c:pt>
                <c:pt idx="221">
                  <c:v>-2621651.3718289956</c:v>
                </c:pt>
                <c:pt idx="222">
                  <c:v>-2259246.6233702814</c:v>
                </c:pt>
                <c:pt idx="223">
                  <c:v>-6487302.0220552813</c:v>
                </c:pt>
                <c:pt idx="224">
                  <c:v>-31174519.106778327</c:v>
                </c:pt>
                <c:pt idx="225">
                  <c:v>-5281856.4403025368</c:v>
                </c:pt>
                <c:pt idx="226">
                  <c:v>-3857939.9108973756</c:v>
                </c:pt>
                <c:pt idx="227">
                  <c:v>-4369418.953048327</c:v>
                </c:pt>
                <c:pt idx="228">
                  <c:v>-1822304.7280654493</c:v>
                </c:pt>
                <c:pt idx="229">
                  <c:v>-106660086.89035262</c:v>
                </c:pt>
                <c:pt idx="230">
                  <c:v>-9378829.2703960855</c:v>
                </c:pt>
                <c:pt idx="231">
                  <c:v>-3318188.157873759</c:v>
                </c:pt>
                <c:pt idx="232">
                  <c:v>-2716750.4902188713</c:v>
                </c:pt>
                <c:pt idx="233">
                  <c:v>-7119582.6470258031</c:v>
                </c:pt>
                <c:pt idx="234">
                  <c:v>-72845924.686644509</c:v>
                </c:pt>
                <c:pt idx="235">
                  <c:v>-12141844.196588408</c:v>
                </c:pt>
                <c:pt idx="236">
                  <c:v>-2189849.9694101023</c:v>
                </c:pt>
                <c:pt idx="237">
                  <c:v>-5631409.9565464025</c:v>
                </c:pt>
                <c:pt idx="238">
                  <c:v>-2814419.8550517163</c:v>
                </c:pt>
                <c:pt idx="239">
                  <c:v>-208028036.35463092</c:v>
                </c:pt>
                <c:pt idx="240">
                  <c:v>-3079155.2386775855</c:v>
                </c:pt>
                <c:pt idx="241">
                  <c:v>-5423219.9946658639</c:v>
                </c:pt>
                <c:pt idx="242">
                  <c:v>-2608800.1396141481</c:v>
                </c:pt>
                <c:pt idx="243">
                  <c:v>-4307733.0384170571</c:v>
                </c:pt>
                <c:pt idx="244">
                  <c:v>-73038693.169867247</c:v>
                </c:pt>
                <c:pt idx="245">
                  <c:v>-4932302.9240586702</c:v>
                </c:pt>
                <c:pt idx="246">
                  <c:v>-3233370.025255762</c:v>
                </c:pt>
                <c:pt idx="247">
                  <c:v>-7816119.4330705665</c:v>
                </c:pt>
                <c:pt idx="248">
                  <c:v>-3436419.4942503609</c:v>
                </c:pt>
                <c:pt idx="249">
                  <c:v>-108017177.0122406</c:v>
                </c:pt>
                <c:pt idx="250">
                  <c:v>-2444304.3672640938</c:v>
                </c:pt>
                <c:pt idx="251">
                  <c:v>-27545331.129305247</c:v>
                </c:pt>
                <c:pt idx="252">
                  <c:v>-5492616.6486260435</c:v>
                </c:pt>
                <c:pt idx="253">
                  <c:v>-15025660.705600305</c:v>
                </c:pt>
                <c:pt idx="254">
                  <c:v>-55990248.513649851</c:v>
                </c:pt>
                <c:pt idx="255">
                  <c:v>-9682118.3506664969</c:v>
                </c:pt>
                <c:pt idx="256">
                  <c:v>-7597648.4854181493</c:v>
                </c:pt>
                <c:pt idx="257">
                  <c:v>-9276019.4126773011</c:v>
                </c:pt>
                <c:pt idx="258">
                  <c:v>-3958179.5221731905</c:v>
                </c:pt>
                <c:pt idx="259">
                  <c:v>-267912208.22937956</c:v>
                </c:pt>
                <c:pt idx="260">
                  <c:v>-6032368.4016496614</c:v>
                </c:pt>
                <c:pt idx="261">
                  <c:v>-213805950.35842651</c:v>
                </c:pt>
                <c:pt idx="262">
                  <c:v>-5479765.4164111959</c:v>
                </c:pt>
                <c:pt idx="263">
                  <c:v>-15668222.316342706</c:v>
                </c:pt>
                <c:pt idx="264">
                  <c:v>-86578751.431431115</c:v>
                </c:pt>
                <c:pt idx="265">
                  <c:v>-26188241.007417295</c:v>
                </c:pt>
                <c:pt idx="266">
                  <c:v>-7170987.5758851953</c:v>
                </c:pt>
                <c:pt idx="267">
                  <c:v>-9142366.5976428799</c:v>
                </c:pt>
                <c:pt idx="268">
                  <c:v>-14043826.564385919</c:v>
                </c:pt>
                <c:pt idx="269">
                  <c:v>-386071577.70557827</c:v>
                </c:pt>
                <c:pt idx="270">
                  <c:v>-5988674.212119177</c:v>
                </c:pt>
                <c:pt idx="271">
                  <c:v>-35122417.64317964</c:v>
                </c:pt>
                <c:pt idx="272">
                  <c:v>-35785541.225465797</c:v>
                </c:pt>
                <c:pt idx="273">
                  <c:v>-29763453.809588019</c:v>
                </c:pt>
                <c:pt idx="274">
                  <c:v>-81476812.242136449</c:v>
                </c:pt>
                <c:pt idx="275">
                  <c:v>-12699587.674712814</c:v>
                </c:pt>
                <c:pt idx="276">
                  <c:v>-9723242.2937540114</c:v>
                </c:pt>
                <c:pt idx="277">
                  <c:v>-25059902.818953644</c:v>
                </c:pt>
                <c:pt idx="278">
                  <c:v>-8725986.6738818027</c:v>
                </c:pt>
                <c:pt idx="279">
                  <c:v>-642461371.13112521</c:v>
                </c:pt>
                <c:pt idx="280">
                  <c:v>-7646483.1678345706</c:v>
                </c:pt>
                <c:pt idx="281">
                  <c:v>-16660337.443328971</c:v>
                </c:pt>
                <c:pt idx="282">
                  <c:v>-5739360.3071511248</c:v>
                </c:pt>
                <c:pt idx="283">
                  <c:v>-36823920.78842552</c:v>
                </c:pt>
                <c:pt idx="284">
                  <c:v>-136559763.76141801</c:v>
                </c:pt>
                <c:pt idx="285">
                  <c:v>-45023006.941498548</c:v>
                </c:pt>
                <c:pt idx="286">
                  <c:v>-26203662.486075114</c:v>
                </c:pt>
                <c:pt idx="287">
                  <c:v>-28886999.772535376</c:v>
                </c:pt>
                <c:pt idx="288">
                  <c:v>-8988151.8110647053</c:v>
                </c:pt>
                <c:pt idx="289">
                  <c:v>-436075722.25355184</c:v>
                </c:pt>
                <c:pt idx="290">
                  <c:v>-11650927.125981214</c:v>
                </c:pt>
                <c:pt idx="291">
                  <c:v>-53111572.497523881</c:v>
                </c:pt>
                <c:pt idx="292">
                  <c:v>-15935527.946411543</c:v>
                </c:pt>
                <c:pt idx="293">
                  <c:v>-50595301.229856648</c:v>
                </c:pt>
                <c:pt idx="294">
                  <c:v>-200772230.64612764</c:v>
                </c:pt>
                <c:pt idx="295">
                  <c:v>-57180272.616744772</c:v>
                </c:pt>
                <c:pt idx="296">
                  <c:v>-34839690.534452982</c:v>
                </c:pt>
                <c:pt idx="297">
                  <c:v>-41226752.945232451</c:v>
                </c:pt>
                <c:pt idx="298">
                  <c:v>-68255464.539500803</c:v>
                </c:pt>
                <c:pt idx="299">
                  <c:v>-816767774.15399456</c:v>
                </c:pt>
                <c:pt idx="300">
                  <c:v>-45668138.798683926</c:v>
                </c:pt>
                <c:pt idx="301">
                  <c:v>-39252803.677031785</c:v>
                </c:pt>
                <c:pt idx="302">
                  <c:v>-21805970.82215412</c:v>
                </c:pt>
                <c:pt idx="303">
                  <c:v>-49605756.349313356</c:v>
                </c:pt>
                <c:pt idx="304">
                  <c:v>-229044941.51879328</c:v>
                </c:pt>
                <c:pt idx="305">
                  <c:v>-99298901.077687666</c:v>
                </c:pt>
                <c:pt idx="306">
                  <c:v>-54553480.752029851</c:v>
                </c:pt>
                <c:pt idx="307">
                  <c:v>-91066401.720856026</c:v>
                </c:pt>
                <c:pt idx="308">
                  <c:v>-96669538.966529772</c:v>
                </c:pt>
                <c:pt idx="309">
                  <c:v>-1476560317.0500638</c:v>
                </c:pt>
                <c:pt idx="310">
                  <c:v>-159249899.35995367</c:v>
                </c:pt>
                <c:pt idx="311">
                  <c:v>-236069425.04742917</c:v>
                </c:pt>
                <c:pt idx="312">
                  <c:v>-234478442.49923104</c:v>
                </c:pt>
                <c:pt idx="313">
                  <c:v>-271515693.742423</c:v>
                </c:pt>
                <c:pt idx="314">
                  <c:v>-686528246.3958391</c:v>
                </c:pt>
                <c:pt idx="315">
                  <c:v>-188609824.47799543</c:v>
                </c:pt>
                <c:pt idx="316">
                  <c:v>-196726662.74489349</c:v>
                </c:pt>
                <c:pt idx="317">
                  <c:v>-219753500.62745813</c:v>
                </c:pt>
                <c:pt idx="318">
                  <c:v>-187180767.45570436</c:v>
                </c:pt>
                <c:pt idx="319">
                  <c:v>-2373506928.9924951</c:v>
                </c:pt>
                <c:pt idx="320">
                  <c:v>-201093511.45149887</c:v>
                </c:pt>
                <c:pt idx="321">
                  <c:v>-263727847.02022505</c:v>
                </c:pt>
                <c:pt idx="322">
                  <c:v>-271240677.37302524</c:v>
                </c:pt>
                <c:pt idx="323">
                  <c:v>-258900924.20032823</c:v>
                </c:pt>
                <c:pt idx="324">
                  <c:v>-431654898.37164438</c:v>
                </c:pt>
                <c:pt idx="325">
                  <c:v>-194107581.61950743</c:v>
                </c:pt>
                <c:pt idx="326">
                  <c:v>-219830608.02074727</c:v>
                </c:pt>
                <c:pt idx="327">
                  <c:v>-214150363.38178444</c:v>
                </c:pt>
                <c:pt idx="328">
                  <c:v>-92467186.03227447</c:v>
                </c:pt>
                <c:pt idx="329">
                  <c:v>-929072122.23310864</c:v>
                </c:pt>
                <c:pt idx="330">
                  <c:v>-71529958.507844061</c:v>
                </c:pt>
                <c:pt idx="331">
                  <c:v>-236742829.61548722</c:v>
                </c:pt>
                <c:pt idx="332">
                  <c:v>-195940167.33334482</c:v>
                </c:pt>
                <c:pt idx="333">
                  <c:v>-368946025.65607178</c:v>
                </c:pt>
                <c:pt idx="334">
                  <c:v>-477492673.43556416</c:v>
                </c:pt>
                <c:pt idx="335">
                  <c:v>-359356436.17735213</c:v>
                </c:pt>
                <c:pt idx="336">
                  <c:v>-338069655.13667792</c:v>
                </c:pt>
                <c:pt idx="337">
                  <c:v>-430418609.8325758</c:v>
                </c:pt>
                <c:pt idx="338">
                  <c:v>-250164656.54067451</c:v>
                </c:pt>
                <c:pt idx="339">
                  <c:v>-2874136960.9076719</c:v>
                </c:pt>
                <c:pt idx="340">
                  <c:v>-227430826.75260833</c:v>
                </c:pt>
                <c:pt idx="341">
                  <c:v>-505230773.04809219</c:v>
                </c:pt>
                <c:pt idx="342">
                  <c:v>-612785305.700598</c:v>
                </c:pt>
                <c:pt idx="343">
                  <c:v>-546182509.62392688</c:v>
                </c:pt>
                <c:pt idx="344">
                  <c:v>-630553419.36084676</c:v>
                </c:pt>
                <c:pt idx="345">
                  <c:v>-486760982.10891247</c:v>
                </c:pt>
                <c:pt idx="346">
                  <c:v>-271212404.66215265</c:v>
                </c:pt>
                <c:pt idx="347">
                  <c:v>-588005559.74392831</c:v>
                </c:pt>
                <c:pt idx="348">
                  <c:v>-415598568.84241307</c:v>
                </c:pt>
                <c:pt idx="349">
                  <c:v>-2257578533.4287944</c:v>
                </c:pt>
                <c:pt idx="350">
                  <c:v>-415480337.50603646</c:v>
                </c:pt>
                <c:pt idx="351">
                  <c:v>-556065107.19714487</c:v>
                </c:pt>
                <c:pt idx="352">
                  <c:v>-796856074.96030927</c:v>
                </c:pt>
                <c:pt idx="353">
                  <c:v>-810146819.31690502</c:v>
                </c:pt>
                <c:pt idx="354">
                  <c:v>-1701495434.5065489</c:v>
                </c:pt>
                <c:pt idx="355">
                  <c:v>-1091861250.9450314</c:v>
                </c:pt>
                <c:pt idx="356">
                  <c:v>-738064257.82382274</c:v>
                </c:pt>
                <c:pt idx="357">
                  <c:v>-702232452.16238356</c:v>
                </c:pt>
                <c:pt idx="358">
                  <c:v>-784333834.29016125</c:v>
                </c:pt>
                <c:pt idx="359">
                  <c:v>-18134332654.428955</c:v>
                </c:pt>
                <c:pt idx="360">
                  <c:v>-495486968.7827943</c:v>
                </c:pt>
                <c:pt idx="361">
                  <c:v>-1231479607.9735832</c:v>
                </c:pt>
                <c:pt idx="362">
                  <c:v>-1246302219.2101893</c:v>
                </c:pt>
                <c:pt idx="363">
                  <c:v>-1607735414.5134609</c:v>
                </c:pt>
                <c:pt idx="364">
                  <c:v>-2641205806.7671084</c:v>
                </c:pt>
                <c:pt idx="365">
                  <c:v>-1382512429.4553635</c:v>
                </c:pt>
                <c:pt idx="366">
                  <c:v>-702288997.5841285</c:v>
                </c:pt>
                <c:pt idx="367">
                  <c:v>-2129086773.2518585</c:v>
                </c:pt>
                <c:pt idx="368">
                  <c:v>-1094631976.610553</c:v>
                </c:pt>
                <c:pt idx="369">
                  <c:v>-3518551719.3354535</c:v>
                </c:pt>
                <c:pt idx="370">
                  <c:v>-565163779.60525715</c:v>
                </c:pt>
                <c:pt idx="371">
                  <c:v>-838990124.89990997</c:v>
                </c:pt>
                <c:pt idx="372">
                  <c:v>-672923931.97320092</c:v>
                </c:pt>
                <c:pt idx="373">
                  <c:v>-1077095185.1301711</c:v>
                </c:pt>
                <c:pt idx="374">
                  <c:v>-1765733603.8556881</c:v>
                </c:pt>
                <c:pt idx="375">
                  <c:v>-919647028.52673912</c:v>
                </c:pt>
                <c:pt idx="376">
                  <c:v>-630370931.86339617</c:v>
                </c:pt>
                <c:pt idx="377">
                  <c:v>-696184662.28207564</c:v>
                </c:pt>
                <c:pt idx="378">
                  <c:v>-646972153.63853693</c:v>
                </c:pt>
                <c:pt idx="379">
                  <c:v>-3529033184.3298845</c:v>
                </c:pt>
                <c:pt idx="380">
                  <c:v>-658502279.18169844</c:v>
                </c:pt>
                <c:pt idx="381">
                  <c:v>-495921340.43165618</c:v>
                </c:pt>
                <c:pt idx="382">
                  <c:v>-177233913.72141203</c:v>
                </c:pt>
                <c:pt idx="383">
                  <c:v>-398624661.33304185</c:v>
                </c:pt>
                <c:pt idx="384">
                  <c:v>-269012273.70697063</c:v>
                </c:pt>
                <c:pt idx="385">
                  <c:v>-91690971.60649766</c:v>
                </c:pt>
                <c:pt idx="386">
                  <c:v>-27067265.2909129</c:v>
                </c:pt>
                <c:pt idx="387">
                  <c:v>-104616740.96819176</c:v>
                </c:pt>
                <c:pt idx="388">
                  <c:v>-28419214.919914909</c:v>
                </c:pt>
                <c:pt idx="389">
                  <c:v>-96029547.60223031</c:v>
                </c:pt>
                <c:pt idx="390">
                  <c:v>-16187412.097822566</c:v>
                </c:pt>
                <c:pt idx="391">
                  <c:v>-20556831.050870892</c:v>
                </c:pt>
                <c:pt idx="392">
                  <c:v>-7410020.4950813679</c:v>
                </c:pt>
                <c:pt idx="393">
                  <c:v>-12368025.883569732</c:v>
                </c:pt>
                <c:pt idx="394">
                  <c:v>-9327424.3415366914</c:v>
                </c:pt>
                <c:pt idx="395">
                  <c:v>-5502897.6343979221</c:v>
                </c:pt>
                <c:pt idx="396">
                  <c:v>-280156.86228368682</c:v>
                </c:pt>
                <c:pt idx="397">
                  <c:v>-5708517.3498354899</c:v>
                </c:pt>
                <c:pt idx="398">
                  <c:v>-182487.49745084188</c:v>
                </c:pt>
                <c:pt idx="399">
                  <c:v>-168677563.31276616</c:v>
                </c:pt>
                <c:pt idx="400">
                  <c:v>-241603.1656391428</c:v>
                </c:pt>
                <c:pt idx="401">
                  <c:v>-1914833.600012355</c:v>
                </c:pt>
                <c:pt idx="402">
                  <c:v>-979263.89477141912</c:v>
                </c:pt>
                <c:pt idx="403">
                  <c:v>-5600566.9992307657</c:v>
                </c:pt>
                <c:pt idx="404">
                  <c:v>-6171161.7095700186</c:v>
                </c:pt>
                <c:pt idx="405">
                  <c:v>-506338.54926501197</c:v>
                </c:pt>
                <c:pt idx="406">
                  <c:v>0</c:v>
                </c:pt>
                <c:pt idx="407">
                  <c:v>-968982.90899954049</c:v>
                </c:pt>
                <c:pt idx="408">
                  <c:v>-38553.696644544056</c:v>
                </c:pt>
                <c:pt idx="409">
                  <c:v>-3099717.2102213423</c:v>
                </c:pt>
                <c:pt idx="410">
                  <c:v>0</c:v>
                </c:pt>
                <c:pt idx="411">
                  <c:v>-776214.4257768204</c:v>
                </c:pt>
                <c:pt idx="412">
                  <c:v>0</c:v>
                </c:pt>
                <c:pt idx="413">
                  <c:v>-1945676.55732799</c:v>
                </c:pt>
                <c:pt idx="414">
                  <c:v>-475495.5919493768</c:v>
                </c:pt>
                <c:pt idx="415">
                  <c:v>-1069222.5202753553</c:v>
                </c:pt>
                <c:pt idx="416">
                  <c:v>0</c:v>
                </c:pt>
                <c:pt idx="417">
                  <c:v>-580875.69611113053</c:v>
                </c:pt>
                <c:pt idx="418">
                  <c:v>0</c:v>
                </c:pt>
                <c:pt idx="419">
                  <c:v>-3333609.6365315756</c:v>
                </c:pt>
                <c:pt idx="420">
                  <c:v>0</c:v>
                </c:pt>
                <c:pt idx="421">
                  <c:v>-560313.72456737375</c:v>
                </c:pt>
                <c:pt idx="422">
                  <c:v>-231322.17986726435</c:v>
                </c:pt>
                <c:pt idx="423">
                  <c:v>-246743.65852508199</c:v>
                </c:pt>
                <c:pt idx="424">
                  <c:v>-210760.20832350751</c:v>
                </c:pt>
                <c:pt idx="425">
                  <c:v>-2223263.1731687076</c:v>
                </c:pt>
                <c:pt idx="426">
                  <c:v>-179917.25100787231</c:v>
                </c:pt>
                <c:pt idx="427">
                  <c:v>-280156.86228368687</c:v>
                </c:pt>
                <c:pt idx="428">
                  <c:v>-1593552.7946411546</c:v>
                </c:pt>
                <c:pt idx="429">
                  <c:v>-5140.4928859392076</c:v>
                </c:pt>
                <c:pt idx="430">
                  <c:v>-46264.43597345287</c:v>
                </c:pt>
                <c:pt idx="431">
                  <c:v>-727379.74336039799</c:v>
                </c:pt>
                <c:pt idx="432">
                  <c:v>0</c:v>
                </c:pt>
                <c:pt idx="433">
                  <c:v>-51404.928859392079</c:v>
                </c:pt>
                <c:pt idx="434">
                  <c:v>-4806360.8483531596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-478065.83839234634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-3122849.4282080685</c:v>
                </c:pt>
                <c:pt idx="447">
                  <c:v>0</c:v>
                </c:pt>
                <c:pt idx="448">
                  <c:v>-7710.7393289088122</c:v>
                </c:pt>
                <c:pt idx="449">
                  <c:v>0</c:v>
                </c:pt>
                <c:pt idx="450">
                  <c:v>-12851.23221484802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86-3241-9A20-668E76496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8944624"/>
        <c:axId val="1230815440"/>
      </c:barChart>
      <c:catAx>
        <c:axId val="209894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815440"/>
        <c:crosses val="autoZero"/>
        <c:auto val="1"/>
        <c:lblAlgn val="ctr"/>
        <c:lblOffset val="100"/>
        <c:noMultiLvlLbl val="0"/>
      </c:catAx>
      <c:valAx>
        <c:axId val="12308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94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[spx_quotedata_220228_spotgamma.xlsx]total gamma!PivotTable3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Total Gamma Exposure (SPX Options Expiring in March 2024)</a:t>
            </a:r>
          </a:p>
        </c:rich>
      </c:tx>
      <c:layout>
        <c:manualLayout>
          <c:xMode val="edge"/>
          <c:yMode val="edge"/>
          <c:x val="0.17000364287634556"/>
          <c:y val="2.2058820975124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gamma'!$B$1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gamma'!$A$2:$A$477</c:f>
              <c:strCache>
                <c:ptCount val="47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2350</c:v>
                </c:pt>
                <c:pt idx="16">
                  <c:v>2400</c:v>
                </c:pt>
                <c:pt idx="17">
                  <c:v>2450</c:v>
                </c:pt>
                <c:pt idx="18">
                  <c:v>2500</c:v>
                </c:pt>
                <c:pt idx="19">
                  <c:v>2550</c:v>
                </c:pt>
                <c:pt idx="20">
                  <c:v>2600</c:v>
                </c:pt>
                <c:pt idx="21">
                  <c:v>2650</c:v>
                </c:pt>
                <c:pt idx="22">
                  <c:v>2700</c:v>
                </c:pt>
                <c:pt idx="23">
                  <c:v>2725</c:v>
                </c:pt>
                <c:pt idx="24">
                  <c:v>2750</c:v>
                </c:pt>
                <c:pt idx="25">
                  <c:v>2775</c:v>
                </c:pt>
                <c:pt idx="26">
                  <c:v>2800</c:v>
                </c:pt>
                <c:pt idx="27">
                  <c:v>2825</c:v>
                </c:pt>
                <c:pt idx="28">
                  <c:v>2850</c:v>
                </c:pt>
                <c:pt idx="29">
                  <c:v>2875</c:v>
                </c:pt>
                <c:pt idx="30">
                  <c:v>2900</c:v>
                </c:pt>
                <c:pt idx="31">
                  <c:v>2925</c:v>
                </c:pt>
                <c:pt idx="32">
                  <c:v>2950</c:v>
                </c:pt>
                <c:pt idx="33">
                  <c:v>2975</c:v>
                </c:pt>
                <c:pt idx="34">
                  <c:v>3000</c:v>
                </c:pt>
                <c:pt idx="35">
                  <c:v>3025</c:v>
                </c:pt>
                <c:pt idx="36">
                  <c:v>3050</c:v>
                </c:pt>
                <c:pt idx="37">
                  <c:v>3075</c:v>
                </c:pt>
                <c:pt idx="38">
                  <c:v>3100</c:v>
                </c:pt>
                <c:pt idx="39">
                  <c:v>3125</c:v>
                </c:pt>
                <c:pt idx="40">
                  <c:v>3150</c:v>
                </c:pt>
                <c:pt idx="41">
                  <c:v>3175</c:v>
                </c:pt>
                <c:pt idx="42">
                  <c:v>3200</c:v>
                </c:pt>
                <c:pt idx="43">
                  <c:v>3225</c:v>
                </c:pt>
                <c:pt idx="44">
                  <c:v>3250</c:v>
                </c:pt>
                <c:pt idx="45">
                  <c:v>3275</c:v>
                </c:pt>
                <c:pt idx="46">
                  <c:v>3300</c:v>
                </c:pt>
                <c:pt idx="47">
                  <c:v>3310</c:v>
                </c:pt>
                <c:pt idx="48">
                  <c:v>3320</c:v>
                </c:pt>
                <c:pt idx="49">
                  <c:v>3325</c:v>
                </c:pt>
                <c:pt idx="50">
                  <c:v>3330</c:v>
                </c:pt>
                <c:pt idx="51">
                  <c:v>3340</c:v>
                </c:pt>
                <c:pt idx="52">
                  <c:v>3350</c:v>
                </c:pt>
                <c:pt idx="53">
                  <c:v>3360</c:v>
                </c:pt>
                <c:pt idx="54">
                  <c:v>3370</c:v>
                </c:pt>
                <c:pt idx="55">
                  <c:v>3375</c:v>
                </c:pt>
                <c:pt idx="56">
                  <c:v>3380</c:v>
                </c:pt>
                <c:pt idx="57">
                  <c:v>3390</c:v>
                </c:pt>
                <c:pt idx="58">
                  <c:v>3400</c:v>
                </c:pt>
                <c:pt idx="59">
                  <c:v>3410</c:v>
                </c:pt>
                <c:pt idx="60">
                  <c:v>3420</c:v>
                </c:pt>
                <c:pt idx="61">
                  <c:v>3425</c:v>
                </c:pt>
                <c:pt idx="62">
                  <c:v>3430</c:v>
                </c:pt>
                <c:pt idx="63">
                  <c:v>3440</c:v>
                </c:pt>
                <c:pt idx="64">
                  <c:v>3450</c:v>
                </c:pt>
                <c:pt idx="65">
                  <c:v>3460</c:v>
                </c:pt>
                <c:pt idx="66">
                  <c:v>3470</c:v>
                </c:pt>
                <c:pt idx="67">
                  <c:v>3475</c:v>
                </c:pt>
                <c:pt idx="68">
                  <c:v>3480</c:v>
                </c:pt>
                <c:pt idx="69">
                  <c:v>3490</c:v>
                </c:pt>
                <c:pt idx="70">
                  <c:v>3500</c:v>
                </c:pt>
                <c:pt idx="71">
                  <c:v>3510</c:v>
                </c:pt>
                <c:pt idx="72">
                  <c:v>3520</c:v>
                </c:pt>
                <c:pt idx="73">
                  <c:v>3525</c:v>
                </c:pt>
                <c:pt idx="74">
                  <c:v>3530</c:v>
                </c:pt>
                <c:pt idx="75">
                  <c:v>3540</c:v>
                </c:pt>
                <c:pt idx="76">
                  <c:v>3550</c:v>
                </c:pt>
                <c:pt idx="77">
                  <c:v>3560</c:v>
                </c:pt>
                <c:pt idx="78">
                  <c:v>3570</c:v>
                </c:pt>
                <c:pt idx="79">
                  <c:v>3575</c:v>
                </c:pt>
                <c:pt idx="80">
                  <c:v>3580</c:v>
                </c:pt>
                <c:pt idx="81">
                  <c:v>3590</c:v>
                </c:pt>
                <c:pt idx="82">
                  <c:v>3600</c:v>
                </c:pt>
                <c:pt idx="83">
                  <c:v>3610</c:v>
                </c:pt>
                <c:pt idx="84">
                  <c:v>3620</c:v>
                </c:pt>
                <c:pt idx="85">
                  <c:v>3625</c:v>
                </c:pt>
                <c:pt idx="86">
                  <c:v>3630</c:v>
                </c:pt>
                <c:pt idx="87">
                  <c:v>3640</c:v>
                </c:pt>
                <c:pt idx="88">
                  <c:v>3645</c:v>
                </c:pt>
                <c:pt idx="89">
                  <c:v>3650</c:v>
                </c:pt>
                <c:pt idx="90">
                  <c:v>3655</c:v>
                </c:pt>
                <c:pt idx="91">
                  <c:v>3660</c:v>
                </c:pt>
                <c:pt idx="92">
                  <c:v>3665</c:v>
                </c:pt>
                <c:pt idx="93">
                  <c:v>3670</c:v>
                </c:pt>
                <c:pt idx="94">
                  <c:v>3675</c:v>
                </c:pt>
                <c:pt idx="95">
                  <c:v>3680</c:v>
                </c:pt>
                <c:pt idx="96">
                  <c:v>3685</c:v>
                </c:pt>
                <c:pt idx="97">
                  <c:v>3690</c:v>
                </c:pt>
                <c:pt idx="98">
                  <c:v>3695</c:v>
                </c:pt>
                <c:pt idx="99">
                  <c:v>3700</c:v>
                </c:pt>
                <c:pt idx="100">
                  <c:v>3705</c:v>
                </c:pt>
                <c:pt idx="101">
                  <c:v>3710</c:v>
                </c:pt>
                <c:pt idx="102">
                  <c:v>3715</c:v>
                </c:pt>
                <c:pt idx="103">
                  <c:v>3720</c:v>
                </c:pt>
                <c:pt idx="104">
                  <c:v>3725</c:v>
                </c:pt>
                <c:pt idx="105">
                  <c:v>3730</c:v>
                </c:pt>
                <c:pt idx="106">
                  <c:v>3735</c:v>
                </c:pt>
                <c:pt idx="107">
                  <c:v>3740</c:v>
                </c:pt>
                <c:pt idx="108">
                  <c:v>3745</c:v>
                </c:pt>
                <c:pt idx="109">
                  <c:v>3750</c:v>
                </c:pt>
                <c:pt idx="110">
                  <c:v>3755</c:v>
                </c:pt>
                <c:pt idx="111">
                  <c:v>3760</c:v>
                </c:pt>
                <c:pt idx="112">
                  <c:v>3765</c:v>
                </c:pt>
                <c:pt idx="113">
                  <c:v>3770</c:v>
                </c:pt>
                <c:pt idx="114">
                  <c:v>3775</c:v>
                </c:pt>
                <c:pt idx="115">
                  <c:v>3780</c:v>
                </c:pt>
                <c:pt idx="116">
                  <c:v>3785</c:v>
                </c:pt>
                <c:pt idx="117">
                  <c:v>3790</c:v>
                </c:pt>
                <c:pt idx="118">
                  <c:v>3795</c:v>
                </c:pt>
                <c:pt idx="119">
                  <c:v>3800</c:v>
                </c:pt>
                <c:pt idx="120">
                  <c:v>3805</c:v>
                </c:pt>
                <c:pt idx="121">
                  <c:v>3810</c:v>
                </c:pt>
                <c:pt idx="122">
                  <c:v>3815</c:v>
                </c:pt>
                <c:pt idx="123">
                  <c:v>3820</c:v>
                </c:pt>
                <c:pt idx="124">
                  <c:v>3825</c:v>
                </c:pt>
                <c:pt idx="125">
                  <c:v>3830</c:v>
                </c:pt>
                <c:pt idx="126">
                  <c:v>3835</c:v>
                </c:pt>
                <c:pt idx="127">
                  <c:v>3840</c:v>
                </c:pt>
                <c:pt idx="128">
                  <c:v>3845</c:v>
                </c:pt>
                <c:pt idx="129">
                  <c:v>3850</c:v>
                </c:pt>
                <c:pt idx="130">
                  <c:v>3855</c:v>
                </c:pt>
                <c:pt idx="131">
                  <c:v>3860</c:v>
                </c:pt>
                <c:pt idx="132">
                  <c:v>3865</c:v>
                </c:pt>
                <c:pt idx="133">
                  <c:v>3870</c:v>
                </c:pt>
                <c:pt idx="134">
                  <c:v>3875</c:v>
                </c:pt>
                <c:pt idx="135">
                  <c:v>3880</c:v>
                </c:pt>
                <c:pt idx="136">
                  <c:v>3885</c:v>
                </c:pt>
                <c:pt idx="137">
                  <c:v>3890</c:v>
                </c:pt>
                <c:pt idx="138">
                  <c:v>3895</c:v>
                </c:pt>
                <c:pt idx="139">
                  <c:v>3900</c:v>
                </c:pt>
                <c:pt idx="140">
                  <c:v>3905</c:v>
                </c:pt>
                <c:pt idx="141">
                  <c:v>3910</c:v>
                </c:pt>
                <c:pt idx="142">
                  <c:v>3915</c:v>
                </c:pt>
                <c:pt idx="143">
                  <c:v>3920</c:v>
                </c:pt>
                <c:pt idx="144">
                  <c:v>3925</c:v>
                </c:pt>
                <c:pt idx="145">
                  <c:v>3930</c:v>
                </c:pt>
                <c:pt idx="146">
                  <c:v>3935</c:v>
                </c:pt>
                <c:pt idx="147">
                  <c:v>3940</c:v>
                </c:pt>
                <c:pt idx="148">
                  <c:v>3945</c:v>
                </c:pt>
                <c:pt idx="149">
                  <c:v>3950</c:v>
                </c:pt>
                <c:pt idx="150">
                  <c:v>3955</c:v>
                </c:pt>
                <c:pt idx="151">
                  <c:v>3960</c:v>
                </c:pt>
                <c:pt idx="152">
                  <c:v>3965</c:v>
                </c:pt>
                <c:pt idx="153">
                  <c:v>3970</c:v>
                </c:pt>
                <c:pt idx="154">
                  <c:v>3975</c:v>
                </c:pt>
                <c:pt idx="155">
                  <c:v>3980</c:v>
                </c:pt>
                <c:pt idx="156">
                  <c:v>3985</c:v>
                </c:pt>
                <c:pt idx="157">
                  <c:v>3990</c:v>
                </c:pt>
                <c:pt idx="158">
                  <c:v>3995</c:v>
                </c:pt>
                <c:pt idx="159">
                  <c:v>4000</c:v>
                </c:pt>
                <c:pt idx="160">
                  <c:v>4005</c:v>
                </c:pt>
                <c:pt idx="161">
                  <c:v>4010</c:v>
                </c:pt>
                <c:pt idx="162">
                  <c:v>4015</c:v>
                </c:pt>
                <c:pt idx="163">
                  <c:v>4020</c:v>
                </c:pt>
                <c:pt idx="164">
                  <c:v>4025</c:v>
                </c:pt>
                <c:pt idx="165">
                  <c:v>4030</c:v>
                </c:pt>
                <c:pt idx="166">
                  <c:v>4035</c:v>
                </c:pt>
                <c:pt idx="167">
                  <c:v>4040</c:v>
                </c:pt>
                <c:pt idx="168">
                  <c:v>4045</c:v>
                </c:pt>
                <c:pt idx="169">
                  <c:v>4050</c:v>
                </c:pt>
                <c:pt idx="170">
                  <c:v>4055</c:v>
                </c:pt>
                <c:pt idx="171">
                  <c:v>4060</c:v>
                </c:pt>
                <c:pt idx="172">
                  <c:v>4065</c:v>
                </c:pt>
                <c:pt idx="173">
                  <c:v>4070</c:v>
                </c:pt>
                <c:pt idx="174">
                  <c:v>4075</c:v>
                </c:pt>
                <c:pt idx="175">
                  <c:v>4080</c:v>
                </c:pt>
                <c:pt idx="176">
                  <c:v>4085</c:v>
                </c:pt>
                <c:pt idx="177">
                  <c:v>4090</c:v>
                </c:pt>
                <c:pt idx="178">
                  <c:v>4095</c:v>
                </c:pt>
                <c:pt idx="179">
                  <c:v>4100</c:v>
                </c:pt>
                <c:pt idx="180">
                  <c:v>4105</c:v>
                </c:pt>
                <c:pt idx="181">
                  <c:v>4110</c:v>
                </c:pt>
                <c:pt idx="182">
                  <c:v>4115</c:v>
                </c:pt>
                <c:pt idx="183">
                  <c:v>4120</c:v>
                </c:pt>
                <c:pt idx="184">
                  <c:v>4125</c:v>
                </c:pt>
                <c:pt idx="185">
                  <c:v>4130</c:v>
                </c:pt>
                <c:pt idx="186">
                  <c:v>4135</c:v>
                </c:pt>
                <c:pt idx="187">
                  <c:v>4140</c:v>
                </c:pt>
                <c:pt idx="188">
                  <c:v>4145</c:v>
                </c:pt>
                <c:pt idx="189">
                  <c:v>4150</c:v>
                </c:pt>
                <c:pt idx="190">
                  <c:v>4155</c:v>
                </c:pt>
                <c:pt idx="191">
                  <c:v>4160</c:v>
                </c:pt>
                <c:pt idx="192">
                  <c:v>4165</c:v>
                </c:pt>
                <c:pt idx="193">
                  <c:v>4170</c:v>
                </c:pt>
                <c:pt idx="194">
                  <c:v>4175</c:v>
                </c:pt>
                <c:pt idx="195">
                  <c:v>4180</c:v>
                </c:pt>
                <c:pt idx="196">
                  <c:v>4185</c:v>
                </c:pt>
                <c:pt idx="197">
                  <c:v>4190</c:v>
                </c:pt>
                <c:pt idx="198">
                  <c:v>4195</c:v>
                </c:pt>
                <c:pt idx="199">
                  <c:v>4200</c:v>
                </c:pt>
                <c:pt idx="200">
                  <c:v>4205</c:v>
                </c:pt>
                <c:pt idx="201">
                  <c:v>4210</c:v>
                </c:pt>
                <c:pt idx="202">
                  <c:v>4215</c:v>
                </c:pt>
                <c:pt idx="203">
                  <c:v>4220</c:v>
                </c:pt>
                <c:pt idx="204">
                  <c:v>4225</c:v>
                </c:pt>
                <c:pt idx="205">
                  <c:v>4230</c:v>
                </c:pt>
                <c:pt idx="206">
                  <c:v>4235</c:v>
                </c:pt>
                <c:pt idx="207">
                  <c:v>4240</c:v>
                </c:pt>
                <c:pt idx="208">
                  <c:v>4245</c:v>
                </c:pt>
                <c:pt idx="209">
                  <c:v>4250</c:v>
                </c:pt>
                <c:pt idx="210">
                  <c:v>4255</c:v>
                </c:pt>
                <c:pt idx="211">
                  <c:v>4260</c:v>
                </c:pt>
                <c:pt idx="212">
                  <c:v>4265</c:v>
                </c:pt>
                <c:pt idx="213">
                  <c:v>4270</c:v>
                </c:pt>
                <c:pt idx="214">
                  <c:v>4275</c:v>
                </c:pt>
                <c:pt idx="215">
                  <c:v>4280</c:v>
                </c:pt>
                <c:pt idx="216">
                  <c:v>4285</c:v>
                </c:pt>
                <c:pt idx="217">
                  <c:v>4290</c:v>
                </c:pt>
                <c:pt idx="218">
                  <c:v>4295</c:v>
                </c:pt>
                <c:pt idx="219">
                  <c:v>4300</c:v>
                </c:pt>
                <c:pt idx="220">
                  <c:v>4305</c:v>
                </c:pt>
                <c:pt idx="221">
                  <c:v>4310</c:v>
                </c:pt>
                <c:pt idx="222">
                  <c:v>4315</c:v>
                </c:pt>
                <c:pt idx="223">
                  <c:v>4320</c:v>
                </c:pt>
                <c:pt idx="224">
                  <c:v>4325</c:v>
                </c:pt>
                <c:pt idx="225">
                  <c:v>4330</c:v>
                </c:pt>
                <c:pt idx="226">
                  <c:v>4335</c:v>
                </c:pt>
                <c:pt idx="227">
                  <c:v>4340</c:v>
                </c:pt>
                <c:pt idx="228">
                  <c:v>4345</c:v>
                </c:pt>
                <c:pt idx="229">
                  <c:v>4350</c:v>
                </c:pt>
                <c:pt idx="230">
                  <c:v>4355</c:v>
                </c:pt>
                <c:pt idx="231">
                  <c:v>4360</c:v>
                </c:pt>
                <c:pt idx="232">
                  <c:v>4365</c:v>
                </c:pt>
                <c:pt idx="233">
                  <c:v>4370</c:v>
                </c:pt>
                <c:pt idx="234">
                  <c:v>4375</c:v>
                </c:pt>
                <c:pt idx="235">
                  <c:v>4380</c:v>
                </c:pt>
                <c:pt idx="236">
                  <c:v>4385</c:v>
                </c:pt>
                <c:pt idx="237">
                  <c:v>4390</c:v>
                </c:pt>
                <c:pt idx="238">
                  <c:v>4395</c:v>
                </c:pt>
                <c:pt idx="239">
                  <c:v>4400</c:v>
                </c:pt>
                <c:pt idx="240">
                  <c:v>4405</c:v>
                </c:pt>
                <c:pt idx="241">
                  <c:v>4410</c:v>
                </c:pt>
                <c:pt idx="242">
                  <c:v>4415</c:v>
                </c:pt>
                <c:pt idx="243">
                  <c:v>4420</c:v>
                </c:pt>
                <c:pt idx="244">
                  <c:v>4425</c:v>
                </c:pt>
                <c:pt idx="245">
                  <c:v>4430</c:v>
                </c:pt>
                <c:pt idx="246">
                  <c:v>4435</c:v>
                </c:pt>
                <c:pt idx="247">
                  <c:v>4440</c:v>
                </c:pt>
                <c:pt idx="248">
                  <c:v>4445</c:v>
                </c:pt>
                <c:pt idx="249">
                  <c:v>4450</c:v>
                </c:pt>
                <c:pt idx="250">
                  <c:v>4455</c:v>
                </c:pt>
                <c:pt idx="251">
                  <c:v>4460</c:v>
                </c:pt>
                <c:pt idx="252">
                  <c:v>4465</c:v>
                </c:pt>
                <c:pt idx="253">
                  <c:v>4470</c:v>
                </c:pt>
                <c:pt idx="254">
                  <c:v>4475</c:v>
                </c:pt>
                <c:pt idx="255">
                  <c:v>4480</c:v>
                </c:pt>
                <c:pt idx="256">
                  <c:v>4485</c:v>
                </c:pt>
                <c:pt idx="257">
                  <c:v>4490</c:v>
                </c:pt>
                <c:pt idx="258">
                  <c:v>4495</c:v>
                </c:pt>
                <c:pt idx="259">
                  <c:v>4500</c:v>
                </c:pt>
                <c:pt idx="260">
                  <c:v>4505</c:v>
                </c:pt>
                <c:pt idx="261">
                  <c:v>4510</c:v>
                </c:pt>
                <c:pt idx="262">
                  <c:v>4515</c:v>
                </c:pt>
                <c:pt idx="263">
                  <c:v>4520</c:v>
                </c:pt>
                <c:pt idx="264">
                  <c:v>4525</c:v>
                </c:pt>
                <c:pt idx="265">
                  <c:v>4530</c:v>
                </c:pt>
                <c:pt idx="266">
                  <c:v>4535</c:v>
                </c:pt>
                <c:pt idx="267">
                  <c:v>4540</c:v>
                </c:pt>
                <c:pt idx="268">
                  <c:v>4545</c:v>
                </c:pt>
                <c:pt idx="269">
                  <c:v>4550</c:v>
                </c:pt>
                <c:pt idx="270">
                  <c:v>4555</c:v>
                </c:pt>
                <c:pt idx="271">
                  <c:v>4560</c:v>
                </c:pt>
                <c:pt idx="272">
                  <c:v>4565</c:v>
                </c:pt>
                <c:pt idx="273">
                  <c:v>4570</c:v>
                </c:pt>
                <c:pt idx="274">
                  <c:v>4575</c:v>
                </c:pt>
                <c:pt idx="275">
                  <c:v>4580</c:v>
                </c:pt>
                <c:pt idx="276">
                  <c:v>4585</c:v>
                </c:pt>
                <c:pt idx="277">
                  <c:v>4590</c:v>
                </c:pt>
                <c:pt idx="278">
                  <c:v>4595</c:v>
                </c:pt>
                <c:pt idx="279">
                  <c:v>4600</c:v>
                </c:pt>
                <c:pt idx="280">
                  <c:v>4605</c:v>
                </c:pt>
                <c:pt idx="281">
                  <c:v>4610</c:v>
                </c:pt>
                <c:pt idx="282">
                  <c:v>4615</c:v>
                </c:pt>
                <c:pt idx="283">
                  <c:v>4620</c:v>
                </c:pt>
                <c:pt idx="284">
                  <c:v>4625</c:v>
                </c:pt>
                <c:pt idx="285">
                  <c:v>4630</c:v>
                </c:pt>
                <c:pt idx="286">
                  <c:v>4635</c:v>
                </c:pt>
                <c:pt idx="287">
                  <c:v>4640</c:v>
                </c:pt>
                <c:pt idx="288">
                  <c:v>4645</c:v>
                </c:pt>
                <c:pt idx="289">
                  <c:v>4650</c:v>
                </c:pt>
                <c:pt idx="290">
                  <c:v>4655</c:v>
                </c:pt>
                <c:pt idx="291">
                  <c:v>4660</c:v>
                </c:pt>
                <c:pt idx="292">
                  <c:v>4665</c:v>
                </c:pt>
                <c:pt idx="293">
                  <c:v>4670</c:v>
                </c:pt>
                <c:pt idx="294">
                  <c:v>4675</c:v>
                </c:pt>
                <c:pt idx="295">
                  <c:v>4680</c:v>
                </c:pt>
                <c:pt idx="296">
                  <c:v>4685</c:v>
                </c:pt>
                <c:pt idx="297">
                  <c:v>4690</c:v>
                </c:pt>
                <c:pt idx="298">
                  <c:v>4695</c:v>
                </c:pt>
                <c:pt idx="299">
                  <c:v>4700</c:v>
                </c:pt>
                <c:pt idx="300">
                  <c:v>4705</c:v>
                </c:pt>
                <c:pt idx="301">
                  <c:v>4710</c:v>
                </c:pt>
                <c:pt idx="302">
                  <c:v>4715</c:v>
                </c:pt>
                <c:pt idx="303">
                  <c:v>4720</c:v>
                </c:pt>
                <c:pt idx="304">
                  <c:v>4725</c:v>
                </c:pt>
                <c:pt idx="305">
                  <c:v>4730</c:v>
                </c:pt>
                <c:pt idx="306">
                  <c:v>4735</c:v>
                </c:pt>
                <c:pt idx="307">
                  <c:v>4740</c:v>
                </c:pt>
                <c:pt idx="308">
                  <c:v>4745</c:v>
                </c:pt>
                <c:pt idx="309">
                  <c:v>4750</c:v>
                </c:pt>
                <c:pt idx="310">
                  <c:v>4755</c:v>
                </c:pt>
                <c:pt idx="311">
                  <c:v>4760</c:v>
                </c:pt>
                <c:pt idx="312">
                  <c:v>4765</c:v>
                </c:pt>
                <c:pt idx="313">
                  <c:v>4770</c:v>
                </c:pt>
                <c:pt idx="314">
                  <c:v>4775</c:v>
                </c:pt>
                <c:pt idx="315">
                  <c:v>4780</c:v>
                </c:pt>
                <c:pt idx="316">
                  <c:v>4785</c:v>
                </c:pt>
                <c:pt idx="317">
                  <c:v>4790</c:v>
                </c:pt>
                <c:pt idx="318">
                  <c:v>4795</c:v>
                </c:pt>
                <c:pt idx="319">
                  <c:v>4800</c:v>
                </c:pt>
                <c:pt idx="320">
                  <c:v>4805</c:v>
                </c:pt>
                <c:pt idx="321">
                  <c:v>4810</c:v>
                </c:pt>
                <c:pt idx="322">
                  <c:v>4815</c:v>
                </c:pt>
                <c:pt idx="323">
                  <c:v>4820</c:v>
                </c:pt>
                <c:pt idx="324">
                  <c:v>4825</c:v>
                </c:pt>
                <c:pt idx="325">
                  <c:v>4830</c:v>
                </c:pt>
                <c:pt idx="326">
                  <c:v>4835</c:v>
                </c:pt>
                <c:pt idx="327">
                  <c:v>4840</c:v>
                </c:pt>
                <c:pt idx="328">
                  <c:v>4845</c:v>
                </c:pt>
                <c:pt idx="329">
                  <c:v>4850</c:v>
                </c:pt>
                <c:pt idx="330">
                  <c:v>4855</c:v>
                </c:pt>
                <c:pt idx="331">
                  <c:v>4860</c:v>
                </c:pt>
                <c:pt idx="332">
                  <c:v>4865</c:v>
                </c:pt>
                <c:pt idx="333">
                  <c:v>4870</c:v>
                </c:pt>
                <c:pt idx="334">
                  <c:v>4875</c:v>
                </c:pt>
                <c:pt idx="335">
                  <c:v>4880</c:v>
                </c:pt>
                <c:pt idx="336">
                  <c:v>4885</c:v>
                </c:pt>
                <c:pt idx="337">
                  <c:v>4890</c:v>
                </c:pt>
                <c:pt idx="338">
                  <c:v>4895</c:v>
                </c:pt>
                <c:pt idx="339">
                  <c:v>4900</c:v>
                </c:pt>
                <c:pt idx="340">
                  <c:v>4905</c:v>
                </c:pt>
                <c:pt idx="341">
                  <c:v>4910</c:v>
                </c:pt>
                <c:pt idx="342">
                  <c:v>4915</c:v>
                </c:pt>
                <c:pt idx="343">
                  <c:v>4920</c:v>
                </c:pt>
                <c:pt idx="344">
                  <c:v>4925</c:v>
                </c:pt>
                <c:pt idx="345">
                  <c:v>4930</c:v>
                </c:pt>
                <c:pt idx="346">
                  <c:v>4935</c:v>
                </c:pt>
                <c:pt idx="347">
                  <c:v>4940</c:v>
                </c:pt>
                <c:pt idx="348">
                  <c:v>4945</c:v>
                </c:pt>
                <c:pt idx="349">
                  <c:v>4950</c:v>
                </c:pt>
                <c:pt idx="350">
                  <c:v>4955</c:v>
                </c:pt>
                <c:pt idx="351">
                  <c:v>4960</c:v>
                </c:pt>
                <c:pt idx="352">
                  <c:v>4965</c:v>
                </c:pt>
                <c:pt idx="353">
                  <c:v>4970</c:v>
                </c:pt>
                <c:pt idx="354">
                  <c:v>4975</c:v>
                </c:pt>
                <c:pt idx="355">
                  <c:v>4980</c:v>
                </c:pt>
                <c:pt idx="356">
                  <c:v>4985</c:v>
                </c:pt>
                <c:pt idx="357">
                  <c:v>4990</c:v>
                </c:pt>
                <c:pt idx="358">
                  <c:v>4995</c:v>
                </c:pt>
                <c:pt idx="359">
                  <c:v>5000</c:v>
                </c:pt>
                <c:pt idx="360">
                  <c:v>5005</c:v>
                </c:pt>
                <c:pt idx="361">
                  <c:v>5010</c:v>
                </c:pt>
                <c:pt idx="362">
                  <c:v>5015</c:v>
                </c:pt>
                <c:pt idx="363">
                  <c:v>5020</c:v>
                </c:pt>
                <c:pt idx="364">
                  <c:v>5025</c:v>
                </c:pt>
                <c:pt idx="365">
                  <c:v>5030</c:v>
                </c:pt>
                <c:pt idx="366">
                  <c:v>5035</c:v>
                </c:pt>
                <c:pt idx="367">
                  <c:v>5040</c:v>
                </c:pt>
                <c:pt idx="368">
                  <c:v>5045</c:v>
                </c:pt>
                <c:pt idx="369">
                  <c:v>5050</c:v>
                </c:pt>
                <c:pt idx="370">
                  <c:v>5055</c:v>
                </c:pt>
                <c:pt idx="371">
                  <c:v>5060</c:v>
                </c:pt>
                <c:pt idx="372">
                  <c:v>5065</c:v>
                </c:pt>
                <c:pt idx="373">
                  <c:v>5070</c:v>
                </c:pt>
                <c:pt idx="374">
                  <c:v>5075</c:v>
                </c:pt>
                <c:pt idx="375">
                  <c:v>5080</c:v>
                </c:pt>
                <c:pt idx="376">
                  <c:v>5085</c:v>
                </c:pt>
                <c:pt idx="377">
                  <c:v>5090</c:v>
                </c:pt>
                <c:pt idx="378">
                  <c:v>5095</c:v>
                </c:pt>
                <c:pt idx="379">
                  <c:v>5100</c:v>
                </c:pt>
                <c:pt idx="380">
                  <c:v>5105</c:v>
                </c:pt>
                <c:pt idx="381">
                  <c:v>5110</c:v>
                </c:pt>
                <c:pt idx="382">
                  <c:v>5115</c:v>
                </c:pt>
                <c:pt idx="383">
                  <c:v>5120</c:v>
                </c:pt>
                <c:pt idx="384">
                  <c:v>5125</c:v>
                </c:pt>
                <c:pt idx="385">
                  <c:v>5130</c:v>
                </c:pt>
                <c:pt idx="386">
                  <c:v>5135</c:v>
                </c:pt>
                <c:pt idx="387">
                  <c:v>5140</c:v>
                </c:pt>
                <c:pt idx="388">
                  <c:v>5145</c:v>
                </c:pt>
                <c:pt idx="389">
                  <c:v>5150</c:v>
                </c:pt>
                <c:pt idx="390">
                  <c:v>5155</c:v>
                </c:pt>
                <c:pt idx="391">
                  <c:v>5160</c:v>
                </c:pt>
                <c:pt idx="392">
                  <c:v>5165</c:v>
                </c:pt>
                <c:pt idx="393">
                  <c:v>5170</c:v>
                </c:pt>
                <c:pt idx="394">
                  <c:v>5175</c:v>
                </c:pt>
                <c:pt idx="395">
                  <c:v>5180</c:v>
                </c:pt>
                <c:pt idx="396">
                  <c:v>5185</c:v>
                </c:pt>
                <c:pt idx="397">
                  <c:v>5190</c:v>
                </c:pt>
                <c:pt idx="398">
                  <c:v>5195</c:v>
                </c:pt>
                <c:pt idx="399">
                  <c:v>5200</c:v>
                </c:pt>
                <c:pt idx="400">
                  <c:v>5205</c:v>
                </c:pt>
                <c:pt idx="401">
                  <c:v>5210</c:v>
                </c:pt>
                <c:pt idx="402">
                  <c:v>5215</c:v>
                </c:pt>
                <c:pt idx="403">
                  <c:v>5220</c:v>
                </c:pt>
                <c:pt idx="404">
                  <c:v>5225</c:v>
                </c:pt>
                <c:pt idx="405">
                  <c:v>5230</c:v>
                </c:pt>
                <c:pt idx="406">
                  <c:v>5235</c:v>
                </c:pt>
                <c:pt idx="407">
                  <c:v>5240</c:v>
                </c:pt>
                <c:pt idx="408">
                  <c:v>5245</c:v>
                </c:pt>
                <c:pt idx="409">
                  <c:v>5250</c:v>
                </c:pt>
                <c:pt idx="410">
                  <c:v>5255</c:v>
                </c:pt>
                <c:pt idx="411">
                  <c:v>5260</c:v>
                </c:pt>
                <c:pt idx="412">
                  <c:v>5265</c:v>
                </c:pt>
                <c:pt idx="413">
                  <c:v>5270</c:v>
                </c:pt>
                <c:pt idx="414">
                  <c:v>5275</c:v>
                </c:pt>
                <c:pt idx="415">
                  <c:v>5280</c:v>
                </c:pt>
                <c:pt idx="416">
                  <c:v>5285</c:v>
                </c:pt>
                <c:pt idx="417">
                  <c:v>5290</c:v>
                </c:pt>
                <c:pt idx="418">
                  <c:v>5295</c:v>
                </c:pt>
                <c:pt idx="419">
                  <c:v>5300</c:v>
                </c:pt>
                <c:pt idx="420">
                  <c:v>5305</c:v>
                </c:pt>
                <c:pt idx="421">
                  <c:v>5310</c:v>
                </c:pt>
                <c:pt idx="422">
                  <c:v>5315</c:v>
                </c:pt>
                <c:pt idx="423">
                  <c:v>5320</c:v>
                </c:pt>
                <c:pt idx="424">
                  <c:v>5325</c:v>
                </c:pt>
                <c:pt idx="425">
                  <c:v>5330</c:v>
                </c:pt>
                <c:pt idx="426">
                  <c:v>5335</c:v>
                </c:pt>
                <c:pt idx="427">
                  <c:v>5340</c:v>
                </c:pt>
                <c:pt idx="428">
                  <c:v>5350</c:v>
                </c:pt>
                <c:pt idx="429">
                  <c:v>5360</c:v>
                </c:pt>
                <c:pt idx="430">
                  <c:v>5370</c:v>
                </c:pt>
                <c:pt idx="431">
                  <c:v>5375</c:v>
                </c:pt>
                <c:pt idx="432">
                  <c:v>5380</c:v>
                </c:pt>
                <c:pt idx="433">
                  <c:v>5390</c:v>
                </c:pt>
                <c:pt idx="434">
                  <c:v>5400</c:v>
                </c:pt>
                <c:pt idx="435">
                  <c:v>5410</c:v>
                </c:pt>
                <c:pt idx="436">
                  <c:v>5420</c:v>
                </c:pt>
                <c:pt idx="437">
                  <c:v>5425</c:v>
                </c:pt>
                <c:pt idx="438">
                  <c:v>5430</c:v>
                </c:pt>
                <c:pt idx="439">
                  <c:v>5440</c:v>
                </c:pt>
                <c:pt idx="440">
                  <c:v>5450</c:v>
                </c:pt>
                <c:pt idx="441">
                  <c:v>5460</c:v>
                </c:pt>
                <c:pt idx="442">
                  <c:v>5470</c:v>
                </c:pt>
                <c:pt idx="443">
                  <c:v>5475</c:v>
                </c:pt>
                <c:pt idx="444">
                  <c:v>5480</c:v>
                </c:pt>
                <c:pt idx="445">
                  <c:v>5490</c:v>
                </c:pt>
                <c:pt idx="446">
                  <c:v>5500</c:v>
                </c:pt>
                <c:pt idx="447">
                  <c:v>5525</c:v>
                </c:pt>
                <c:pt idx="448">
                  <c:v>5550</c:v>
                </c:pt>
                <c:pt idx="449">
                  <c:v>5575</c:v>
                </c:pt>
                <c:pt idx="450">
                  <c:v>5600</c:v>
                </c:pt>
                <c:pt idx="451">
                  <c:v>5625</c:v>
                </c:pt>
                <c:pt idx="452">
                  <c:v>5650</c:v>
                </c:pt>
                <c:pt idx="453">
                  <c:v>5675</c:v>
                </c:pt>
                <c:pt idx="454">
                  <c:v>5700</c:v>
                </c:pt>
                <c:pt idx="455">
                  <c:v>5750</c:v>
                </c:pt>
                <c:pt idx="456">
                  <c:v>5800</c:v>
                </c:pt>
                <c:pt idx="457">
                  <c:v>5850</c:v>
                </c:pt>
                <c:pt idx="458">
                  <c:v>5900</c:v>
                </c:pt>
                <c:pt idx="459">
                  <c:v>5950</c:v>
                </c:pt>
                <c:pt idx="460">
                  <c:v>6000</c:v>
                </c:pt>
                <c:pt idx="461">
                  <c:v>6050</c:v>
                </c:pt>
                <c:pt idx="462">
                  <c:v>6100</c:v>
                </c:pt>
                <c:pt idx="463">
                  <c:v>6200</c:v>
                </c:pt>
                <c:pt idx="464">
                  <c:v>6300</c:v>
                </c:pt>
                <c:pt idx="465">
                  <c:v>6400</c:v>
                </c:pt>
                <c:pt idx="466">
                  <c:v>6500</c:v>
                </c:pt>
                <c:pt idx="467">
                  <c:v>6600</c:v>
                </c:pt>
                <c:pt idx="468">
                  <c:v>6800</c:v>
                </c:pt>
                <c:pt idx="469">
                  <c:v>7000</c:v>
                </c:pt>
                <c:pt idx="470">
                  <c:v>7200</c:v>
                </c:pt>
                <c:pt idx="471">
                  <c:v>7400</c:v>
                </c:pt>
                <c:pt idx="472">
                  <c:v>7600</c:v>
                </c:pt>
                <c:pt idx="473">
                  <c:v>7700</c:v>
                </c:pt>
                <c:pt idx="474">
                  <c:v>8000</c:v>
                </c:pt>
              </c:strCache>
            </c:strRef>
          </c:cat>
          <c:val>
            <c:numRef>
              <c:f>'total gamma'!$B$2:$B$477</c:f>
              <c:numCache>
                <c:formatCode>General</c:formatCode>
                <c:ptCount val="4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-218470.94765241633</c:v>
                </c:pt>
                <c:pt idx="177">
                  <c:v>-380396.47355950141</c:v>
                </c:pt>
                <c:pt idx="178">
                  <c:v>-375255.98067356215</c:v>
                </c:pt>
                <c:pt idx="179">
                  <c:v>-18451799.214078791</c:v>
                </c:pt>
                <c:pt idx="180">
                  <c:v>-717098.7575885196</c:v>
                </c:pt>
                <c:pt idx="181">
                  <c:v>-187627.99033678108</c:v>
                </c:pt>
                <c:pt idx="182">
                  <c:v>-398388.19866028865</c:v>
                </c:pt>
                <c:pt idx="183">
                  <c:v>-794206.15087760775</c:v>
                </c:pt>
                <c:pt idx="184">
                  <c:v>-17513659.262394883</c:v>
                </c:pt>
                <c:pt idx="185">
                  <c:v>-591156.68188300892</c:v>
                </c:pt>
                <c:pt idx="186">
                  <c:v>-62834814.791277893</c:v>
                </c:pt>
                <c:pt idx="187">
                  <c:v>-457503.8668485895</c:v>
                </c:pt>
                <c:pt idx="188">
                  <c:v>-187627.99033678108</c:v>
                </c:pt>
                <c:pt idx="189">
                  <c:v>-15449751.36869029</c:v>
                </c:pt>
                <c:pt idx="190">
                  <c:v>-478065.8383923464</c:v>
                </c:pt>
                <c:pt idx="191">
                  <c:v>-992115.12698626693</c:v>
                </c:pt>
                <c:pt idx="192">
                  <c:v>-290437.84805556526</c:v>
                </c:pt>
                <c:pt idx="193">
                  <c:v>490917.07060719421</c:v>
                </c:pt>
                <c:pt idx="194">
                  <c:v>-12383447.362227552</c:v>
                </c:pt>
                <c:pt idx="195">
                  <c:v>-226181.68698132515</c:v>
                </c:pt>
                <c:pt idx="196">
                  <c:v>-62500682.75369186</c:v>
                </c:pt>
                <c:pt idx="197">
                  <c:v>-115661.0899336322</c:v>
                </c:pt>
                <c:pt idx="198">
                  <c:v>-976693.64832844934</c:v>
                </c:pt>
                <c:pt idx="199">
                  <c:v>-200247900.37176186</c:v>
                </c:pt>
                <c:pt idx="200">
                  <c:v>-77107.393289088111</c:v>
                </c:pt>
                <c:pt idx="201">
                  <c:v>-62410724.128187932</c:v>
                </c:pt>
                <c:pt idx="202">
                  <c:v>-429231.15597592387</c:v>
                </c:pt>
                <c:pt idx="203">
                  <c:v>-7006491.8035351401</c:v>
                </c:pt>
                <c:pt idx="204">
                  <c:v>-46151345.129962206</c:v>
                </c:pt>
                <c:pt idx="205">
                  <c:v>-2246395.3911554343</c:v>
                </c:pt>
                <c:pt idx="206">
                  <c:v>-203049.46899459872</c:v>
                </c:pt>
                <c:pt idx="207">
                  <c:v>-9054978.2185819149</c:v>
                </c:pt>
                <c:pt idx="208">
                  <c:v>-2007362.4719592608</c:v>
                </c:pt>
                <c:pt idx="209">
                  <c:v>-162827682.40856737</c:v>
                </c:pt>
                <c:pt idx="210">
                  <c:v>-1107776.2169198992</c:v>
                </c:pt>
                <c:pt idx="211">
                  <c:v>-3747419.3138496825</c:v>
                </c:pt>
                <c:pt idx="212">
                  <c:v>-1858288.1782670238</c:v>
                </c:pt>
                <c:pt idx="213">
                  <c:v>-4461947.8249952327</c:v>
                </c:pt>
                <c:pt idx="214">
                  <c:v>-18590592.521999147</c:v>
                </c:pt>
                <c:pt idx="215">
                  <c:v>-3161403.1248526126</c:v>
                </c:pt>
                <c:pt idx="216">
                  <c:v>-1745197.3347763615</c:v>
                </c:pt>
                <c:pt idx="217">
                  <c:v>-2557395.2107547559</c:v>
                </c:pt>
                <c:pt idx="218">
                  <c:v>-2092180.6045772578</c:v>
                </c:pt>
                <c:pt idx="219">
                  <c:v>-80561804.508439302</c:v>
                </c:pt>
                <c:pt idx="220">
                  <c:v>-1871139.4104818716</c:v>
                </c:pt>
                <c:pt idx="221">
                  <c:v>-2084469.8652483486</c:v>
                </c:pt>
                <c:pt idx="222">
                  <c:v>-2241254.8982694945</c:v>
                </c:pt>
                <c:pt idx="223">
                  <c:v>-4875757.5023133392</c:v>
                </c:pt>
                <c:pt idx="224">
                  <c:v>-23651407.768206295</c:v>
                </c:pt>
                <c:pt idx="225">
                  <c:v>-4891178.9809711576</c:v>
                </c:pt>
                <c:pt idx="226">
                  <c:v>-3811675.4749239227</c:v>
                </c:pt>
                <c:pt idx="227">
                  <c:v>-3582923.5414996282</c:v>
                </c:pt>
                <c:pt idx="228">
                  <c:v>-1758048.5669912091</c:v>
                </c:pt>
                <c:pt idx="229">
                  <c:v>-82882737.04644081</c:v>
                </c:pt>
                <c:pt idx="230">
                  <c:v>-9355697.0524093583</c:v>
                </c:pt>
                <c:pt idx="231">
                  <c:v>-2410891.163505489</c:v>
                </c:pt>
                <c:pt idx="232">
                  <c:v>-2637072.8504868136</c:v>
                </c:pt>
                <c:pt idx="233">
                  <c:v>-6433326.8467529183</c:v>
                </c:pt>
                <c:pt idx="234">
                  <c:v>-67774828.454665482</c:v>
                </c:pt>
                <c:pt idx="235">
                  <c:v>-10499456.71953083</c:v>
                </c:pt>
                <c:pt idx="236">
                  <c:v>-2117883.0690069534</c:v>
                </c:pt>
                <c:pt idx="237">
                  <c:v>-3850229.1715684677</c:v>
                </c:pt>
                <c:pt idx="238">
                  <c:v>-2793857.8835079595</c:v>
                </c:pt>
                <c:pt idx="239">
                  <c:v>-145537634.5867109</c:v>
                </c:pt>
                <c:pt idx="240">
                  <c:v>-3014899.0776033453</c:v>
                </c:pt>
                <c:pt idx="241">
                  <c:v>-4891178.9809711566</c:v>
                </c:pt>
                <c:pt idx="242">
                  <c:v>-2505990.2818953642</c:v>
                </c:pt>
                <c:pt idx="243">
                  <c:v>-4042997.654791187</c:v>
                </c:pt>
                <c:pt idx="244">
                  <c:v>-62572649.654095016</c:v>
                </c:pt>
                <c:pt idx="245">
                  <c:v>-4428534.6212366279</c:v>
                </c:pt>
                <c:pt idx="246">
                  <c:v>-3115138.6888791607</c:v>
                </c:pt>
                <c:pt idx="247">
                  <c:v>-6042649.3874215391</c:v>
                </c:pt>
                <c:pt idx="248">
                  <c:v>-3410717.0298206648</c:v>
                </c:pt>
                <c:pt idx="249">
                  <c:v>-88198006.690501988</c:v>
                </c:pt>
                <c:pt idx="250">
                  <c:v>-2017643.4577311394</c:v>
                </c:pt>
                <c:pt idx="251">
                  <c:v>-23967548.080691561</c:v>
                </c:pt>
                <c:pt idx="252">
                  <c:v>-5055674.7533212109</c:v>
                </c:pt>
                <c:pt idx="253">
                  <c:v>-12537662.148805726</c:v>
                </c:pt>
                <c:pt idx="254">
                  <c:v>-46040824.532914519</c:v>
                </c:pt>
                <c:pt idx="255">
                  <c:v>-4336005.7492897213</c:v>
                </c:pt>
                <c:pt idx="256">
                  <c:v>-7317491.6231344622</c:v>
                </c:pt>
                <c:pt idx="257">
                  <c:v>-8029449.887837043</c:v>
                </c:pt>
                <c:pt idx="258">
                  <c:v>-3606055.7594863549</c:v>
                </c:pt>
                <c:pt idx="259">
                  <c:v>-196993968.37496233</c:v>
                </c:pt>
                <c:pt idx="260">
                  <c:v>-5191897.814798601</c:v>
                </c:pt>
                <c:pt idx="261">
                  <c:v>-212767570.79546678</c:v>
                </c:pt>
                <c:pt idx="262">
                  <c:v>-5212459.7863423573</c:v>
                </c:pt>
                <c:pt idx="263">
                  <c:v>-12404009.333771309</c:v>
                </c:pt>
                <c:pt idx="264">
                  <c:v>-69607414.168502808</c:v>
                </c:pt>
                <c:pt idx="265">
                  <c:v>-16896800.116082177</c:v>
                </c:pt>
                <c:pt idx="266">
                  <c:v>-6991070.3248773227</c:v>
                </c:pt>
                <c:pt idx="267">
                  <c:v>-4919451.6918438217</c:v>
                </c:pt>
                <c:pt idx="268">
                  <c:v>-13786801.92008896</c:v>
                </c:pt>
                <c:pt idx="269">
                  <c:v>-164200194.00911313</c:v>
                </c:pt>
                <c:pt idx="270">
                  <c:v>-5597996.7527877968</c:v>
                </c:pt>
                <c:pt idx="271">
                  <c:v>-21597780.860273581</c:v>
                </c:pt>
                <c:pt idx="272">
                  <c:v>-8751689.1383115053</c:v>
                </c:pt>
                <c:pt idx="273">
                  <c:v>-14208322.336735969</c:v>
                </c:pt>
                <c:pt idx="274">
                  <c:v>-51232722.347713113</c:v>
                </c:pt>
                <c:pt idx="275">
                  <c:v>-8281334.0392480642</c:v>
                </c:pt>
                <c:pt idx="276">
                  <c:v>-8461251.2902559359</c:v>
                </c:pt>
                <c:pt idx="277">
                  <c:v>-22978003.200148262</c:v>
                </c:pt>
                <c:pt idx="278">
                  <c:v>-6993640.5713202907</c:v>
                </c:pt>
                <c:pt idx="279">
                  <c:v>-276615062.68527472</c:v>
                </c:pt>
                <c:pt idx="280">
                  <c:v>-6271401.320845833</c:v>
                </c:pt>
                <c:pt idx="281">
                  <c:v>-11835984.869875027</c:v>
                </c:pt>
                <c:pt idx="282">
                  <c:v>-4150948.0053959098</c:v>
                </c:pt>
                <c:pt idx="283">
                  <c:v>-32999394.081286743</c:v>
                </c:pt>
                <c:pt idx="284">
                  <c:v>-88287965.316005901</c:v>
                </c:pt>
                <c:pt idx="285">
                  <c:v>-40967158.054492518</c:v>
                </c:pt>
                <c:pt idx="286">
                  <c:v>-23882729.948073566</c:v>
                </c:pt>
                <c:pt idx="287">
                  <c:v>-24419911.454654206</c:v>
                </c:pt>
                <c:pt idx="288">
                  <c:v>-6184012.9417848671</c:v>
                </c:pt>
                <c:pt idx="289">
                  <c:v>-290877360.19731301</c:v>
                </c:pt>
                <c:pt idx="290">
                  <c:v>-9111523.640327245</c:v>
                </c:pt>
                <c:pt idx="291">
                  <c:v>-12527381.163033849</c:v>
                </c:pt>
                <c:pt idx="292">
                  <c:v>-5171335.8432548428</c:v>
                </c:pt>
                <c:pt idx="293">
                  <c:v>-22057854.973565146</c:v>
                </c:pt>
                <c:pt idx="294">
                  <c:v>-134680913.61160725</c:v>
                </c:pt>
                <c:pt idx="295">
                  <c:v>-33061079.995918021</c:v>
                </c:pt>
                <c:pt idx="296">
                  <c:v>-16431585.509904679</c:v>
                </c:pt>
                <c:pt idx="297">
                  <c:v>-17117841.310177565</c:v>
                </c:pt>
                <c:pt idx="298">
                  <c:v>-33981228.222501136</c:v>
                </c:pt>
                <c:pt idx="299">
                  <c:v>-313004611.82483822</c:v>
                </c:pt>
                <c:pt idx="300">
                  <c:v>-11825703.884103155</c:v>
                </c:pt>
                <c:pt idx="301">
                  <c:v>-20204707.288184058</c:v>
                </c:pt>
                <c:pt idx="302">
                  <c:v>-18852757.659182046</c:v>
                </c:pt>
                <c:pt idx="303">
                  <c:v>-34333351.985187963</c:v>
                </c:pt>
                <c:pt idx="304">
                  <c:v>-142602413.14883959</c:v>
                </c:pt>
                <c:pt idx="305">
                  <c:v>-43922941.463907555</c:v>
                </c:pt>
                <c:pt idx="306">
                  <c:v>-21348466.955305535</c:v>
                </c:pt>
                <c:pt idx="307">
                  <c:v>-40854067.211001843</c:v>
                </c:pt>
                <c:pt idx="308">
                  <c:v>-28321545.55508206</c:v>
                </c:pt>
                <c:pt idx="309">
                  <c:v>-624706108.70309091</c:v>
                </c:pt>
                <c:pt idx="310">
                  <c:v>-3395295.5511628441</c:v>
                </c:pt>
                <c:pt idx="311">
                  <c:v>-24504729.587272197</c:v>
                </c:pt>
                <c:pt idx="312">
                  <c:v>1968808.7753146812</c:v>
                </c:pt>
                <c:pt idx="313">
                  <c:v>-30498544.292277385</c:v>
                </c:pt>
                <c:pt idx="314">
                  <c:v>-436106565.21086752</c:v>
                </c:pt>
                <c:pt idx="315">
                  <c:v>-41098240.623083964</c:v>
                </c:pt>
                <c:pt idx="316">
                  <c:v>-27655851.726352964</c:v>
                </c:pt>
                <c:pt idx="317">
                  <c:v>-57018347.090837702</c:v>
                </c:pt>
                <c:pt idx="318">
                  <c:v>-32359402.716987286</c:v>
                </c:pt>
                <c:pt idx="319">
                  <c:v>-653019943.51884401</c:v>
                </c:pt>
                <c:pt idx="320">
                  <c:v>-16143717.908292104</c:v>
                </c:pt>
                <c:pt idx="321">
                  <c:v>-42684082.678396173</c:v>
                </c:pt>
                <c:pt idx="322">
                  <c:v>-30418866.652545258</c:v>
                </c:pt>
                <c:pt idx="323">
                  <c:v>-33009675.067058612</c:v>
                </c:pt>
                <c:pt idx="324">
                  <c:v>-112255513.39669754</c:v>
                </c:pt>
                <c:pt idx="325">
                  <c:v>-49292186.283271059</c:v>
                </c:pt>
                <c:pt idx="326">
                  <c:v>-59210767.306690767</c:v>
                </c:pt>
                <c:pt idx="327">
                  <c:v>-159409254.6394178</c:v>
                </c:pt>
                <c:pt idx="328">
                  <c:v>-51150474.461538076</c:v>
                </c:pt>
                <c:pt idx="329">
                  <c:v>-496964860.4875018</c:v>
                </c:pt>
                <c:pt idx="330">
                  <c:v>-38921241.885888711</c:v>
                </c:pt>
                <c:pt idx="331">
                  <c:v>-116804849.60075362</c:v>
                </c:pt>
                <c:pt idx="332">
                  <c:v>-66553961.394254953</c:v>
                </c:pt>
                <c:pt idx="333">
                  <c:v>-200342999.4901517</c:v>
                </c:pt>
                <c:pt idx="334">
                  <c:v>-19330823.497574393</c:v>
                </c:pt>
                <c:pt idx="335">
                  <c:v>-84543116.248599187</c:v>
                </c:pt>
                <c:pt idx="336">
                  <c:v>-73712097.737925246</c:v>
                </c:pt>
                <c:pt idx="337">
                  <c:v>-116758585.1647802</c:v>
                </c:pt>
                <c:pt idx="338">
                  <c:v>-124402498.08617184</c:v>
                </c:pt>
                <c:pt idx="339">
                  <c:v>-1102769376.8489945</c:v>
                </c:pt>
                <c:pt idx="340">
                  <c:v>-51870143.465569578</c:v>
                </c:pt>
                <c:pt idx="341">
                  <c:v>-112633339.62381397</c:v>
                </c:pt>
                <c:pt idx="342">
                  <c:v>-240461976.21846426</c:v>
                </c:pt>
                <c:pt idx="343">
                  <c:v>-196706100.77334982</c:v>
                </c:pt>
                <c:pt idx="344">
                  <c:v>-92276987.795494705</c:v>
                </c:pt>
                <c:pt idx="345">
                  <c:v>-130221536.03305496</c:v>
                </c:pt>
                <c:pt idx="346">
                  <c:v>-138333233.80706707</c:v>
                </c:pt>
                <c:pt idx="347">
                  <c:v>-224919695.97782707</c:v>
                </c:pt>
                <c:pt idx="348">
                  <c:v>-129491586.04325159</c:v>
                </c:pt>
                <c:pt idx="349">
                  <c:v>-665128374.51167405</c:v>
                </c:pt>
                <c:pt idx="350">
                  <c:v>-110574572.2229954</c:v>
                </c:pt>
                <c:pt idx="351">
                  <c:v>-100033991.56037703</c:v>
                </c:pt>
                <c:pt idx="352">
                  <c:v>-118729964.18653791</c:v>
                </c:pt>
                <c:pt idx="353">
                  <c:v>49734268.671461999</c:v>
                </c:pt>
                <c:pt idx="354">
                  <c:v>-599831263.62803113</c:v>
                </c:pt>
                <c:pt idx="355">
                  <c:v>-276232095.96527219</c:v>
                </c:pt>
                <c:pt idx="356">
                  <c:v>-100864181.16145618</c:v>
                </c:pt>
                <c:pt idx="357">
                  <c:v>-21731433.675307933</c:v>
                </c:pt>
                <c:pt idx="358">
                  <c:v>-201671816.90116709</c:v>
                </c:pt>
                <c:pt idx="359">
                  <c:v>473364857.64815384</c:v>
                </c:pt>
                <c:pt idx="360">
                  <c:v>23553738.40337339</c:v>
                </c:pt>
                <c:pt idx="361">
                  <c:v>-35124987.889622703</c:v>
                </c:pt>
                <c:pt idx="362">
                  <c:v>1821849794.4450436</c:v>
                </c:pt>
                <c:pt idx="363">
                  <c:v>-297799033.86823022</c:v>
                </c:pt>
                <c:pt idx="364">
                  <c:v>164521474.81448448</c:v>
                </c:pt>
                <c:pt idx="365">
                  <c:v>-188064932.23208579</c:v>
                </c:pt>
                <c:pt idx="366">
                  <c:v>-149115417.63532451</c:v>
                </c:pt>
                <c:pt idx="367">
                  <c:v>-899388346.06325316</c:v>
                </c:pt>
                <c:pt idx="368">
                  <c:v>-173874601.62045076</c:v>
                </c:pt>
                <c:pt idx="369">
                  <c:v>1430604310.6497672</c:v>
                </c:pt>
                <c:pt idx="370">
                  <c:v>5114790.4215094643</c:v>
                </c:pt>
                <c:pt idx="371">
                  <c:v>-54008588.506120399</c:v>
                </c:pt>
                <c:pt idx="372">
                  <c:v>-158941469.78679729</c:v>
                </c:pt>
                <c:pt idx="373">
                  <c:v>286834362.54252189</c:v>
                </c:pt>
                <c:pt idx="374">
                  <c:v>2210018693.248085</c:v>
                </c:pt>
                <c:pt idx="375">
                  <c:v>961989268.42822039</c:v>
                </c:pt>
                <c:pt idx="376">
                  <c:v>299446561.83817369</c:v>
                </c:pt>
                <c:pt idx="377">
                  <c:v>358924634.7749334</c:v>
                </c:pt>
                <c:pt idx="378">
                  <c:v>207354631.78657269</c:v>
                </c:pt>
                <c:pt idx="379">
                  <c:v>4126548655.9128003</c:v>
                </c:pt>
                <c:pt idx="380">
                  <c:v>199147834.89417076</c:v>
                </c:pt>
                <c:pt idx="381">
                  <c:v>504583070.94446379</c:v>
                </c:pt>
                <c:pt idx="382">
                  <c:v>527828379.77468085</c:v>
                </c:pt>
                <c:pt idx="383">
                  <c:v>796812380.77077889</c:v>
                </c:pt>
                <c:pt idx="384">
                  <c:v>1137706736.7482803</c:v>
                </c:pt>
                <c:pt idx="385">
                  <c:v>963097044.64514017</c:v>
                </c:pt>
                <c:pt idx="386">
                  <c:v>294660762.96136427</c:v>
                </c:pt>
                <c:pt idx="387">
                  <c:v>433721376.51179159</c:v>
                </c:pt>
                <c:pt idx="388">
                  <c:v>222390573.47794491</c:v>
                </c:pt>
                <c:pt idx="389">
                  <c:v>2338692940.922472</c:v>
                </c:pt>
                <c:pt idx="390">
                  <c:v>177575756.49832696</c:v>
                </c:pt>
                <c:pt idx="391">
                  <c:v>434024665.59206206</c:v>
                </c:pt>
                <c:pt idx="392">
                  <c:v>149017748.27049169</c:v>
                </c:pt>
                <c:pt idx="393">
                  <c:v>576747880.32372129</c:v>
                </c:pt>
                <c:pt idx="394">
                  <c:v>793134358.11088943</c:v>
                </c:pt>
                <c:pt idx="395">
                  <c:v>350172945.63662189</c:v>
                </c:pt>
                <c:pt idx="396">
                  <c:v>63060996.478259243</c:v>
                </c:pt>
                <c:pt idx="397">
                  <c:v>261185873.28812817</c:v>
                </c:pt>
                <c:pt idx="398">
                  <c:v>272173676.83182323</c:v>
                </c:pt>
                <c:pt idx="399">
                  <c:v>2046080664.3761547</c:v>
                </c:pt>
                <c:pt idx="400">
                  <c:v>91043269.502869308</c:v>
                </c:pt>
                <c:pt idx="401">
                  <c:v>122708705.68025483</c:v>
                </c:pt>
                <c:pt idx="402">
                  <c:v>35042740.003447577</c:v>
                </c:pt>
                <c:pt idx="403">
                  <c:v>147383071.53276303</c:v>
                </c:pt>
                <c:pt idx="404">
                  <c:v>486827808.51642966</c:v>
                </c:pt>
                <c:pt idx="405">
                  <c:v>120971219.08480738</c:v>
                </c:pt>
                <c:pt idx="406">
                  <c:v>47534137.716279857</c:v>
                </c:pt>
                <c:pt idx="407">
                  <c:v>147966517.47531715</c:v>
                </c:pt>
                <c:pt idx="408">
                  <c:v>9599870.4644914698</c:v>
                </c:pt>
                <c:pt idx="409">
                  <c:v>414565329.77233922</c:v>
                </c:pt>
                <c:pt idx="410">
                  <c:v>6001525.4443340255</c:v>
                </c:pt>
                <c:pt idx="411">
                  <c:v>56601967.167076617</c:v>
                </c:pt>
                <c:pt idx="412">
                  <c:v>3387584.8118339377</c:v>
                </c:pt>
                <c:pt idx="413">
                  <c:v>29185148.359919857</c:v>
                </c:pt>
                <c:pt idx="414">
                  <c:v>173041841.77292857</c:v>
                </c:pt>
                <c:pt idx="415">
                  <c:v>24846572.364187162</c:v>
                </c:pt>
                <c:pt idx="416">
                  <c:v>537181.50658064731</c:v>
                </c:pt>
                <c:pt idx="417">
                  <c:v>90986724.081123948</c:v>
                </c:pt>
                <c:pt idx="418">
                  <c:v>616859.14631270489</c:v>
                </c:pt>
                <c:pt idx="419">
                  <c:v>280555250.48234713</c:v>
                </c:pt>
                <c:pt idx="420">
                  <c:v>485776.57772125513</c:v>
                </c:pt>
                <c:pt idx="421">
                  <c:v>11602092.443564795</c:v>
                </c:pt>
                <c:pt idx="422">
                  <c:v>323851.05181417021</c:v>
                </c:pt>
                <c:pt idx="423">
                  <c:v>16976477.755814236</c:v>
                </c:pt>
                <c:pt idx="424">
                  <c:v>38836423.753270715</c:v>
                </c:pt>
                <c:pt idx="425">
                  <c:v>7476846.9025985766</c:v>
                </c:pt>
                <c:pt idx="426">
                  <c:v>1187453.8566519567</c:v>
                </c:pt>
                <c:pt idx="427">
                  <c:v>9635853.9146930426</c:v>
                </c:pt>
                <c:pt idx="428">
                  <c:v>89796699.978029042</c:v>
                </c:pt>
                <c:pt idx="429">
                  <c:v>5245872.9901009612</c:v>
                </c:pt>
                <c:pt idx="430">
                  <c:v>5932128.790373846</c:v>
                </c:pt>
                <c:pt idx="431">
                  <c:v>17400568.418904215</c:v>
                </c:pt>
                <c:pt idx="432">
                  <c:v>1670660.1879302426</c:v>
                </c:pt>
                <c:pt idx="433">
                  <c:v>876454.0370526351</c:v>
                </c:pt>
                <c:pt idx="434">
                  <c:v>132187774.56192675</c:v>
                </c:pt>
                <c:pt idx="435">
                  <c:v>565454.21745331283</c:v>
                </c:pt>
                <c:pt idx="436">
                  <c:v>902156.50148233096</c:v>
                </c:pt>
                <c:pt idx="437">
                  <c:v>10946679.600607544</c:v>
                </c:pt>
                <c:pt idx="438">
                  <c:v>282727.10872665647</c:v>
                </c:pt>
                <c:pt idx="439">
                  <c:v>300718.83382744365</c:v>
                </c:pt>
                <c:pt idx="440">
                  <c:v>7746722.779110387</c:v>
                </c:pt>
                <c:pt idx="441">
                  <c:v>159355.27946411548</c:v>
                </c:pt>
                <c:pt idx="442">
                  <c:v>61685.914631270498</c:v>
                </c:pt>
                <c:pt idx="443">
                  <c:v>9211763.2516030613</c:v>
                </c:pt>
                <c:pt idx="444">
                  <c:v>149074.29369223703</c:v>
                </c:pt>
                <c:pt idx="445">
                  <c:v>169636.26523599387</c:v>
                </c:pt>
                <c:pt idx="446">
                  <c:v>32652410.811485853</c:v>
                </c:pt>
                <c:pt idx="447">
                  <c:v>4986278.0993610322</c:v>
                </c:pt>
                <c:pt idx="448">
                  <c:v>6255979.8421880174</c:v>
                </c:pt>
                <c:pt idx="449">
                  <c:v>2842692.5659243823</c:v>
                </c:pt>
                <c:pt idx="450">
                  <c:v>2367196.9739750051</c:v>
                </c:pt>
                <c:pt idx="451">
                  <c:v>429231.15597592387</c:v>
                </c:pt>
                <c:pt idx="452">
                  <c:v>4423394.1283506881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A1-7744-899A-A065946D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7065584"/>
        <c:axId val="154247231"/>
      </c:barChart>
      <c:catAx>
        <c:axId val="203706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47231"/>
        <c:crosses val="autoZero"/>
        <c:auto val="1"/>
        <c:lblAlgn val="ctr"/>
        <c:lblOffset val="100"/>
        <c:noMultiLvlLbl val="0"/>
      </c:catAx>
      <c:valAx>
        <c:axId val="15424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06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575734</xdr:colOff>
      <xdr:row>6</xdr:row>
      <xdr:rowOff>16931</xdr:rowOff>
    </xdr:from>
    <xdr:to>
      <xdr:col>15</xdr:col>
      <xdr:colOff>558802</xdr:colOff>
      <xdr:row>35</xdr:row>
      <xdr:rowOff>67733</xdr:rowOff>
    </xdr:to>
    <xdr:graphicFrame macro="">
      <xdr:nvGraphicFramePr>
        <xdr:cNvPr id="2" name="Call and Put Gamma Exposure">
          <a:extLst>
            <a:ext uri="{FF2B5EF4-FFF2-40B4-BE49-F238E27FC236}">
              <a16:creationId xmlns:a16="http://schemas.microsoft.com/office/drawing/2014/main" id="{413683DD-79AA-433E-9E82-65E7A4CAD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829732</xdr:colOff>
      <xdr:row>0</xdr:row>
      <xdr:rowOff>203199</xdr:rowOff>
    </xdr:from>
    <xdr:to>
      <xdr:col>14</xdr:col>
      <xdr:colOff>440267</xdr:colOff>
      <xdr:row>29</xdr:row>
      <xdr:rowOff>67733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A8FF0-52FF-D990-37F8-151A4C309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5350.842361921299" createdVersion="8" refreshedVersion="8" minRefreshableVersion="3" recordCount="3990">
  <cacheSource type="worksheet">
    <worksheetSource ref="A10:K4000" sheet="spx_quotedata_220228"/>
  </cacheSource>
  <cacheFields count="11">
    <cacheField name="Expiration Date" numFmtId="0">
      <sharedItems/>
    </cacheField>
    <cacheField name="Calls" numFmtId="0">
      <sharedItems/>
    </cacheField>
    <cacheField name="Gamma" numFmtId="0">
      <sharedItems containsSemiMixedTypes="0" containsString="0" containsNumber="1" minValue="0" maxValue="7.7999999999999996E-3"/>
    </cacheField>
    <cacheField name="Open Interest" numFmtId="0">
      <sharedItems containsSemiMixedTypes="0" containsString="0" containsNumber="1" containsInteger="1" minValue="0" maxValue="214752"/>
    </cacheField>
    <cacheField name="Call Gamma" numFmtId="0">
      <sharedItems containsSemiMixedTypes="0" containsString="0" containsNumber="1" minValue="0" maxValue="14903070231.256428"/>
    </cacheField>
    <cacheField name="Strike" numFmtId="0">
      <sharedItems containsSemiMixedTypes="0" containsString="0" containsNumber="1" containsInteger="1" minValue="200" maxValue="8000" count="475">
        <n v="1200"/>
        <n v="1400"/>
        <n v="1600"/>
        <n v="1800"/>
        <n v="2000"/>
        <n v="2200"/>
        <n v="2400"/>
        <n v="2600"/>
        <n v="2800"/>
        <n v="3000"/>
        <n v="3200"/>
        <n v="3300"/>
        <n v="3400"/>
        <n v="3500"/>
        <n v="3600"/>
        <n v="3650"/>
        <n v="3700"/>
        <n v="3750"/>
        <n v="3800"/>
        <n v="3850"/>
        <n v="3900"/>
        <n v="3950"/>
        <n v="4000"/>
        <n v="4050"/>
        <n v="4100"/>
        <n v="4150"/>
        <n v="4175"/>
        <n v="4200"/>
        <n v="4225"/>
        <n v="4250"/>
        <n v="4275"/>
        <n v="4300"/>
        <n v="4320"/>
        <n v="4325"/>
        <n v="4330"/>
        <n v="4340"/>
        <n v="4350"/>
        <n v="4360"/>
        <n v="4370"/>
        <n v="4375"/>
        <n v="4380"/>
        <n v="4390"/>
        <n v="4400"/>
        <n v="4410"/>
        <n v="4420"/>
        <n v="4425"/>
        <n v="4430"/>
        <n v="4440"/>
        <n v="4450"/>
        <n v="4460"/>
        <n v="4470"/>
        <n v="4475"/>
        <n v="4480"/>
        <n v="4490"/>
        <n v="4500"/>
        <n v="4510"/>
        <n v="4520"/>
        <n v="4525"/>
        <n v="4530"/>
        <n v="4540"/>
        <n v="4550"/>
        <n v="4560"/>
        <n v="4570"/>
        <n v="4575"/>
        <n v="4580"/>
        <n v="4590"/>
        <n v="4600"/>
        <n v="4610"/>
        <n v="4620"/>
        <n v="4625"/>
        <n v="4630"/>
        <n v="4640"/>
        <n v="4650"/>
        <n v="4660"/>
        <n v="4665"/>
        <n v="4670"/>
        <n v="4675"/>
        <n v="4680"/>
        <n v="4685"/>
        <n v="4690"/>
        <n v="4695"/>
        <n v="4700"/>
        <n v="4705"/>
        <n v="4710"/>
        <n v="4715"/>
        <n v="4720"/>
        <n v="4725"/>
        <n v="4730"/>
        <n v="4735"/>
        <n v="4740"/>
        <n v="4745"/>
        <n v="4750"/>
        <n v="4755"/>
        <n v="4760"/>
        <n v="4765"/>
        <n v="4770"/>
        <n v="4775"/>
        <n v="4780"/>
        <n v="4785"/>
        <n v="4790"/>
        <n v="4795"/>
        <n v="4800"/>
        <n v="4805"/>
        <n v="4810"/>
        <n v="4815"/>
        <n v="4820"/>
        <n v="4825"/>
        <n v="4830"/>
        <n v="4835"/>
        <n v="4840"/>
        <n v="4845"/>
        <n v="4850"/>
        <n v="4855"/>
        <n v="4860"/>
        <n v="4865"/>
        <n v="4870"/>
        <n v="4875"/>
        <n v="4880"/>
        <n v="4885"/>
        <n v="4890"/>
        <n v="4895"/>
        <n v="4900"/>
        <n v="4905"/>
        <n v="4910"/>
        <n v="4915"/>
        <n v="4920"/>
        <n v="4925"/>
        <n v="4930"/>
        <n v="4935"/>
        <n v="4940"/>
        <n v="4945"/>
        <n v="4950"/>
        <n v="4955"/>
        <n v="4960"/>
        <n v="4965"/>
        <n v="4970"/>
        <n v="4975"/>
        <n v="4980"/>
        <n v="4985"/>
        <n v="4990"/>
        <n v="4995"/>
        <n v="5000"/>
        <n v="5005"/>
        <n v="5010"/>
        <n v="5015"/>
        <n v="5020"/>
        <n v="5025"/>
        <n v="5030"/>
        <n v="5035"/>
        <n v="5040"/>
        <n v="5045"/>
        <n v="5050"/>
        <n v="5055"/>
        <n v="5060"/>
        <n v="5065"/>
        <n v="5070"/>
        <n v="5075"/>
        <n v="5080"/>
        <n v="5085"/>
        <n v="5090"/>
        <n v="5095"/>
        <n v="5100"/>
        <n v="5105"/>
        <n v="5110"/>
        <n v="5115"/>
        <n v="5120"/>
        <n v="5125"/>
        <n v="5130"/>
        <n v="5135"/>
        <n v="5140"/>
        <n v="5145"/>
        <n v="5150"/>
        <n v="5155"/>
        <n v="5160"/>
        <n v="5165"/>
        <n v="5170"/>
        <n v="5175"/>
        <n v="5180"/>
        <n v="5185"/>
        <n v="5190"/>
        <n v="5195"/>
        <n v="5200"/>
        <n v="5205"/>
        <n v="5210"/>
        <n v="5215"/>
        <n v="5220"/>
        <n v="5225"/>
        <n v="5230"/>
        <n v="5235"/>
        <n v="5240"/>
        <n v="5245"/>
        <n v="5250"/>
        <n v="5255"/>
        <n v="5260"/>
        <n v="5265"/>
        <n v="5270"/>
        <n v="5275"/>
        <n v="5280"/>
        <n v="5290"/>
        <n v="5300"/>
        <n v="5310"/>
        <n v="5320"/>
        <n v="5325"/>
        <n v="5330"/>
        <n v="5340"/>
        <n v="5350"/>
        <n v="5360"/>
        <n v="5370"/>
        <n v="5375"/>
        <n v="5380"/>
        <n v="5390"/>
        <n v="5400"/>
        <n v="5410"/>
        <n v="5420"/>
        <n v="5425"/>
        <n v="5430"/>
        <n v="5440"/>
        <n v="5450"/>
        <n v="5475"/>
        <n v="5500"/>
        <n v="5525"/>
        <n v="5550"/>
        <n v="5600"/>
        <n v="5650"/>
        <n v="5700"/>
        <n v="5800"/>
        <n v="6000"/>
        <n v="6200"/>
        <n v="6400"/>
        <n v="6600"/>
        <n v="200"/>
        <n v="400"/>
        <n v="600"/>
        <n v="800"/>
        <n v="1000"/>
        <n v="1700"/>
        <n v="1900"/>
        <n v="2100"/>
        <n v="2300"/>
        <n v="2350"/>
        <n v="2450"/>
        <n v="2500"/>
        <n v="2550"/>
        <n v="2650"/>
        <n v="2700"/>
        <n v="2725"/>
        <n v="2750"/>
        <n v="2775"/>
        <n v="2825"/>
        <n v="2850"/>
        <n v="2875"/>
        <n v="2900"/>
        <n v="2925"/>
        <n v="2950"/>
        <n v="2975"/>
        <n v="3025"/>
        <n v="3050"/>
        <n v="3075"/>
        <n v="3100"/>
        <n v="3125"/>
        <n v="3150"/>
        <n v="3175"/>
        <n v="3225"/>
        <n v="3250"/>
        <n v="3275"/>
        <n v="3325"/>
        <n v="3350"/>
        <n v="3375"/>
        <n v="3425"/>
        <n v="3450"/>
        <n v="3475"/>
        <n v="3520"/>
        <n v="3525"/>
        <n v="3530"/>
        <n v="3540"/>
        <n v="3550"/>
        <n v="3560"/>
        <n v="3570"/>
        <n v="3575"/>
        <n v="3580"/>
        <n v="3590"/>
        <n v="3610"/>
        <n v="3620"/>
        <n v="3625"/>
        <n v="3630"/>
        <n v="3640"/>
        <n v="3660"/>
        <n v="3670"/>
        <n v="3675"/>
        <n v="3680"/>
        <n v="3690"/>
        <n v="3710"/>
        <n v="3720"/>
        <n v="3725"/>
        <n v="3730"/>
        <n v="3740"/>
        <n v="3760"/>
        <n v="3770"/>
        <n v="3775"/>
        <n v="3780"/>
        <n v="3790"/>
        <n v="3810"/>
        <n v="3820"/>
        <n v="3825"/>
        <n v="3830"/>
        <n v="3840"/>
        <n v="3860"/>
        <n v="3870"/>
        <n v="3875"/>
        <n v="3880"/>
        <n v="3890"/>
        <n v="3910"/>
        <n v="3920"/>
        <n v="3925"/>
        <n v="3930"/>
        <n v="3940"/>
        <n v="3960"/>
        <n v="3970"/>
        <n v="3975"/>
        <n v="3980"/>
        <n v="3990"/>
        <n v="4010"/>
        <n v="4020"/>
        <n v="4025"/>
        <n v="4030"/>
        <n v="4040"/>
        <n v="4060"/>
        <n v="4070"/>
        <n v="4075"/>
        <n v="4080"/>
        <n v="4090"/>
        <n v="4110"/>
        <n v="4120"/>
        <n v="4125"/>
        <n v="4130"/>
        <n v="4140"/>
        <n v="4160"/>
        <n v="4170"/>
        <n v="4180"/>
        <n v="4190"/>
        <n v="4210"/>
        <n v="4220"/>
        <n v="4230"/>
        <n v="4240"/>
        <n v="4245"/>
        <n v="4255"/>
        <n v="4260"/>
        <n v="4265"/>
        <n v="4270"/>
        <n v="4280"/>
        <n v="4285"/>
        <n v="4290"/>
        <n v="4295"/>
        <n v="4305"/>
        <n v="4310"/>
        <n v="4315"/>
        <n v="4335"/>
        <n v="4345"/>
        <n v="4355"/>
        <n v="4365"/>
        <n v="4385"/>
        <n v="4395"/>
        <n v="4405"/>
        <n v="4415"/>
        <n v="4435"/>
        <n v="4445"/>
        <n v="4455"/>
        <n v="4465"/>
        <n v="4485"/>
        <n v="4495"/>
        <n v="4505"/>
        <n v="4515"/>
        <n v="4535"/>
        <n v="4545"/>
        <n v="4555"/>
        <n v="4565"/>
        <n v="4585"/>
        <n v="4595"/>
        <n v="4605"/>
        <n v="4615"/>
        <n v="4635"/>
        <n v="4645"/>
        <n v="4655"/>
        <n v="5575"/>
        <n v="5625"/>
        <n v="5675"/>
        <n v="5750"/>
        <n v="5850"/>
        <n v="5900"/>
        <n v="5950"/>
        <n v="6100"/>
        <n v="6300"/>
        <n v="6500"/>
        <n v="6800"/>
        <n v="7000"/>
        <n v="7200"/>
        <n v="7400"/>
        <n v="7600"/>
        <n v="7700"/>
        <n v="8000"/>
        <n v="3310"/>
        <n v="3320"/>
        <n v="3330"/>
        <n v="3340"/>
        <n v="3360"/>
        <n v="3370"/>
        <n v="3380"/>
        <n v="3390"/>
        <n v="3410"/>
        <n v="3420"/>
        <n v="3430"/>
        <n v="3440"/>
        <n v="3460"/>
        <n v="3470"/>
        <n v="3480"/>
        <n v="3490"/>
        <n v="3510"/>
        <n v="3645"/>
        <n v="3655"/>
        <n v="3665"/>
        <n v="3685"/>
        <n v="3695"/>
        <n v="3705"/>
        <n v="3715"/>
        <n v="3735"/>
        <n v="3745"/>
        <n v="3755"/>
        <n v="3765"/>
        <n v="3785"/>
        <n v="3795"/>
        <n v="3805"/>
        <n v="3815"/>
        <n v="3835"/>
        <n v="3845"/>
        <n v="3855"/>
        <n v="3865"/>
        <n v="3885"/>
        <n v="3895"/>
        <n v="3905"/>
        <n v="3915"/>
        <n v="3935"/>
        <n v="3945"/>
        <n v="3955"/>
        <n v="3965"/>
        <n v="3985"/>
        <n v="3995"/>
        <n v="4005"/>
        <n v="4015"/>
        <n v="4035"/>
        <n v="4045"/>
        <n v="4055"/>
        <n v="4065"/>
        <n v="4085"/>
        <n v="4095"/>
        <n v="4105"/>
        <n v="4115"/>
        <n v="4135"/>
        <n v="4145"/>
        <n v="4155"/>
        <n v="4165"/>
        <n v="4185"/>
        <n v="4195"/>
        <n v="4205"/>
        <n v="4215"/>
        <n v="4235"/>
        <n v="5285"/>
        <n v="5295"/>
        <n v="5305"/>
        <n v="5315"/>
        <n v="5335"/>
        <n v="5460"/>
        <n v="5470"/>
        <n v="5480"/>
        <n v="5490"/>
        <n v="6050"/>
      </sharedItems>
    </cacheField>
    <cacheField name="Puts" numFmtId="0">
      <sharedItems/>
    </cacheField>
    <cacheField name="Gamma2" numFmtId="0">
      <sharedItems containsSemiMixedTypes="0" containsString="0" containsNumber="1" minValue="0" maxValue="7.7999999999999996E-3"/>
    </cacheField>
    <cacheField name="Open Interest2" numFmtId="0">
      <sharedItems containsSemiMixedTypes="0" containsString="0" containsNumber="1" containsInteger="1" minValue="0" maxValue="232289"/>
    </cacheField>
    <cacheField name="Put Gamma" numFmtId="0">
      <sharedItems containsSemiMixedTypes="0" containsString="0" containsNumber="1" minValue="-14133253148.87616" maxValue="0"/>
    </cacheField>
    <cacheField name="Total Gamma" numFmtId="0">
      <sharedItems containsSemiMixedTypes="0" containsString="0" containsNumber="1" minValue="-976117913.12522435" maxValue="2219238167.2390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5350.847118055557" createdVersion="8" refreshedVersion="8" minRefreshableVersion="3" recordCount="3990">
  <cacheSource type="worksheet">
    <worksheetSource ref="A10:J4000" sheet="spx_quotedata_220228"/>
  </cacheSource>
  <cacheFields count="10">
    <cacheField name="Expiration Date" numFmtId="0">
      <sharedItems/>
    </cacheField>
    <cacheField name="Calls" numFmtId="0">
      <sharedItems/>
    </cacheField>
    <cacheField name="Gamma" numFmtId="0">
      <sharedItems containsSemiMixedTypes="0" containsString="0" containsNumber="1" minValue="0" maxValue="7.7999999999999996E-3"/>
    </cacheField>
    <cacheField name="Open Interest" numFmtId="0">
      <sharedItems containsSemiMixedTypes="0" containsString="0" containsNumber="1" containsInteger="1" minValue="0" maxValue="214752"/>
    </cacheField>
    <cacheField name="Call Gamma" numFmtId="0">
      <sharedItems containsSemiMixedTypes="0" containsString="0" containsNumber="1" minValue="0" maxValue="14903070231.256428"/>
    </cacheField>
    <cacheField name="Strike" numFmtId="0">
      <sharedItems containsSemiMixedTypes="0" containsString="0" containsNumber="1" containsInteger="1" minValue="200" maxValue="8000" count="475">
        <n v="1200"/>
        <n v="1400"/>
        <n v="1600"/>
        <n v="1800"/>
        <n v="2000"/>
        <n v="2200"/>
        <n v="2400"/>
        <n v="2600"/>
        <n v="2800"/>
        <n v="3000"/>
        <n v="3200"/>
        <n v="3300"/>
        <n v="3400"/>
        <n v="3500"/>
        <n v="3600"/>
        <n v="3650"/>
        <n v="3700"/>
        <n v="3750"/>
        <n v="3800"/>
        <n v="3850"/>
        <n v="3900"/>
        <n v="3950"/>
        <n v="4000"/>
        <n v="4050"/>
        <n v="4100"/>
        <n v="4150"/>
        <n v="4175"/>
        <n v="4200"/>
        <n v="4225"/>
        <n v="4250"/>
        <n v="4275"/>
        <n v="4300"/>
        <n v="4320"/>
        <n v="4325"/>
        <n v="4330"/>
        <n v="4340"/>
        <n v="4350"/>
        <n v="4360"/>
        <n v="4370"/>
        <n v="4375"/>
        <n v="4380"/>
        <n v="4390"/>
        <n v="4400"/>
        <n v="4410"/>
        <n v="4420"/>
        <n v="4425"/>
        <n v="4430"/>
        <n v="4440"/>
        <n v="4450"/>
        <n v="4460"/>
        <n v="4470"/>
        <n v="4475"/>
        <n v="4480"/>
        <n v="4490"/>
        <n v="4500"/>
        <n v="4510"/>
        <n v="4520"/>
        <n v="4525"/>
        <n v="4530"/>
        <n v="4540"/>
        <n v="4550"/>
        <n v="4560"/>
        <n v="4570"/>
        <n v="4575"/>
        <n v="4580"/>
        <n v="4590"/>
        <n v="4600"/>
        <n v="4610"/>
        <n v="4620"/>
        <n v="4625"/>
        <n v="4630"/>
        <n v="4640"/>
        <n v="4650"/>
        <n v="4660"/>
        <n v="4665"/>
        <n v="4670"/>
        <n v="4675"/>
        <n v="4680"/>
        <n v="4685"/>
        <n v="4690"/>
        <n v="4695"/>
        <n v="4700"/>
        <n v="4705"/>
        <n v="4710"/>
        <n v="4715"/>
        <n v="4720"/>
        <n v="4725"/>
        <n v="4730"/>
        <n v="4735"/>
        <n v="4740"/>
        <n v="4745"/>
        <n v="4750"/>
        <n v="4755"/>
        <n v="4760"/>
        <n v="4765"/>
        <n v="4770"/>
        <n v="4775"/>
        <n v="4780"/>
        <n v="4785"/>
        <n v="4790"/>
        <n v="4795"/>
        <n v="4800"/>
        <n v="4805"/>
        <n v="4810"/>
        <n v="4815"/>
        <n v="4820"/>
        <n v="4825"/>
        <n v="4830"/>
        <n v="4835"/>
        <n v="4840"/>
        <n v="4845"/>
        <n v="4850"/>
        <n v="4855"/>
        <n v="4860"/>
        <n v="4865"/>
        <n v="4870"/>
        <n v="4875"/>
        <n v="4880"/>
        <n v="4885"/>
        <n v="4890"/>
        <n v="4895"/>
        <n v="4900"/>
        <n v="4905"/>
        <n v="4910"/>
        <n v="4915"/>
        <n v="4920"/>
        <n v="4925"/>
        <n v="4930"/>
        <n v="4935"/>
        <n v="4940"/>
        <n v="4945"/>
        <n v="4950"/>
        <n v="4955"/>
        <n v="4960"/>
        <n v="4965"/>
        <n v="4970"/>
        <n v="4975"/>
        <n v="4980"/>
        <n v="4985"/>
        <n v="4990"/>
        <n v="4995"/>
        <n v="5000"/>
        <n v="5005"/>
        <n v="5010"/>
        <n v="5015"/>
        <n v="5020"/>
        <n v="5025"/>
        <n v="5030"/>
        <n v="5035"/>
        <n v="5040"/>
        <n v="5045"/>
        <n v="5050"/>
        <n v="5055"/>
        <n v="5060"/>
        <n v="5065"/>
        <n v="5070"/>
        <n v="5075"/>
        <n v="5080"/>
        <n v="5085"/>
        <n v="5090"/>
        <n v="5095"/>
        <n v="5100"/>
        <n v="5105"/>
        <n v="5110"/>
        <n v="5115"/>
        <n v="5120"/>
        <n v="5125"/>
        <n v="5130"/>
        <n v="5135"/>
        <n v="5140"/>
        <n v="5145"/>
        <n v="5150"/>
        <n v="5155"/>
        <n v="5160"/>
        <n v="5165"/>
        <n v="5170"/>
        <n v="5175"/>
        <n v="5180"/>
        <n v="5185"/>
        <n v="5190"/>
        <n v="5195"/>
        <n v="5200"/>
        <n v="5205"/>
        <n v="5210"/>
        <n v="5215"/>
        <n v="5220"/>
        <n v="5225"/>
        <n v="5230"/>
        <n v="5235"/>
        <n v="5240"/>
        <n v="5245"/>
        <n v="5250"/>
        <n v="5255"/>
        <n v="5260"/>
        <n v="5265"/>
        <n v="5270"/>
        <n v="5275"/>
        <n v="5280"/>
        <n v="5290"/>
        <n v="5300"/>
        <n v="5310"/>
        <n v="5320"/>
        <n v="5325"/>
        <n v="5330"/>
        <n v="5340"/>
        <n v="5350"/>
        <n v="5360"/>
        <n v="5370"/>
        <n v="5375"/>
        <n v="5380"/>
        <n v="5390"/>
        <n v="5400"/>
        <n v="5410"/>
        <n v="5420"/>
        <n v="5425"/>
        <n v="5430"/>
        <n v="5440"/>
        <n v="5450"/>
        <n v="5475"/>
        <n v="5500"/>
        <n v="5525"/>
        <n v="5550"/>
        <n v="5600"/>
        <n v="5650"/>
        <n v="5700"/>
        <n v="5800"/>
        <n v="6000"/>
        <n v="6200"/>
        <n v="6400"/>
        <n v="6600"/>
        <n v="200"/>
        <n v="400"/>
        <n v="600"/>
        <n v="800"/>
        <n v="1000"/>
        <n v="1700"/>
        <n v="1900"/>
        <n v="2100"/>
        <n v="2300"/>
        <n v="2350"/>
        <n v="2450"/>
        <n v="2500"/>
        <n v="2550"/>
        <n v="2650"/>
        <n v="2700"/>
        <n v="2725"/>
        <n v="2750"/>
        <n v="2775"/>
        <n v="2825"/>
        <n v="2850"/>
        <n v="2875"/>
        <n v="2900"/>
        <n v="2925"/>
        <n v="2950"/>
        <n v="2975"/>
        <n v="3025"/>
        <n v="3050"/>
        <n v="3075"/>
        <n v="3100"/>
        <n v="3125"/>
        <n v="3150"/>
        <n v="3175"/>
        <n v="3225"/>
        <n v="3250"/>
        <n v="3275"/>
        <n v="3325"/>
        <n v="3350"/>
        <n v="3375"/>
        <n v="3425"/>
        <n v="3450"/>
        <n v="3475"/>
        <n v="3520"/>
        <n v="3525"/>
        <n v="3530"/>
        <n v="3540"/>
        <n v="3550"/>
        <n v="3560"/>
        <n v="3570"/>
        <n v="3575"/>
        <n v="3580"/>
        <n v="3590"/>
        <n v="3610"/>
        <n v="3620"/>
        <n v="3625"/>
        <n v="3630"/>
        <n v="3640"/>
        <n v="3660"/>
        <n v="3670"/>
        <n v="3675"/>
        <n v="3680"/>
        <n v="3690"/>
        <n v="3710"/>
        <n v="3720"/>
        <n v="3725"/>
        <n v="3730"/>
        <n v="3740"/>
        <n v="3760"/>
        <n v="3770"/>
        <n v="3775"/>
        <n v="3780"/>
        <n v="3790"/>
        <n v="3810"/>
        <n v="3820"/>
        <n v="3825"/>
        <n v="3830"/>
        <n v="3840"/>
        <n v="3860"/>
        <n v="3870"/>
        <n v="3875"/>
        <n v="3880"/>
        <n v="3890"/>
        <n v="3910"/>
        <n v="3920"/>
        <n v="3925"/>
        <n v="3930"/>
        <n v="3940"/>
        <n v="3960"/>
        <n v="3970"/>
        <n v="3975"/>
        <n v="3980"/>
        <n v="3990"/>
        <n v="4010"/>
        <n v="4020"/>
        <n v="4025"/>
        <n v="4030"/>
        <n v="4040"/>
        <n v="4060"/>
        <n v="4070"/>
        <n v="4075"/>
        <n v="4080"/>
        <n v="4090"/>
        <n v="4110"/>
        <n v="4120"/>
        <n v="4125"/>
        <n v="4130"/>
        <n v="4140"/>
        <n v="4160"/>
        <n v="4170"/>
        <n v="4180"/>
        <n v="4190"/>
        <n v="4210"/>
        <n v="4220"/>
        <n v="4230"/>
        <n v="4240"/>
        <n v="4245"/>
        <n v="4255"/>
        <n v="4260"/>
        <n v="4265"/>
        <n v="4270"/>
        <n v="4280"/>
        <n v="4285"/>
        <n v="4290"/>
        <n v="4295"/>
        <n v="4305"/>
        <n v="4310"/>
        <n v="4315"/>
        <n v="4335"/>
        <n v="4345"/>
        <n v="4355"/>
        <n v="4365"/>
        <n v="4385"/>
        <n v="4395"/>
        <n v="4405"/>
        <n v="4415"/>
        <n v="4435"/>
        <n v="4445"/>
        <n v="4455"/>
        <n v="4465"/>
        <n v="4485"/>
        <n v="4495"/>
        <n v="4505"/>
        <n v="4515"/>
        <n v="4535"/>
        <n v="4545"/>
        <n v="4555"/>
        <n v="4565"/>
        <n v="4585"/>
        <n v="4595"/>
        <n v="4605"/>
        <n v="4615"/>
        <n v="4635"/>
        <n v="4645"/>
        <n v="4655"/>
        <n v="5575"/>
        <n v="5625"/>
        <n v="5675"/>
        <n v="5750"/>
        <n v="5850"/>
        <n v="5900"/>
        <n v="5950"/>
        <n v="6100"/>
        <n v="6300"/>
        <n v="6500"/>
        <n v="6800"/>
        <n v="7000"/>
        <n v="7200"/>
        <n v="7400"/>
        <n v="7600"/>
        <n v="7700"/>
        <n v="8000"/>
        <n v="3310"/>
        <n v="3320"/>
        <n v="3330"/>
        <n v="3340"/>
        <n v="3360"/>
        <n v="3370"/>
        <n v="3380"/>
        <n v="3390"/>
        <n v="3410"/>
        <n v="3420"/>
        <n v="3430"/>
        <n v="3440"/>
        <n v="3460"/>
        <n v="3470"/>
        <n v="3480"/>
        <n v="3490"/>
        <n v="3510"/>
        <n v="3645"/>
        <n v="3655"/>
        <n v="3665"/>
        <n v="3685"/>
        <n v="3695"/>
        <n v="3705"/>
        <n v="3715"/>
        <n v="3735"/>
        <n v="3745"/>
        <n v="3755"/>
        <n v="3765"/>
        <n v="3785"/>
        <n v="3795"/>
        <n v="3805"/>
        <n v="3815"/>
        <n v="3835"/>
        <n v="3845"/>
        <n v="3855"/>
        <n v="3865"/>
        <n v="3885"/>
        <n v="3895"/>
        <n v="3905"/>
        <n v="3915"/>
        <n v="3935"/>
        <n v="3945"/>
        <n v="3955"/>
        <n v="3965"/>
        <n v="3985"/>
        <n v="3995"/>
        <n v="4005"/>
        <n v="4015"/>
        <n v="4035"/>
        <n v="4045"/>
        <n v="4055"/>
        <n v="4065"/>
        <n v="4085"/>
        <n v="4095"/>
        <n v="4105"/>
        <n v="4115"/>
        <n v="4135"/>
        <n v="4145"/>
        <n v="4155"/>
        <n v="4165"/>
        <n v="4185"/>
        <n v="4195"/>
        <n v="4205"/>
        <n v="4215"/>
        <n v="4235"/>
        <n v="5285"/>
        <n v="5295"/>
        <n v="5305"/>
        <n v="5315"/>
        <n v="5335"/>
        <n v="5460"/>
        <n v="5470"/>
        <n v="5480"/>
        <n v="5490"/>
        <n v="6050"/>
      </sharedItems>
    </cacheField>
    <cacheField name="Puts" numFmtId="0">
      <sharedItems/>
    </cacheField>
    <cacheField name="Gamma2" numFmtId="0">
      <sharedItems containsSemiMixedTypes="0" containsString="0" containsNumber="1" minValue="0" maxValue="7.7999999999999996E-3"/>
    </cacheField>
    <cacheField name="Open Interest2" numFmtId="0">
      <sharedItems containsSemiMixedTypes="0" containsString="0" containsNumber="1" containsInteger="1" minValue="0" maxValue="232289"/>
    </cacheField>
    <cacheField name="Put Gamma" numFmtId="0">
      <sharedItems containsSemiMixedTypes="0" containsString="0" containsNumber="1" minValue="-14133253148.87616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90">
  <r>
    <s v="Fri Mar 01 2024"/>
    <s v="SPXW240301C01200000"/>
    <n v="0"/>
    <n v="20"/>
    <n v="0"/>
    <x v="0"/>
    <s v="SPXW240301P01200000"/>
    <n v="0"/>
    <n v="0"/>
    <n v="0"/>
    <n v="0"/>
  </r>
  <r>
    <s v="Fri Mar 01 2024"/>
    <s v="SPXW240301C01400000"/>
    <n v="0"/>
    <n v="2"/>
    <n v="0"/>
    <x v="1"/>
    <s v="SPXW240301P01400000"/>
    <n v="0"/>
    <n v="0"/>
    <n v="0"/>
    <n v="0"/>
  </r>
  <r>
    <s v="Fri Mar 01 2024"/>
    <s v="SPXW240301C01600000"/>
    <n v="0"/>
    <n v="19"/>
    <n v="0"/>
    <x v="2"/>
    <s v="SPXW240301P01600000"/>
    <n v="0"/>
    <n v="0"/>
    <n v="0"/>
    <n v="0"/>
  </r>
  <r>
    <s v="Fri Mar 01 2024"/>
    <s v="SPXW240301C01800000"/>
    <n v="0"/>
    <n v="4"/>
    <n v="0"/>
    <x v="3"/>
    <s v="SPXW240301P01800000"/>
    <n v="0"/>
    <n v="0"/>
    <n v="0"/>
    <n v="0"/>
  </r>
  <r>
    <s v="Fri Mar 01 2024"/>
    <s v="SPXW240301C02000000"/>
    <n v="0"/>
    <n v="9"/>
    <n v="0"/>
    <x v="4"/>
    <s v="SPXW240301P02000000"/>
    <n v="0"/>
    <n v="61"/>
    <n v="0"/>
    <n v="0"/>
  </r>
  <r>
    <s v="Fri Mar 01 2024"/>
    <s v="SPXW240301C02200000"/>
    <n v="0"/>
    <n v="11"/>
    <n v="0"/>
    <x v="5"/>
    <s v="SPXW240301P02200000"/>
    <n v="0"/>
    <n v="95"/>
    <n v="0"/>
    <n v="0"/>
  </r>
  <r>
    <s v="Fri Mar 01 2024"/>
    <s v="SPXW240301C02400000"/>
    <n v="0"/>
    <n v="4"/>
    <n v="0"/>
    <x v="6"/>
    <s v="SPXW240301P02400000"/>
    <n v="0"/>
    <n v="6"/>
    <n v="0"/>
    <n v="0"/>
  </r>
  <r>
    <s v="Fri Mar 01 2024"/>
    <s v="SPXW240301C02600000"/>
    <n v="0"/>
    <n v="3"/>
    <n v="0"/>
    <x v="7"/>
    <s v="SPXW240301P02600000"/>
    <n v="0"/>
    <n v="25"/>
    <n v="0"/>
    <n v="0"/>
  </r>
  <r>
    <s v="Fri Mar 01 2024"/>
    <s v="SPXW240301C02800000"/>
    <n v="0"/>
    <n v="0"/>
    <n v="0"/>
    <x v="8"/>
    <s v="SPXW240301P02800000"/>
    <n v="0"/>
    <n v="768"/>
    <n v="0"/>
    <n v="0"/>
  </r>
  <r>
    <s v="Fri Mar 01 2024"/>
    <s v="SPXW240301C03000000"/>
    <n v="0"/>
    <n v="0"/>
    <n v="0"/>
    <x v="9"/>
    <s v="SPXW240301P03000000"/>
    <n v="0"/>
    <n v="69"/>
    <n v="0"/>
    <n v="0"/>
  </r>
  <r>
    <s v="Fri Mar 01 2024"/>
    <s v="SPXW240301C03200000"/>
    <n v="0"/>
    <n v="0"/>
    <n v="0"/>
    <x v="10"/>
    <s v="SPXW240301P03200000"/>
    <n v="0"/>
    <n v="401"/>
    <n v="0"/>
    <n v="0"/>
  </r>
  <r>
    <s v="Fri Mar 01 2024"/>
    <s v="SPXW240301C03300000"/>
    <n v="0"/>
    <n v="0"/>
    <n v="0"/>
    <x v="11"/>
    <s v="SPXW240301P03300000"/>
    <n v="0"/>
    <n v="1155"/>
    <n v="0"/>
    <n v="0"/>
  </r>
  <r>
    <s v="Fri Mar 01 2024"/>
    <s v="SPXW240301C03400000"/>
    <n v="0"/>
    <n v="1"/>
    <n v="0"/>
    <x v="12"/>
    <s v="SPXW240301P03400000"/>
    <n v="0"/>
    <n v="4878"/>
    <n v="0"/>
    <n v="0"/>
  </r>
  <r>
    <s v="Fri Mar 01 2024"/>
    <s v="SPXW240301C03500000"/>
    <n v="0"/>
    <n v="1"/>
    <n v="0"/>
    <x v="13"/>
    <s v="SPXW240301P03500000"/>
    <n v="0"/>
    <n v="3669"/>
    <n v="0"/>
    <n v="0"/>
  </r>
  <r>
    <s v="Fri Mar 01 2024"/>
    <s v="SPXW240301C03600000"/>
    <n v="0"/>
    <n v="1"/>
    <n v="0"/>
    <x v="14"/>
    <s v="SPXW240301P03600000"/>
    <n v="0"/>
    <n v="6534"/>
    <n v="0"/>
    <n v="0"/>
  </r>
  <r>
    <s v="Fri Mar 01 2024"/>
    <s v="SPXW240301C03650000"/>
    <n v="0"/>
    <n v="0"/>
    <n v="0"/>
    <x v="15"/>
    <s v="SPXW240301P03650000"/>
    <n v="0"/>
    <n v="2738"/>
    <n v="0"/>
    <n v="0"/>
  </r>
  <r>
    <s v="Fri Mar 01 2024"/>
    <s v="SPXW240301C03700000"/>
    <n v="0"/>
    <n v="0"/>
    <n v="0"/>
    <x v="16"/>
    <s v="SPXW240301P03700000"/>
    <n v="0"/>
    <n v="6494"/>
    <n v="0"/>
    <n v="0"/>
  </r>
  <r>
    <s v="Fri Mar 01 2024"/>
    <s v="SPXW240301C03750000"/>
    <n v="0"/>
    <n v="1"/>
    <n v="0"/>
    <x v="17"/>
    <s v="SPXW240301P03750000"/>
    <n v="0"/>
    <n v="1006"/>
    <n v="0"/>
    <n v="0"/>
  </r>
  <r>
    <s v="Fri Mar 01 2024"/>
    <s v="SPXW240301C03800000"/>
    <n v="0"/>
    <n v="2"/>
    <n v="0"/>
    <x v="18"/>
    <s v="SPXW240301P03800000"/>
    <n v="0"/>
    <n v="3865"/>
    <n v="0"/>
    <n v="0"/>
  </r>
  <r>
    <s v="Fri Mar 01 2024"/>
    <s v="SPXW240301C03850000"/>
    <n v="0"/>
    <n v="0"/>
    <n v="0"/>
    <x v="19"/>
    <s v="SPXW240301P03850000"/>
    <n v="0"/>
    <n v="1177"/>
    <n v="0"/>
    <n v="0"/>
  </r>
  <r>
    <s v="Fri Mar 01 2024"/>
    <s v="SPXW240301C03900000"/>
    <n v="0"/>
    <n v="2"/>
    <n v="0"/>
    <x v="20"/>
    <s v="SPXW240301P03900000"/>
    <n v="0"/>
    <n v="4830"/>
    <n v="0"/>
    <n v="0"/>
  </r>
  <r>
    <s v="Fri Mar 01 2024"/>
    <s v="SPXW240301C03950000"/>
    <n v="0"/>
    <n v="16"/>
    <n v="0"/>
    <x v="21"/>
    <s v="SPXW240301P03950000"/>
    <n v="0"/>
    <n v="24310"/>
    <n v="0"/>
    <n v="0"/>
  </r>
  <r>
    <s v="Fri Mar 01 2024"/>
    <s v="SPXW240301C04000000"/>
    <n v="0"/>
    <n v="6"/>
    <n v="0"/>
    <x v="22"/>
    <s v="SPXW240301P04000000"/>
    <n v="0"/>
    <n v="25755"/>
    <n v="0"/>
    <n v="0"/>
  </r>
  <r>
    <s v="Fri Mar 01 2024"/>
    <s v="SPXW240301C04050000"/>
    <n v="0"/>
    <n v="4"/>
    <n v="0"/>
    <x v="23"/>
    <s v="SPXW240301P04050000"/>
    <n v="0"/>
    <n v="1156"/>
    <n v="0"/>
    <n v="0"/>
  </r>
  <r>
    <s v="Fri Mar 01 2024"/>
    <s v="SPXW240301C04100000"/>
    <n v="0"/>
    <n v="14"/>
    <n v="0"/>
    <x v="24"/>
    <s v="SPXW240301P04100000"/>
    <n v="0"/>
    <n v="19239"/>
    <n v="0"/>
    <n v="0"/>
  </r>
  <r>
    <s v="Fri Mar 01 2024"/>
    <s v="SPXW240301C04150000"/>
    <n v="0"/>
    <n v="22"/>
    <n v="0"/>
    <x v="25"/>
    <s v="SPXW240301P04150000"/>
    <n v="0"/>
    <n v="8161"/>
    <n v="0"/>
    <n v="0"/>
  </r>
  <r>
    <s v="Fri Mar 01 2024"/>
    <s v="SPXW240301C04175000"/>
    <n v="0"/>
    <n v="0"/>
    <n v="0"/>
    <x v="26"/>
    <s v="SPXW240301P04175000"/>
    <n v="0"/>
    <n v="609"/>
    <n v="0"/>
    <n v="0"/>
  </r>
  <r>
    <s v="Fri Mar 01 2024"/>
    <s v="SPXW240301C04200000"/>
    <n v="0"/>
    <n v="3"/>
    <n v="0"/>
    <x v="27"/>
    <s v="SPXW240301P04200000"/>
    <n v="0"/>
    <n v="10534"/>
    <n v="0"/>
    <n v="0"/>
  </r>
  <r>
    <s v="Fri Mar 01 2024"/>
    <s v="SPXW240301C04225000"/>
    <n v="0"/>
    <n v="0"/>
    <n v="0"/>
    <x v="28"/>
    <s v="SPXW240301P04225000"/>
    <n v="0"/>
    <n v="792"/>
    <n v="0"/>
    <n v="0"/>
  </r>
  <r>
    <s v="Fri Mar 01 2024"/>
    <s v="SPXW240301C04250000"/>
    <n v="0"/>
    <n v="2"/>
    <n v="0"/>
    <x v="29"/>
    <s v="SPXW240301P04250000"/>
    <n v="0"/>
    <n v="3508"/>
    <n v="0"/>
    <n v="0"/>
  </r>
  <r>
    <s v="Fri Mar 01 2024"/>
    <s v="SPXW240301C04275000"/>
    <n v="0"/>
    <n v="0"/>
    <n v="0"/>
    <x v="30"/>
    <s v="SPXW240301P04275000"/>
    <n v="0"/>
    <n v="760"/>
    <n v="0"/>
    <n v="0"/>
  </r>
  <r>
    <s v="Fri Mar 01 2024"/>
    <s v="SPXW240301C04300000"/>
    <n v="0"/>
    <n v="13"/>
    <n v="0"/>
    <x v="31"/>
    <s v="SPXW240301P04300000"/>
    <n v="0"/>
    <n v="3938"/>
    <n v="0"/>
    <n v="0"/>
  </r>
  <r>
    <s v="Fri Mar 01 2024"/>
    <s v="SPXW240301C04320000"/>
    <n v="0"/>
    <n v="0"/>
    <n v="0"/>
    <x v="32"/>
    <s v="SPXW240301P04320000"/>
    <n v="0"/>
    <n v="209"/>
    <n v="0"/>
    <n v="0"/>
  </r>
  <r>
    <s v="Fri Mar 01 2024"/>
    <s v="SPXW240301C04325000"/>
    <n v="0"/>
    <n v="0"/>
    <n v="0"/>
    <x v="33"/>
    <s v="SPXW240301P04325000"/>
    <n v="0"/>
    <n v="1145"/>
    <n v="0"/>
    <n v="0"/>
  </r>
  <r>
    <s v="Fri Mar 01 2024"/>
    <s v="SPXW240301C04330000"/>
    <n v="0"/>
    <n v="0"/>
    <n v="0"/>
    <x v="34"/>
    <s v="SPXW240301P04330000"/>
    <n v="0"/>
    <n v="711"/>
    <n v="0"/>
    <n v="0"/>
  </r>
  <r>
    <s v="Fri Mar 01 2024"/>
    <s v="SPXW240301C04340000"/>
    <n v="0"/>
    <n v="5"/>
    <n v="0"/>
    <x v="35"/>
    <s v="SPXW240301P04340000"/>
    <n v="0"/>
    <n v="421"/>
    <n v="0"/>
    <n v="0"/>
  </r>
  <r>
    <s v="Fri Mar 01 2024"/>
    <s v="SPXW240301C04350000"/>
    <n v="0"/>
    <n v="1"/>
    <n v="0"/>
    <x v="36"/>
    <s v="SPXW240301P04350000"/>
    <n v="0"/>
    <n v="5106"/>
    <n v="0"/>
    <n v="0"/>
  </r>
  <r>
    <s v="Fri Mar 01 2024"/>
    <s v="SPXW240301C04360000"/>
    <n v="0"/>
    <n v="4"/>
    <n v="0"/>
    <x v="37"/>
    <s v="SPXW240301P04360000"/>
    <n v="0"/>
    <n v="925"/>
    <n v="0"/>
    <n v="0"/>
  </r>
  <r>
    <s v="Fri Mar 01 2024"/>
    <s v="SPXW240301C04370000"/>
    <n v="0"/>
    <n v="0"/>
    <n v="0"/>
    <x v="38"/>
    <s v="SPXW240301P04370000"/>
    <n v="0"/>
    <n v="122"/>
    <n v="0"/>
    <n v="0"/>
  </r>
  <r>
    <s v="Fri Mar 01 2024"/>
    <s v="SPXW240301C04375000"/>
    <n v="0"/>
    <n v="1"/>
    <n v="0"/>
    <x v="39"/>
    <s v="SPXW240301P04375000"/>
    <n v="0"/>
    <n v="515"/>
    <n v="0"/>
    <n v="0"/>
  </r>
  <r>
    <s v="Fri Mar 01 2024"/>
    <s v="SPXW240301C04380000"/>
    <n v="0"/>
    <n v="1"/>
    <n v="0"/>
    <x v="40"/>
    <s v="SPXW240301P04380000"/>
    <n v="0"/>
    <n v="718"/>
    <n v="0"/>
    <n v="0"/>
  </r>
  <r>
    <s v="Fri Mar 01 2024"/>
    <s v="SPXW240301C04390000"/>
    <n v="0"/>
    <n v="10"/>
    <n v="0"/>
    <x v="41"/>
    <s v="SPXW240301P04390000"/>
    <n v="0"/>
    <n v="283"/>
    <n v="0"/>
    <n v="0"/>
  </r>
  <r>
    <s v="Fri Mar 01 2024"/>
    <s v="SPXW240301C04400000"/>
    <n v="0"/>
    <n v="8"/>
    <n v="0"/>
    <x v="42"/>
    <s v="SPXW240301P04400000"/>
    <n v="0"/>
    <n v="11213"/>
    <n v="0"/>
    <n v="0"/>
  </r>
  <r>
    <s v="Fri Mar 01 2024"/>
    <s v="SPXW240301C04410000"/>
    <n v="0"/>
    <n v="3"/>
    <n v="0"/>
    <x v="43"/>
    <s v="SPXW240301P04410000"/>
    <n v="0"/>
    <n v="911"/>
    <n v="0"/>
    <n v="0"/>
  </r>
  <r>
    <s v="Fri Mar 01 2024"/>
    <s v="SPXW240301C04420000"/>
    <n v="0"/>
    <n v="2"/>
    <n v="0"/>
    <x v="44"/>
    <s v="SPXW240301P04420000"/>
    <n v="0"/>
    <n v="155"/>
    <n v="0"/>
    <n v="0"/>
  </r>
  <r>
    <s v="Fri Mar 01 2024"/>
    <s v="SPXW240301C04425000"/>
    <n v="0"/>
    <n v="4"/>
    <n v="0"/>
    <x v="45"/>
    <s v="SPXW240301P04425000"/>
    <n v="0"/>
    <n v="2120"/>
    <n v="0"/>
    <n v="0"/>
  </r>
  <r>
    <s v="Fri Mar 01 2024"/>
    <s v="SPXW240301C04430000"/>
    <n v="0"/>
    <n v="1"/>
    <n v="0"/>
    <x v="46"/>
    <s v="SPXW240301P04430000"/>
    <n v="0"/>
    <n v="920"/>
    <n v="0"/>
    <n v="0"/>
  </r>
  <r>
    <s v="Fri Mar 01 2024"/>
    <s v="SPXW240301C04440000"/>
    <n v="0"/>
    <n v="0"/>
    <n v="0"/>
    <x v="47"/>
    <s v="SPXW240301P04440000"/>
    <n v="0"/>
    <n v="635"/>
    <n v="0"/>
    <n v="0"/>
  </r>
  <r>
    <s v="Fri Mar 01 2024"/>
    <s v="SPXW240301C04450000"/>
    <n v="0"/>
    <n v="1"/>
    <n v="0"/>
    <x v="48"/>
    <s v="SPXW240301P04450000"/>
    <n v="0"/>
    <n v="1177"/>
    <n v="0"/>
    <n v="0"/>
  </r>
  <r>
    <s v="Fri Mar 01 2024"/>
    <s v="SPXW240301C04460000"/>
    <n v="0"/>
    <n v="4"/>
    <n v="0"/>
    <x v="49"/>
    <s v="SPXW240301P04460000"/>
    <n v="0"/>
    <n v="713"/>
    <n v="0"/>
    <n v="0"/>
  </r>
  <r>
    <s v="Fri Mar 01 2024"/>
    <s v="SPXW240301C04470000"/>
    <n v="0"/>
    <n v="0"/>
    <n v="0"/>
    <x v="50"/>
    <s v="SPXW240301P04470000"/>
    <n v="0"/>
    <n v="201"/>
    <n v="0"/>
    <n v="0"/>
  </r>
  <r>
    <s v="Fri Mar 01 2024"/>
    <s v="SPXW240301C04475000"/>
    <n v="0"/>
    <n v="10"/>
    <n v="0"/>
    <x v="51"/>
    <s v="SPXW240301P04475000"/>
    <n v="0"/>
    <n v="723"/>
    <n v="0"/>
    <n v="0"/>
  </r>
  <r>
    <s v="Fri Mar 01 2024"/>
    <s v="SPXW240301C04480000"/>
    <n v="0"/>
    <n v="1"/>
    <n v="0"/>
    <x v="52"/>
    <s v="SPXW240301P04480000"/>
    <n v="0"/>
    <n v="190"/>
    <n v="0"/>
    <n v="0"/>
  </r>
  <r>
    <s v="Fri Mar 01 2024"/>
    <s v="SPXW240301C04490000"/>
    <n v="0"/>
    <n v="22"/>
    <n v="0"/>
    <x v="53"/>
    <s v="SPXW240301P04490000"/>
    <n v="0"/>
    <n v="150"/>
    <n v="0"/>
    <n v="0"/>
  </r>
  <r>
    <s v="Fri Mar 01 2024"/>
    <s v="SPXW240301C04500000"/>
    <n v="0"/>
    <n v="4"/>
    <n v="0"/>
    <x v="54"/>
    <s v="SPXW240301P04500000"/>
    <n v="0"/>
    <n v="8117"/>
    <n v="0"/>
    <n v="0"/>
  </r>
  <r>
    <s v="Fri Mar 01 2024"/>
    <s v="SPXW240301C04510000"/>
    <n v="0"/>
    <n v="4"/>
    <n v="0"/>
    <x v="55"/>
    <s v="SPXW240301P04510000"/>
    <n v="0"/>
    <n v="741"/>
    <n v="0"/>
    <n v="0"/>
  </r>
  <r>
    <s v="Fri Mar 01 2024"/>
    <s v="SPXW240301C04520000"/>
    <n v="0"/>
    <n v="6"/>
    <n v="0"/>
    <x v="56"/>
    <s v="SPXW240301P04520000"/>
    <n v="0"/>
    <n v="98"/>
    <n v="0"/>
    <n v="0"/>
  </r>
  <r>
    <s v="Fri Mar 01 2024"/>
    <s v="SPXW240301C04525000"/>
    <n v="0"/>
    <n v="3"/>
    <n v="0"/>
    <x v="57"/>
    <s v="SPXW240301P04525000"/>
    <n v="0"/>
    <n v="7145"/>
    <n v="0"/>
    <n v="0"/>
  </r>
  <r>
    <s v="Fri Mar 01 2024"/>
    <s v="SPXW240301C04530000"/>
    <n v="0"/>
    <n v="2"/>
    <n v="0"/>
    <x v="58"/>
    <s v="SPXW240301P04530000"/>
    <n v="0"/>
    <n v="712"/>
    <n v="0"/>
    <n v="0"/>
  </r>
  <r>
    <s v="Fri Mar 01 2024"/>
    <s v="SPXW240301C04540000"/>
    <n v="0"/>
    <n v="1"/>
    <n v="0"/>
    <x v="59"/>
    <s v="SPXW240301P04540000"/>
    <n v="0"/>
    <n v="587"/>
    <n v="0"/>
    <n v="0"/>
  </r>
  <r>
    <s v="Fri Mar 01 2024"/>
    <s v="SPXW240301C04550000"/>
    <n v="0"/>
    <n v="2"/>
    <n v="0"/>
    <x v="60"/>
    <s v="SPXW240301P04550000"/>
    <n v="0"/>
    <n v="684"/>
    <n v="0"/>
    <n v="0"/>
  </r>
  <r>
    <s v="Fri Mar 01 2024"/>
    <s v="SPXW240301C04560000"/>
    <n v="0"/>
    <n v="1"/>
    <n v="0"/>
    <x v="61"/>
    <s v="SPXW240301P04560000"/>
    <n v="0"/>
    <n v="362"/>
    <n v="0"/>
    <n v="0"/>
  </r>
  <r>
    <s v="Fri Mar 01 2024"/>
    <s v="SPXW240301C04570000"/>
    <n v="0"/>
    <n v="0"/>
    <n v="0"/>
    <x v="62"/>
    <s v="SPXW240301P04570000"/>
    <n v="0"/>
    <n v="151"/>
    <n v="0"/>
    <n v="0"/>
  </r>
  <r>
    <s v="Fri Mar 01 2024"/>
    <s v="SPXW240301C04575000"/>
    <n v="0"/>
    <n v="24"/>
    <n v="0"/>
    <x v="63"/>
    <s v="SPXW240301P04575000"/>
    <n v="0"/>
    <n v="681"/>
    <n v="0"/>
    <n v="0"/>
  </r>
  <r>
    <s v="Fri Mar 01 2024"/>
    <s v="SPXW240301C04580000"/>
    <n v="0"/>
    <n v="1"/>
    <n v="0"/>
    <x v="64"/>
    <s v="SPXW240301P04580000"/>
    <n v="0"/>
    <n v="468"/>
    <n v="0"/>
    <n v="0"/>
  </r>
  <r>
    <s v="Fri Mar 01 2024"/>
    <s v="SPXW240301C04590000"/>
    <n v="0"/>
    <n v="3"/>
    <n v="0"/>
    <x v="65"/>
    <s v="SPXW240301P04590000"/>
    <n v="0"/>
    <n v="461"/>
    <n v="0"/>
    <n v="0"/>
  </r>
  <r>
    <s v="Fri Mar 01 2024"/>
    <s v="SPXW240301C04600000"/>
    <n v="0"/>
    <n v="20"/>
    <n v="0"/>
    <x v="66"/>
    <s v="SPXW240301P04600000"/>
    <n v="0"/>
    <n v="5994"/>
    <n v="0"/>
    <n v="0"/>
  </r>
  <r>
    <s v="Fri Mar 01 2024"/>
    <s v="SPXW240301C04610000"/>
    <n v="1E-4"/>
    <n v="9"/>
    <n v="23132.217986726435"/>
    <x v="67"/>
    <s v="SPXW240301P04610000"/>
    <n v="1E-4"/>
    <n v="1089"/>
    <n v="-2798998.3763938989"/>
    <n v="-2775866.1584071722"/>
  </r>
  <r>
    <s v="Fri Mar 01 2024"/>
    <s v="SPXW240301C04620000"/>
    <n v="1E-4"/>
    <n v="1"/>
    <n v="2570.2464429696038"/>
    <x v="68"/>
    <s v="SPXW240301P04620000"/>
    <n v="1E-4"/>
    <n v="4497"/>
    <n v="-11558398.254034309"/>
    <n v="-11555828.007591339"/>
  </r>
  <r>
    <s v="Fri Mar 01 2024"/>
    <s v="SPXW240301C04625000"/>
    <n v="1E-4"/>
    <n v="9"/>
    <n v="23132.217986726435"/>
    <x v="69"/>
    <s v="SPXW240301P04625000"/>
    <n v="1E-4"/>
    <n v="633"/>
    <n v="-1626965.9983997596"/>
    <n v="-1603833.7804130332"/>
  </r>
  <r>
    <s v="Fri Mar 01 2024"/>
    <s v="SPXW240301C04630000"/>
    <n v="1E-4"/>
    <n v="1"/>
    <n v="2570.2464429696038"/>
    <x v="70"/>
    <s v="SPXW240301P04630000"/>
    <n v="1E-4"/>
    <n v="5120"/>
    <n v="-13159661.788004372"/>
    <n v="-13157091.541561402"/>
  </r>
  <r>
    <s v="Fri Mar 01 2024"/>
    <s v="SPXW240301C04640000"/>
    <n v="1E-4"/>
    <n v="2"/>
    <n v="5140.4928859392076"/>
    <x v="71"/>
    <s v="SPXW240301P04640000"/>
    <n v="1E-4"/>
    <n v="552"/>
    <n v="-1418776.0365192215"/>
    <n v="-1413635.5436332822"/>
  </r>
  <r>
    <s v="Fri Mar 01 2024"/>
    <s v="SPXW240301C04650000"/>
    <n v="1E-4"/>
    <n v="227"/>
    <n v="583445.94255410007"/>
    <x v="72"/>
    <s v="SPXW240301P04650000"/>
    <n v="1E-4"/>
    <n v="5293"/>
    <n v="-13604314.422638115"/>
    <n v="-13020868.480084015"/>
  </r>
  <r>
    <s v="Fri Mar 01 2024"/>
    <s v="SPXW240301C04660000"/>
    <n v="1E-4"/>
    <n v="109"/>
    <n v="280156.86228368687"/>
    <x v="73"/>
    <s v="SPXW240301P04660000"/>
    <n v="1E-4"/>
    <n v="597"/>
    <n v="-1534437.1264528537"/>
    <n v="-1254280.2641691668"/>
  </r>
  <r>
    <s v="Fri Mar 01 2024"/>
    <s v="SPXW240301C04665000"/>
    <n v="1E-4"/>
    <n v="9"/>
    <n v="23132.217986726435"/>
    <x v="74"/>
    <s v="SPXW240301P04665000"/>
    <n v="1E-4"/>
    <n v="325"/>
    <n v="-835330.0939651212"/>
    <n v="-812197.87597839476"/>
  </r>
  <r>
    <s v="Fri Mar 01 2024"/>
    <s v="SPXW240301C04670000"/>
    <n v="1E-4"/>
    <n v="43"/>
    <n v="110520.59704769297"/>
    <x v="75"/>
    <s v="SPXW240301P04670000"/>
    <n v="1E-4"/>
    <n v="4313"/>
    <n v="-11085472.908527901"/>
    <n v="-10974952.311480209"/>
  </r>
  <r>
    <s v="Fri Mar 01 2024"/>
    <s v="SPXW240301C04675000"/>
    <n v="1E-4"/>
    <n v="37"/>
    <n v="95099.118389875337"/>
    <x v="76"/>
    <s v="SPXW240301P04675000"/>
    <n v="1E-4"/>
    <n v="2305"/>
    <n v="-5924418.0510449372"/>
    <n v="-5829318.9326550616"/>
  </r>
  <r>
    <s v="Fri Mar 01 2024"/>
    <s v="SPXW240301C04680000"/>
    <n v="1E-4"/>
    <n v="46"/>
    <n v="118231.33637660176"/>
    <x v="77"/>
    <s v="SPXW240301P04680000"/>
    <n v="1E-4"/>
    <n v="544"/>
    <n v="-1398214.0649754647"/>
    <n v="-1279982.7285988629"/>
  </r>
  <r>
    <s v="Fri Mar 01 2024"/>
    <s v="SPXW240301C04685000"/>
    <n v="1E-4"/>
    <n v="5"/>
    <n v="12851.23221484802"/>
    <x v="78"/>
    <s v="SPXW240301P04685000"/>
    <n v="1E-4"/>
    <n v="162"/>
    <n v="-416379.92376107577"/>
    <n v="-403528.69154622772"/>
  </r>
  <r>
    <s v="Fri Mar 01 2024"/>
    <s v="SPXW240301C04690000"/>
    <n v="1E-4"/>
    <n v="39"/>
    <n v="100239.61127581455"/>
    <x v="79"/>
    <s v="SPXW240301P04690000"/>
    <n v="1E-4"/>
    <n v="305"/>
    <n v="-783925.16510572925"/>
    <n v="-683685.55382991466"/>
  </r>
  <r>
    <s v="Fri Mar 01 2024"/>
    <s v="SPXW240301C04695000"/>
    <n v="1E-4"/>
    <n v="0"/>
    <n v="0"/>
    <x v="80"/>
    <s v="SPXW240301P04695000"/>
    <n v="1E-4"/>
    <n v="1407"/>
    <n v="-3616336.745258233"/>
    <n v="-3616336.745258233"/>
  </r>
  <r>
    <s v="Fri Mar 01 2024"/>
    <s v="SPXW240301C04700000"/>
    <n v="1E-4"/>
    <n v="184"/>
    <n v="472925.34550640703"/>
    <x v="81"/>
    <s v="SPXW240301P04700000"/>
    <n v="1E-4"/>
    <n v="5509"/>
    <n v="-14159487.654319547"/>
    <n v="-13686562.30881314"/>
  </r>
  <r>
    <s v="Fri Mar 01 2024"/>
    <s v="SPXW240301C04705000"/>
    <n v="1E-4"/>
    <n v="10"/>
    <n v="25702.46442969604"/>
    <x v="82"/>
    <s v="SPXW240301P04705000"/>
    <n v="1E-4"/>
    <n v="301"/>
    <n v="-773644.17933385074"/>
    <n v="-747941.71490415465"/>
  </r>
  <r>
    <s v="Fri Mar 01 2024"/>
    <s v="SPXW240301C04710000"/>
    <n v="1E-4"/>
    <n v="72"/>
    <n v="185057.74389381148"/>
    <x v="83"/>
    <s v="SPXW240301P04710000"/>
    <n v="1E-4"/>
    <n v="508"/>
    <n v="-1305685.1930285587"/>
    <n v="-1120627.4491347473"/>
  </r>
  <r>
    <s v="Fri Mar 01 2024"/>
    <s v="SPXW240301C04715000"/>
    <n v="1E-4"/>
    <n v="1"/>
    <n v="2570.2464429696038"/>
    <x v="84"/>
    <s v="SPXW240301P04715000"/>
    <n v="1E-4"/>
    <n v="153"/>
    <n v="-393247.70577434945"/>
    <n v="-390677.45933137985"/>
  </r>
  <r>
    <s v="Fri Mar 01 2024"/>
    <s v="SPXW240301C04720000"/>
    <n v="1E-4"/>
    <n v="15"/>
    <n v="38553.696644544056"/>
    <x v="85"/>
    <s v="SPXW240301P04720000"/>
    <n v="1E-4"/>
    <n v="4375"/>
    <n v="-11244828.187992018"/>
    <n v="-11206274.491347473"/>
  </r>
  <r>
    <s v="Fri Mar 01 2024"/>
    <s v="SPXW240301C04725000"/>
    <n v="1E-4"/>
    <n v="149"/>
    <n v="382966.720002471"/>
    <x v="86"/>
    <s v="SPXW240301P04725000"/>
    <n v="1E-4"/>
    <n v="2361"/>
    <n v="-6068351.8518512342"/>
    <n v="-5685385.1318487637"/>
  </r>
  <r>
    <s v="Fri Mar 01 2024"/>
    <s v="SPXW240301C04730000"/>
    <n v="1E-4"/>
    <n v="74"/>
    <n v="190198.23677975067"/>
    <x v="87"/>
    <s v="SPXW240301P04730000"/>
    <n v="1E-4"/>
    <n v="4342"/>
    <n v="-11160010.055374019"/>
    <n v="-10969811.818594268"/>
  </r>
  <r>
    <s v="Fri Mar 01 2024"/>
    <s v="SPXW240301C04735000"/>
    <n v="1E-4"/>
    <n v="14"/>
    <n v="35983.450201574451"/>
    <x v="88"/>
    <s v="SPXW240301P04735000"/>
    <n v="1E-4"/>
    <n v="397"/>
    <n v="-1020387.8378589328"/>
    <n v="-984404.38765735831"/>
  </r>
  <r>
    <s v="Fri Mar 01 2024"/>
    <s v="SPXW240301C04740000"/>
    <n v="1E-4"/>
    <n v="350"/>
    <n v="899586.25503936154"/>
    <x v="89"/>
    <s v="SPXW240301P04740000"/>
    <n v="1E-4"/>
    <n v="405"/>
    <n v="-1040949.8094026895"/>
    <n v="-141363.55436332792"/>
  </r>
  <r>
    <s v="Fri Mar 01 2024"/>
    <s v="SPXW240301C04745000"/>
    <n v="1E-4"/>
    <n v="0"/>
    <n v="0"/>
    <x v="90"/>
    <s v="SPXW240301P04745000"/>
    <n v="1E-4"/>
    <n v="682"/>
    <n v="-1752908.0741052697"/>
    <n v="-1752908.0741052697"/>
  </r>
  <r>
    <s v="Fri Mar 01 2024"/>
    <s v="SPXW240301C04750000"/>
    <n v="1E-4"/>
    <n v="243"/>
    <n v="624569.88564161374"/>
    <x v="91"/>
    <s v="SPXW240301P04750000"/>
    <n v="1E-4"/>
    <n v="2362"/>
    <n v="-6070922.098294205"/>
    <n v="-5446352.2126525911"/>
  </r>
  <r>
    <s v="Fri Mar 01 2024"/>
    <s v="SPXW240301C04755000"/>
    <n v="1E-4"/>
    <n v="20"/>
    <n v="51404.928859392079"/>
    <x v="92"/>
    <s v="SPXW240301P04755000"/>
    <n v="1E-4"/>
    <n v="343"/>
    <n v="-881594.5299385743"/>
    <n v="-830189.60107918223"/>
  </r>
  <r>
    <s v="Fri Mar 01 2024"/>
    <s v="SPXW240301C04760000"/>
    <n v="1E-4"/>
    <n v="87"/>
    <n v="223611.44053835556"/>
    <x v="93"/>
    <s v="SPXW240301P04760000"/>
    <n v="1E-4"/>
    <n v="1557"/>
    <n v="-4001873.7117036735"/>
    <n v="-3778262.2711653179"/>
  </r>
  <r>
    <s v="Fri Mar 01 2024"/>
    <s v="SPXW240301C04765000"/>
    <n v="1E-4"/>
    <n v="6"/>
    <n v="15421.478657817624"/>
    <x v="94"/>
    <s v="SPXW240301P04765000"/>
    <n v="1E-4"/>
    <n v="544"/>
    <n v="-1398214.0649754647"/>
    <n v="-1382792.586317647"/>
  </r>
  <r>
    <s v="Fri Mar 01 2024"/>
    <s v="SPXW240301C04770000"/>
    <n v="2.0000000000000001E-4"/>
    <n v="379"/>
    <n v="1948246.8037709601"/>
    <x v="95"/>
    <s v="SPXW240301P04770000"/>
    <n v="2.0000000000000001E-4"/>
    <n v="4982"/>
    <n v="-25609935.557749134"/>
    <n v="-23661688.753978174"/>
  </r>
  <r>
    <s v="Fri Mar 01 2024"/>
    <s v="SPXW240301C04775000"/>
    <n v="2.0000000000000001E-4"/>
    <n v="102"/>
    <n v="524330.27436579927"/>
    <x v="96"/>
    <s v="SPXW240301P04775000"/>
    <n v="2.0000000000000001E-4"/>
    <n v="1385"/>
    <n v="-7119582.6470258031"/>
    <n v="-6595252.3726600036"/>
  </r>
  <r>
    <s v="Fri Mar 01 2024"/>
    <s v="SPXW240301C04780000"/>
    <n v="2.0000000000000001E-4"/>
    <n v="127"/>
    <n v="652842.59651427937"/>
    <x v="97"/>
    <s v="SPXW240301P04780000"/>
    <n v="2.0000000000000001E-4"/>
    <n v="1301"/>
    <n v="-6687781.2446069084"/>
    <n v="-6034938.6480926294"/>
  </r>
  <r>
    <s v="Fri Mar 01 2024"/>
    <s v="SPXW240301C04785000"/>
    <n v="2.0000000000000001E-4"/>
    <n v="10"/>
    <n v="51404.928859392079"/>
    <x v="98"/>
    <s v="SPXW240301P04785000"/>
    <n v="2.0000000000000001E-4"/>
    <n v="1258"/>
    <n v="-6466740.0505115241"/>
    <n v="-6415335.1216521319"/>
  </r>
  <r>
    <s v="Fri Mar 01 2024"/>
    <s v="SPXW240301C04790000"/>
    <n v="2.0000000000000001E-4"/>
    <n v="354"/>
    <n v="1819734.4816224794"/>
    <x v="99"/>
    <s v="SPXW240301P04790000"/>
    <n v="2.0000000000000001E-4"/>
    <n v="2996"/>
    <n v="-15400916.686273871"/>
    <n v="-13581182.204651391"/>
  </r>
  <r>
    <s v="Fri Mar 01 2024"/>
    <s v="SPXW240301C04795000"/>
    <n v="2.0000000000000001E-4"/>
    <n v="9"/>
    <n v="46264.43597345287"/>
    <x v="100"/>
    <s v="SPXW240301P04795000"/>
    <n v="2.0000000000000001E-4"/>
    <n v="1705"/>
    <n v="-8764540.3705263492"/>
    <n v="-8718275.9345528968"/>
  </r>
  <r>
    <s v="Fri Mar 01 2024"/>
    <s v="SPXW240301C04800000"/>
    <n v="2.0000000000000001E-4"/>
    <n v="138"/>
    <n v="709388.01825961075"/>
    <x v="101"/>
    <s v="SPXW240301P04800000"/>
    <n v="2.0000000000000001E-4"/>
    <n v="13362"/>
    <n v="-68687265.941919699"/>
    <n v="-67977877.923660085"/>
  </r>
  <r>
    <s v="Fri Mar 01 2024"/>
    <s v="SPXW240301C04805000"/>
    <n v="2.0000000000000001E-4"/>
    <n v="15"/>
    <n v="77107.393289088111"/>
    <x v="102"/>
    <s v="SPXW240301P04805000"/>
    <n v="2.0000000000000001E-4"/>
    <n v="974"/>
    <n v="-5006840.0709047886"/>
    <n v="-4929732.6776157003"/>
  </r>
  <r>
    <s v="Fri Mar 01 2024"/>
    <s v="SPXW240301C04810000"/>
    <n v="2.0000000000000001E-4"/>
    <n v="106"/>
    <n v="544892.24590955605"/>
    <x v="103"/>
    <s v="SPXW240301P04810000"/>
    <n v="2.0000000000000001E-4"/>
    <n v="1440"/>
    <n v="-7402309.7557524601"/>
    <n v="-6857417.5098429043"/>
  </r>
  <r>
    <s v="Fri Mar 01 2024"/>
    <s v="SPXW240301C04815000"/>
    <n v="2.0000000000000001E-4"/>
    <n v="2"/>
    <n v="10280.985771878415"/>
    <x v="104"/>
    <s v="SPXW240301P04815000"/>
    <n v="2.0000000000000001E-4"/>
    <n v="277"/>
    <n v="-1423916.5294051608"/>
    <n v="-1413635.5436332824"/>
  </r>
  <r>
    <s v="Fri Mar 01 2024"/>
    <s v="SPXW240301C04820000"/>
    <n v="2.0000000000000001E-4"/>
    <n v="152"/>
    <n v="781354.91866275971"/>
    <x v="105"/>
    <s v="SPXW240301P04820000"/>
    <n v="2.0000000000000001E-4"/>
    <n v="571"/>
    <n v="-2935221.437871288"/>
    <n v="-2153866.5192085281"/>
  </r>
  <r>
    <s v="Fri Mar 01 2024"/>
    <s v="SPXW240301C04825000"/>
    <n v="2.9999999999999997E-4"/>
    <n v="328"/>
    <n v="2529122.4998820894"/>
    <x v="106"/>
    <s v="SPXW240301P04825000"/>
    <n v="2.9999999999999997E-4"/>
    <n v="1055"/>
    <n v="-8134829.9919987954"/>
    <n v="-5605707.4921167064"/>
  </r>
  <r>
    <s v="Fri Mar 01 2024"/>
    <s v="SPXW240301C04830000"/>
    <n v="2.9999999999999997E-4"/>
    <n v="233"/>
    <n v="1796602.2636357527"/>
    <x v="107"/>
    <s v="SPXW240301P04830000"/>
    <n v="2.9999999999999997E-4"/>
    <n v="1583"/>
    <n v="-12206100.357662646"/>
    <n v="-10409498.094026893"/>
  </r>
  <r>
    <s v="Fri Mar 01 2024"/>
    <s v="SPXW240301C04835000"/>
    <n v="2.9999999999999997E-4"/>
    <n v="17"/>
    <n v="131082.56859144976"/>
    <x v="108"/>
    <s v="SPXW240301P04835000"/>
    <n v="2.9999999999999997E-4"/>
    <n v="991"/>
    <n v="-7641342.6749486309"/>
    <n v="-7510260.1063571814"/>
  </r>
  <r>
    <s v="Fri Mar 01 2024"/>
    <s v="SPXW240301C04840000"/>
    <n v="2.9999999999999997E-4"/>
    <n v="49"/>
    <n v="377826.22711653175"/>
    <x v="109"/>
    <s v="SPXW240301P04840000"/>
    <n v="2.9999999999999997E-4"/>
    <n v="3031"/>
    <n v="-23371250.905922603"/>
    <n v="-22993424.67880607"/>
  </r>
  <r>
    <s v="Fri Mar 01 2024"/>
    <s v="SPXW240301C04845000"/>
    <n v="2.9999999999999997E-4"/>
    <n v="53"/>
    <n v="408669.18443216698"/>
    <x v="110"/>
    <s v="SPXW240301P04845000"/>
    <n v="2.9999999999999997E-4"/>
    <n v="638"/>
    <n v="-4919451.6918438207"/>
    <n v="-4510782.5074116541"/>
  </r>
  <r>
    <s v="Fri Mar 01 2024"/>
    <s v="SPXW240301C04850000"/>
    <n v="2.9999999999999997E-4"/>
    <n v="544"/>
    <n v="4194642.1949263923"/>
    <x v="111"/>
    <s v="SPXW240301P04850000"/>
    <n v="2.9999999999999997E-4"/>
    <n v="4394"/>
    <n v="-33880988.611225322"/>
    <n v="-29686346.41629893"/>
  </r>
  <r>
    <s v="Fri Mar 01 2024"/>
    <s v="SPXW240301C04855000"/>
    <n v="2.9999999999999997E-4"/>
    <n v="53"/>
    <n v="408669.18443216698"/>
    <x v="112"/>
    <s v="SPXW240301P04855000"/>
    <n v="2.9999999999999997E-4"/>
    <n v="1111"/>
    <n v="-8566631.3944176883"/>
    <n v="-8157962.2099855216"/>
  </r>
  <r>
    <s v="Fri Mar 01 2024"/>
    <s v="SPXW240301C04860000"/>
    <n v="4.0000000000000002E-4"/>
    <n v="585"/>
    <n v="6014376.6765488731"/>
    <x v="113"/>
    <s v="SPXW240301P04860000"/>
    <n v="4.0000000000000002E-4"/>
    <n v="641"/>
    <n v="-6590111.8797740638"/>
    <n v="-575735.20322519075"/>
  </r>
  <r>
    <s v="Fri Mar 01 2024"/>
    <s v="SPXW240301C04865000"/>
    <n v="4.0000000000000002E-4"/>
    <n v="49"/>
    <n v="503768.30282204231"/>
    <x v="114"/>
    <s v="SPXW240301P04865000"/>
    <n v="4.0000000000000002E-4"/>
    <n v="448"/>
    <n v="-4605881.6258015297"/>
    <n v="-4102113.3229794875"/>
  </r>
  <r>
    <s v="Fri Mar 01 2024"/>
    <s v="SPXW240301C04870000"/>
    <n v="4.0000000000000002E-4"/>
    <n v="588"/>
    <n v="6045219.6338645089"/>
    <x v="115"/>
    <s v="SPXW240301P04870000"/>
    <n v="4.0000000000000002E-4"/>
    <n v="976"/>
    <n v="-10034242.113353334"/>
    <n v="-3989022.4794888254"/>
  </r>
  <r>
    <s v="Fri Mar 01 2024"/>
    <s v="SPXW240301C04875000"/>
    <n v="4.0000000000000002E-4"/>
    <n v="274"/>
    <n v="2816990.1014946862"/>
    <x v="116"/>
    <s v="SPXW240301P04875000"/>
    <n v="4.0000000000000002E-4"/>
    <n v="1334"/>
    <n v="-13714835.019685807"/>
    <n v="-10897844.91819112"/>
  </r>
  <r>
    <s v="Fri Mar 01 2024"/>
    <s v="SPXW240301C04880000"/>
    <n v="5.0000000000000001E-4"/>
    <n v="138"/>
    <n v="1773470.045649027"/>
    <x v="117"/>
    <s v="SPXW240301P04880000"/>
    <n v="5.0000000000000001E-4"/>
    <n v="2681"/>
    <n v="-34454153.568007544"/>
    <n v="-32680683.522358518"/>
  </r>
  <r>
    <s v="Fri Mar 01 2024"/>
    <s v="SPXW240301C04885000"/>
    <n v="5.0000000000000001E-4"/>
    <n v="58"/>
    <n v="745371.46846118523"/>
    <x v="118"/>
    <s v="SPXW240301P04885000"/>
    <n v="5.0000000000000001E-4"/>
    <n v="1411"/>
    <n v="-18133088.655150555"/>
    <n v="-17387717.186689369"/>
  </r>
  <r>
    <s v="Fri Mar 01 2024"/>
    <s v="SPXW240301C04890000"/>
    <n v="5.0000000000000001E-4"/>
    <n v="186"/>
    <n v="2390329.1919617318"/>
    <x v="119"/>
    <s v="SPXW240301P04890000"/>
    <n v="5.0000000000000001E-4"/>
    <n v="1329"/>
    <n v="-17079287.613533016"/>
    <n v="-14688958.421571285"/>
  </r>
  <r>
    <s v="Fri Mar 01 2024"/>
    <s v="SPXW240301C04895000"/>
    <n v="5.9999999999999995E-4"/>
    <n v="44"/>
    <n v="678545.06094397535"/>
    <x v="120"/>
    <s v="SPXW240301P04895000"/>
    <n v="5.9999999999999995E-4"/>
    <n v="571"/>
    <n v="-8805664.3136138637"/>
    <n v="-8127119.2526698885"/>
  </r>
  <r>
    <s v="Fri Mar 01 2024"/>
    <s v="SPXW240301C04900000"/>
    <n v="5.9999999999999995E-4"/>
    <n v="541"/>
    <n v="8343019.9538793331"/>
    <x v="121"/>
    <s v="SPXW240301P04900000"/>
    <n v="5.9999999999999995E-4"/>
    <n v="9067"/>
    <n v="-139826546.99043241"/>
    <n v="-131483527.03655308"/>
  </r>
  <r>
    <s v="Fri Mar 01 2024"/>
    <s v="SPXW240301C04905000"/>
    <n v="5.9999999999999995E-4"/>
    <n v="75"/>
    <n v="1156610.8993363217"/>
    <x v="122"/>
    <s v="SPXW240301P04905000"/>
    <n v="5.9999999999999995E-4"/>
    <n v="388"/>
    <n v="-5983533.7192332363"/>
    <n v="-4826922.8198969141"/>
  </r>
  <r>
    <s v="Fri Mar 01 2024"/>
    <s v="SPXW240301C04910000"/>
    <n v="6.9999999999999999E-4"/>
    <n v="202"/>
    <n v="3634328.4703590199"/>
    <x v="123"/>
    <s v="SPXW240301P04910000"/>
    <n v="6.9999999999999999E-4"/>
    <n v="818"/>
    <n v="-14717231.13244395"/>
    <n v="-11082902.66208493"/>
  </r>
  <r>
    <s v="Fri Mar 01 2024"/>
    <s v="SPXW240301C04915000"/>
    <n v="6.9999999999999999E-4"/>
    <n v="175"/>
    <n v="3148551.892637765"/>
    <x v="124"/>
    <s v="SPXW240301P04915000"/>
    <n v="6.9999999999999999E-4"/>
    <n v="5829"/>
    <n v="-104873765.61248875"/>
    <n v="-101725213.71985099"/>
  </r>
  <r>
    <s v="Fri Mar 01 2024"/>
    <s v="SPXW240301C04920000"/>
    <n v="8.0000000000000004E-4"/>
    <n v="268"/>
    <n v="5510608.3737268308"/>
    <x v="125"/>
    <s v="SPXW240301P04920000"/>
    <n v="8.0000000000000004E-4"/>
    <n v="1179"/>
    <n v="-24242564.450089302"/>
    <n v="-18731956.076362472"/>
  </r>
  <r>
    <s v="Fri Mar 01 2024"/>
    <s v="SPXW240301C04925000"/>
    <n v="8.9999999999999998E-4"/>
    <n v="1005"/>
    <n v="23247879.076660067"/>
    <x v="126"/>
    <s v="SPXW240301P04925000"/>
    <n v="8.9999999999999998E-4"/>
    <n v="3944"/>
    <n v="-91233467.739649042"/>
    <n v="-67985588.662988976"/>
  </r>
  <r>
    <s v="Fri Mar 01 2024"/>
    <s v="SPXW240301C04930000"/>
    <n v="8.9999999999999998E-4"/>
    <n v="493"/>
    <n v="11404183.46745613"/>
    <x v="127"/>
    <s v="SPXW240301P04930000"/>
    <n v="8.9999999999999998E-4"/>
    <n v="1025"/>
    <n v="-23710523.436394598"/>
    <n v="-12306339.968938468"/>
  </r>
  <r>
    <s v="Fri Mar 01 2024"/>
    <s v="SPXW240301C04935000"/>
    <n v="1E-3"/>
    <n v="129"/>
    <n v="3315617.9114307892"/>
    <x v="128"/>
    <s v="SPXW240301P04935000"/>
    <n v="1E-3"/>
    <n v="1252"/>
    <n v="-32179485.465979438"/>
    <n v="-28863867.554548651"/>
  </r>
  <r>
    <s v="Fri Mar 01 2024"/>
    <s v="SPXW240301C04940000"/>
    <n v="1.1000000000000001E-3"/>
    <n v="287"/>
    <n v="8114268.02045504"/>
    <x v="129"/>
    <s v="SPXW240301P04940000"/>
    <n v="1.1000000000000001E-3"/>
    <n v="5373"/>
    <n v="-151909275.5188325"/>
    <n v="-143795007.49837747"/>
  </r>
  <r>
    <s v="Fri Mar 01 2024"/>
    <s v="SPXW240301C04945000"/>
    <n v="1.1999999999999999E-3"/>
    <n v="123"/>
    <n v="3793683.7498231344"/>
    <x v="130"/>
    <s v="SPXW240301P04945000"/>
    <n v="1.1999999999999999E-3"/>
    <n v="938"/>
    <n v="-28930693.962065861"/>
    <n v="-25137010.212242726"/>
  </r>
  <r>
    <s v="Fri Mar 01 2024"/>
    <s v="SPXW240301C04950000"/>
    <n v="1.4E-3"/>
    <n v="964"/>
    <n v="34688045.994317763"/>
    <x v="131"/>
    <s v="SPXW240301P04950000"/>
    <n v="1.4E-3"/>
    <n v="9946"/>
    <n v="-357891395.70485955"/>
    <n v="-323203349.71054178"/>
  </r>
  <r>
    <s v="Fri Mar 01 2024"/>
    <s v="SPXW240301C04955000"/>
    <n v="1.5E-3"/>
    <n v="229"/>
    <n v="8828796.5316005908"/>
    <x v="132"/>
    <s v="SPXW240301P04955000"/>
    <n v="1.5E-3"/>
    <n v="1919"/>
    <n v="-73984543.860880047"/>
    <n v="-65155747.329279453"/>
  </r>
  <r>
    <s v="Fri Mar 01 2024"/>
    <s v="SPXW240301C04960000"/>
    <n v="1.6999999999999999E-3"/>
    <n v="521"/>
    <n v="22764672.74538178"/>
    <x v="133"/>
    <s v="SPXW240301P04960000"/>
    <n v="1.6999999999999999E-3"/>
    <n v="1772"/>
    <n v="-77426103.848016351"/>
    <n v="-54661431.102634571"/>
  </r>
  <r>
    <s v="Fri Mar 01 2024"/>
    <s v="SPXW240301C04965000"/>
    <n v="1.9E-3"/>
    <n v="218"/>
    <n v="10645960.766780101"/>
    <x v="134"/>
    <s v="SPXW240301P04965000"/>
    <n v="1.9E-3"/>
    <n v="1101"/>
    <n v="-53766985.340481147"/>
    <n v="-43121024.573701046"/>
  </r>
  <r>
    <s v="Fri Mar 01 2024"/>
    <s v="SPXW240301C04970000"/>
    <n v="2.0999999999999999E-3"/>
    <n v="472"/>
    <n v="25476282.742714711"/>
    <x v="135"/>
    <s v="SPXW240301P04970000"/>
    <n v="2.0999999999999999E-3"/>
    <n v="2842"/>
    <n v="-153397448.20931187"/>
    <n v="-127921165.46659717"/>
  </r>
  <r>
    <s v="Fri Mar 01 2024"/>
    <s v="SPXW240301C04975000"/>
    <n v="2.3E-3"/>
    <n v="1541"/>
    <n v="91097244.67817165"/>
    <x v="136"/>
    <s v="SPXW240301P04975000"/>
    <n v="2.3E-3"/>
    <n v="4291"/>
    <n v="-253665332.19599912"/>
    <n v="-162568087.51782745"/>
  </r>
  <r>
    <s v="Fri Mar 01 2024"/>
    <s v="SPXW240301C04980000"/>
    <n v="2.5999999999999999E-3"/>
    <n v="595"/>
    <n v="39761712.472739771"/>
    <x v="137"/>
    <s v="SPXW240301P04980000"/>
    <n v="2.5999999999999999E-3"/>
    <n v="1913"/>
    <n v="-127838917.58042216"/>
    <n v="-88077205.107682392"/>
  </r>
  <r>
    <s v="Fri Mar 01 2024"/>
    <s v="SPXW240301C04985000"/>
    <n v="2.8999999999999998E-3"/>
    <n v="472"/>
    <n v="35181533.311367929"/>
    <x v="138"/>
    <s v="SPXW240301P04985000"/>
    <n v="2.8999999999999998E-3"/>
    <n v="1031"/>
    <n v="-76847798.398348197"/>
    <n v="-41666265.086980268"/>
  </r>
  <r>
    <s v="Fri Mar 01 2024"/>
    <s v="SPXW240301C04990000"/>
    <n v="3.2000000000000002E-3"/>
    <n v="727"/>
    <n v="59794213.249244869"/>
    <x v="139"/>
    <s v="SPXW240301P04990000"/>
    <n v="3.2000000000000002E-3"/>
    <n v="1874"/>
    <n v="-154132538.69200122"/>
    <n v="-94338325.442756355"/>
  </r>
  <r>
    <s v="Fri Mar 01 2024"/>
    <s v="SPXW240301C04995000"/>
    <n v="3.5000000000000001E-3"/>
    <n v="356"/>
    <n v="32025270.67940126"/>
    <x v="140"/>
    <s v="SPXW240301P04995000"/>
    <n v="3.5000000000000001E-3"/>
    <n v="1140"/>
    <n v="-102552833.07448719"/>
    <n v="-70527562.395085931"/>
  </r>
  <r>
    <s v="Fri Mar 01 2024"/>
    <s v="SPXW240301C05000000"/>
    <n v="3.8E-3"/>
    <n v="1853"/>
    <n v="180981333.03526169"/>
    <x v="141"/>
    <s v="SPXW240301P05000000"/>
    <n v="3.8E-3"/>
    <n v="7763"/>
    <n v="-758207279.1973753"/>
    <n v="-577225946.16211367"/>
  </r>
  <r>
    <s v="Fri Mar 01 2024"/>
    <s v="SPXW240301C05005000"/>
    <n v="4.1999999999999997E-3"/>
    <n v="1201"/>
    <n v="129648371.07627276"/>
    <x v="142"/>
    <s v="SPXW240301P05005000"/>
    <n v="4.1999999999999997E-3"/>
    <n v="673"/>
    <n v="-72650585.956978828"/>
    <n v="56997785.119293928"/>
  </r>
  <r>
    <s v="Fri Mar 01 2024"/>
    <s v="SPXW240301C05010000"/>
    <n v="4.5999999999999999E-3"/>
    <n v="1070"/>
    <n v="126507529.92296389"/>
    <x v="143"/>
    <s v="SPXW240301P05010000"/>
    <n v="4.5999999999999999E-3"/>
    <n v="1478"/>
    <n v="-174745915.16461742"/>
    <n v="-48238385.241653532"/>
  </r>
  <r>
    <s v="Fri Mar 01 2024"/>
    <s v="SPXW240301C05015000"/>
    <n v="5.0000000000000001E-3"/>
    <n v="635"/>
    <n v="81605324.564284921"/>
    <x v="144"/>
    <s v="SPXW240301P05015000"/>
    <n v="5.0000000000000001E-3"/>
    <n v="3816"/>
    <n v="-490403021.31860048"/>
    <n v="-408797696.75431556"/>
  </r>
  <r>
    <s v="Fri Mar 01 2024"/>
    <s v="SPXW240301C05020000"/>
    <n v="5.4000000000000003E-3"/>
    <n v="1154"/>
    <n v="160167477.34009385"/>
    <x v="145"/>
    <s v="SPXW240301P05020000"/>
    <n v="5.4000000000000003E-3"/>
    <n v="1800"/>
    <n v="-249827954.2566455"/>
    <n v="-89660476.91655165"/>
  </r>
  <r>
    <s v="Fri Mar 01 2024"/>
    <s v="SPXW240301C05025000"/>
    <n v="5.7999999999999996E-3"/>
    <n v="1704"/>
    <n v="254022596.45157185"/>
    <x v="146"/>
    <s v="SPXW240301P05025000"/>
    <n v="5.7999999999999996E-3"/>
    <n v="3273"/>
    <n v="-487920163.25469178"/>
    <n v="-233897566.80311993"/>
  </r>
  <r>
    <s v="Fri Mar 01 2024"/>
    <s v="SPXW240301C05030000"/>
    <n v="6.1999999999999998E-3"/>
    <n v="600"/>
    <n v="95613167.678469256"/>
    <x v="147"/>
    <s v="SPXW240301P05030000"/>
    <n v="6.1999999999999998E-3"/>
    <n v="1830"/>
    <n v="-291620161.41933119"/>
    <n v="-196006993.74086195"/>
  </r>
  <r>
    <s v="Fri Mar 01 2024"/>
    <s v="SPXW240301C05035000"/>
    <n v="6.6E-3"/>
    <n v="511"/>
    <n v="86684131.535592869"/>
    <x v="148"/>
    <s v="SPXW240301P05035000"/>
    <n v="6.6E-3"/>
    <n v="799"/>
    <n v="-135539375.92355907"/>
    <n v="-48855244.387966201"/>
  </r>
  <r>
    <s v="Fri Mar 01 2024"/>
    <s v="SPXW240301C05040000"/>
    <n v="6.8999999999999999E-3"/>
    <n v="655"/>
    <n v="116162287.99001123"/>
    <x v="149"/>
    <s v="SPXW240301P05040000"/>
    <n v="6.8999999999999999E-3"/>
    <n v="6159"/>
    <n v="-1092280201.1152356"/>
    <n v="-976117913.12522435"/>
  </r>
  <r>
    <s v="Fri Mar 01 2024"/>
    <s v="SPXW240301C05045000"/>
    <n v="7.1999999999999998E-3"/>
    <n v="610"/>
    <n v="112885223.77522497"/>
    <x v="150"/>
    <s v="SPXW240301P05045000"/>
    <n v="7.1999999999999998E-3"/>
    <n v="1774"/>
    <n v="-328292437.66762155"/>
    <n v="-215407213.89239657"/>
  </r>
  <r>
    <s v="Fri Mar 01 2024"/>
    <s v="SPXW240301C05050000"/>
    <n v="7.4999999999999997E-3"/>
    <n v="3134"/>
    <n v="604136426.42000544"/>
    <x v="151"/>
    <s v="SPXW240301P05050000"/>
    <n v="7.4999999999999997E-3"/>
    <n v="4512"/>
    <n v="-869771396.30091381"/>
    <n v="-265634969.88090837"/>
  </r>
  <r>
    <s v="Fri Mar 01 2024"/>
    <s v="SPXW240301C05055000"/>
    <n v="7.7000000000000002E-3"/>
    <n v="660"/>
    <n v="130619924.23171526"/>
    <x v="152"/>
    <s v="SPXW240301P05055000"/>
    <n v="7.7000000000000002E-3"/>
    <n v="1063"/>
    <n v="-210377241.60350502"/>
    <n v="-79757317.371789753"/>
  </r>
  <r>
    <s v="Fri Mar 01 2024"/>
    <s v="SPXW240301C05060000"/>
    <n v="7.7999999999999996E-3"/>
    <n v="911"/>
    <n v="182636571.74453411"/>
    <x v="153"/>
    <s v="SPXW240301P05060000"/>
    <n v="7.7999999999999996E-3"/>
    <n v="882"/>
    <n v="-176822674.29053688"/>
    <n v="5813897.4539972246"/>
  </r>
  <r>
    <s v="Fri Mar 01 2024"/>
    <s v="SPXW240301C05065000"/>
    <n v="7.7999999999999996E-3"/>
    <n v="485"/>
    <n v="97232422.937540114"/>
    <x v="154"/>
    <s v="SPXW240301P05065000"/>
    <n v="7.7999999999999996E-3"/>
    <n v="1311"/>
    <n v="-262828260.76518571"/>
    <n v="-165595837.8276456"/>
  </r>
  <r>
    <s v="Fri Mar 01 2024"/>
    <s v="SPXW240301C05070000"/>
    <n v="7.7999999999999996E-3"/>
    <n v="1742"/>
    <n v="349234805.68493789"/>
    <x v="155"/>
    <s v="SPXW240301P05070000"/>
    <n v="7.7999999999999996E-3"/>
    <n v="1512"/>
    <n v="-303124584.49806315"/>
    <n v="46110221.186874747"/>
  </r>
  <r>
    <s v="Fri Mar 01 2024"/>
    <s v="SPXW240301C05075000"/>
    <n v="7.7000000000000002E-3"/>
    <n v="3375"/>
    <n v="667942794.3667258"/>
    <x v="156"/>
    <s v="SPXW240301P05075000"/>
    <n v="7.7000000000000002E-3"/>
    <n v="1846"/>
    <n v="-365339969.89658546"/>
    <n v="302602824.47014034"/>
  </r>
  <r>
    <s v="Fri Mar 01 2024"/>
    <s v="SPXW240301C05080000"/>
    <n v="7.4999999999999997E-3"/>
    <n v="1399"/>
    <n v="269683108.02858567"/>
    <x v="157"/>
    <s v="SPXW240301P05080000"/>
    <n v="7.4999999999999997E-3"/>
    <n v="1282"/>
    <n v="-247129195.49152741"/>
    <n v="22553912.537058264"/>
  </r>
  <r>
    <s v="Fri Mar 01 2024"/>
    <s v="SPXW240301C05085000"/>
    <n v="7.1999999999999998E-3"/>
    <n v="808"/>
    <n v="149526657.06619966"/>
    <x v="158"/>
    <s v="SPXW240301P05085000"/>
    <n v="7.1999999999999998E-3"/>
    <n v="533"/>
    <n v="-98635777.495401517"/>
    <n v="50890879.570798144"/>
  </r>
  <r>
    <s v="Fri Mar 01 2024"/>
    <s v="SPXW240301C05090000"/>
    <n v="6.8999999999999999E-3"/>
    <n v="1616"/>
    <n v="286592759.37688267"/>
    <x v="159"/>
    <s v="SPXW240301P05090000"/>
    <n v="6.8999999999999999E-3"/>
    <n v="956"/>
    <n v="-169543736.36404693"/>
    <n v="117049023.01283574"/>
  </r>
  <r>
    <s v="Fri Mar 01 2024"/>
    <s v="SPXW240301C05095000"/>
    <n v="6.4999999999999997E-3"/>
    <n v="960"/>
    <n v="160383378.04130325"/>
    <x v="160"/>
    <s v="SPXW240301P05095000"/>
    <n v="6.4999999999999997E-3"/>
    <n v="555"/>
    <n v="-92721640.430128455"/>
    <n v="67661737.611174792"/>
  </r>
  <r>
    <s v="Fri Mar 01 2024"/>
    <s v="SPXW240301C05100000"/>
    <n v="6.0000000000000001E-3"/>
    <n v="4420"/>
    <n v="681629356.6755389"/>
    <x v="161"/>
    <s v="SPXW240301P05100000"/>
    <n v="6.0000000000000001E-3"/>
    <n v="1584"/>
    <n v="-244276221.93983117"/>
    <n v="437353134.73570776"/>
  </r>
  <r>
    <s v="Fri Mar 01 2024"/>
    <s v="SPXW240301C05105000"/>
    <n v="5.5999999999999999E-3"/>
    <n v="679"/>
    <n v="97731050.74747622"/>
    <x v="162"/>
    <s v="SPXW240301P05105000"/>
    <n v="5.5999999999999999E-3"/>
    <n v="363"/>
    <n v="-52247969.692686103"/>
    <n v="45483081.054790117"/>
  </r>
  <r>
    <s v="Fri Mar 01 2024"/>
    <s v="SPXW240301C05110000"/>
    <n v="5.1000000000000004E-3"/>
    <n v="1201"/>
    <n v="157430164.87833124"/>
    <x v="163"/>
    <s v="SPXW240301P05110000"/>
    <n v="5.1000000000000004E-3"/>
    <n v="557"/>
    <n v="-73012990.705437541"/>
    <n v="84417174.172893703"/>
  </r>
  <r>
    <s v="Fri Mar 01 2024"/>
    <s v="SPXW240301C05115000"/>
    <n v="4.5999999999999999E-3"/>
    <n v="1597"/>
    <n v="188815444.19343305"/>
    <x v="164"/>
    <s v="SPXW240301P05115000"/>
    <n v="4.5999999999999999E-3"/>
    <n v="390"/>
    <n v="-46110221.186874695"/>
    <n v="142705223.00655836"/>
  </r>
  <r>
    <s v="Fri Mar 01 2024"/>
    <s v="SPXW240301C05120000"/>
    <n v="4.1000000000000003E-3"/>
    <n v="1123"/>
    <n v="118341856.97364949"/>
    <x v="165"/>
    <s v="SPXW240301P05120000"/>
    <n v="4.1000000000000003E-3"/>
    <n v="203"/>
    <n v="-21392161.144836012"/>
    <n v="96949695.828813478"/>
  </r>
  <r>
    <s v="Fri Mar 01 2024"/>
    <s v="SPXW240301C05125000"/>
    <n v="3.5999999999999999E-3"/>
    <n v="2764"/>
    <n v="255749802.06124744"/>
    <x v="166"/>
    <s v="SPXW240301P05125000"/>
    <n v="3.5999999999999999E-3"/>
    <n v="1172"/>
    <n v="-108443837.92177351"/>
    <n v="147305964.13947392"/>
  </r>
  <r>
    <s v="Fri Mar 01 2024"/>
    <s v="SPXW240301C05130000"/>
    <n v="3.2000000000000002E-3"/>
    <n v="821"/>
    <n v="67525514.549697444"/>
    <x v="167"/>
    <s v="SPXW240301P05130000"/>
    <n v="3.2000000000000002E-3"/>
    <n v="162"/>
    <n v="-13324157.560354425"/>
    <n v="54201356.989343017"/>
  </r>
  <r>
    <s v="Fri Mar 01 2024"/>
    <s v="SPXW240301C05135000"/>
    <n v="2.7000000000000001E-3"/>
    <n v="755"/>
    <n v="52394473.739935368"/>
    <x v="168"/>
    <s v="SPXW240301P05135000"/>
    <n v="2.7000000000000001E-3"/>
    <n v="39"/>
    <n v="-2706469.5044469931"/>
    <n v="49688004.235488378"/>
  </r>
  <r>
    <s v="Fri Mar 01 2024"/>
    <s v="SPXW240301C05140000"/>
    <n v="2.3E-3"/>
    <n v="2012"/>
    <n v="118940724.39486137"/>
    <x v="169"/>
    <s v="SPXW240301P05140000"/>
    <n v="2.3E-3"/>
    <n v="201"/>
    <n v="-11882249.305848477"/>
    <n v="107058475.08901289"/>
  </r>
  <r>
    <s v="Fri Mar 01 2024"/>
    <s v="SPXW240301C05145000"/>
    <n v="2E-3"/>
    <n v="549"/>
    <n v="28221305.943806253"/>
    <x v="170"/>
    <s v="SPXW240301P05145000"/>
    <n v="2E-3"/>
    <n v="22"/>
    <n v="-1130908.4349066257"/>
    <n v="27090397.508899629"/>
  </r>
  <r>
    <s v="Fri Mar 01 2024"/>
    <s v="SPXW240301C05150000"/>
    <n v="1.6999999999999999E-3"/>
    <n v="7721"/>
    <n v="337362837.36486125"/>
    <x v="171"/>
    <s v="SPXW240301P05150000"/>
    <n v="1.6999999999999999E-3"/>
    <n v="611"/>
    <n v="-26697149.803125273"/>
    <n v="310665687.56173599"/>
  </r>
  <r>
    <s v="Fri Mar 01 2024"/>
    <s v="SPXW240301C05155000"/>
    <n v="1.4E-3"/>
    <n v="1298"/>
    <n v="46706518.361643642"/>
    <x v="172"/>
    <s v="SPXW240301P05155000"/>
    <n v="1.4E-3"/>
    <n v="2"/>
    <n v="-71966.900403148902"/>
    <n v="46634551.461240493"/>
  </r>
  <r>
    <s v="Fri Mar 01 2024"/>
    <s v="SPXW240301C05160000"/>
    <n v="1.1999999999999999E-3"/>
    <n v="1084"/>
    <n v="33433765.730148602"/>
    <x v="173"/>
    <s v="SPXW240301P05160000"/>
    <n v="1.1999999999999999E-3"/>
    <n v="21"/>
    <n v="-647702.10362834006"/>
    <n v="32786063.626520261"/>
  </r>
  <r>
    <s v="Fri Mar 01 2024"/>
    <s v="SPXW240301C05165000"/>
    <n v="1E-3"/>
    <n v="499"/>
    <n v="12825529.750418322"/>
    <x v="174"/>
    <s v="SPXW240301P05165000"/>
    <n v="1E-3"/>
    <n v="13"/>
    <n v="-334132.03758604854"/>
    <n v="12491397.712832274"/>
  </r>
  <r>
    <s v="Fri Mar 01 2024"/>
    <s v="SPXW240301C05170000"/>
    <n v="8.0000000000000004E-4"/>
    <n v="1054"/>
    <n v="21672318.0071197"/>
    <x v="175"/>
    <s v="SPXW240301P05170000"/>
    <n v="8.0000000000000004E-4"/>
    <n v="5"/>
    <n v="-102809.85771878416"/>
    <n v="21569508.149400916"/>
  </r>
  <r>
    <s v="Fri Mar 01 2024"/>
    <s v="SPXW240301C05175000"/>
    <n v="6.9999999999999999E-4"/>
    <n v="2954"/>
    <n v="53147555.947725467"/>
    <x v="176"/>
    <s v="SPXW240301P05175000"/>
    <n v="6.9999999999999999E-4"/>
    <n v="29"/>
    <n v="-521760.0279228295"/>
    <n v="52625795.919802636"/>
  </r>
  <r>
    <s v="Fri Mar 01 2024"/>
    <s v="SPXW240301C05180000"/>
    <n v="5.9999999999999995E-4"/>
    <n v="1439"/>
    <n v="22191507.788599558"/>
    <x v="177"/>
    <s v="SPXW240301P05180000"/>
    <n v="5.9999999999999995E-4"/>
    <n v="76"/>
    <n v="-1172032.3779941392"/>
    <n v="21019475.410605419"/>
  </r>
  <r>
    <s v="Fri Mar 01 2024"/>
    <s v="SPXW240301C05185000"/>
    <n v="5.0000000000000001E-4"/>
    <n v="558"/>
    <n v="7170987.5758851962"/>
    <x v="178"/>
    <s v="SPXW240301P05185000"/>
    <n v="5.0000000000000001E-4"/>
    <n v="1"/>
    <n v="-12851.23221484802"/>
    <n v="7158136.3436703486"/>
  </r>
  <r>
    <s v="Fri Mar 01 2024"/>
    <s v="SPXW240301C05190000"/>
    <n v="5.0000000000000001E-4"/>
    <n v="736"/>
    <n v="9458506.9101281427"/>
    <x v="179"/>
    <s v="SPXW240301P05190000"/>
    <n v="5.0000000000000001E-4"/>
    <n v="53"/>
    <n v="-681115.30738694489"/>
    <n v="8777391.6027411986"/>
  </r>
  <r>
    <s v="Fri Mar 01 2024"/>
    <s v="SPXW240301C05195000"/>
    <n v="4.0000000000000002E-4"/>
    <n v="307"/>
    <n v="3156262.6319666738"/>
    <x v="180"/>
    <s v="SPXW240301P05195000"/>
    <n v="4.0000000000000002E-4"/>
    <n v="0"/>
    <n v="0"/>
    <n v="3156262.6319666738"/>
  </r>
  <r>
    <s v="Fri Mar 01 2024"/>
    <s v="SPXW240301C05200000"/>
    <n v="4.0000000000000002E-4"/>
    <n v="2767"/>
    <n v="28447487.630787577"/>
    <x v="181"/>
    <s v="SPXW240301P05200000"/>
    <n v="4.0000000000000002E-4"/>
    <n v="32"/>
    <n v="-328991.54470010928"/>
    <n v="28118496.086087469"/>
  </r>
  <r>
    <s v="Fri Mar 01 2024"/>
    <s v="SPXW240301C05205000"/>
    <n v="2.9999999999999997E-4"/>
    <n v="388"/>
    <n v="2991766.8596166181"/>
    <x v="182"/>
    <s v="SPXW240301P05205000"/>
    <n v="2.9999999999999997E-4"/>
    <n v="0"/>
    <n v="0"/>
    <n v="2991766.8596166181"/>
  </r>
  <r>
    <s v="Fri Mar 01 2024"/>
    <s v="SPXW240301C05210000"/>
    <n v="2.9999999999999997E-4"/>
    <n v="765"/>
    <n v="5898715.5866152411"/>
    <x v="183"/>
    <s v="SPXW240301P05210000"/>
    <n v="2.9999999999999997E-4"/>
    <n v="5"/>
    <n v="-38553.696644544056"/>
    <n v="5860161.8899706975"/>
  </r>
  <r>
    <s v="Fri Mar 01 2024"/>
    <s v="SPXW240301C05215000"/>
    <n v="2.9999999999999997E-4"/>
    <n v="888"/>
    <n v="6847136.5240710238"/>
    <x v="184"/>
    <s v="SPXW240301P05215000"/>
    <n v="2.9999999999999997E-4"/>
    <n v="1"/>
    <n v="-7710.7393289088122"/>
    <n v="6839425.7847421151"/>
  </r>
  <r>
    <s v="Fri Mar 01 2024"/>
    <s v="SPXW240301C05220000"/>
    <n v="2.0000000000000001E-4"/>
    <n v="1537"/>
    <n v="7900937.5656885626"/>
    <x v="185"/>
    <s v="SPXW240301P05220000"/>
    <n v="2.0000000000000001E-4"/>
    <n v="100"/>
    <n v="-514049.28859392076"/>
    <n v="7386888.2770946417"/>
  </r>
  <r>
    <s v="Fri Mar 01 2024"/>
    <s v="SPXW240301C05225000"/>
    <n v="2.0000000000000001E-4"/>
    <n v="986"/>
    <n v="5068525.9855360603"/>
    <x v="186"/>
    <s v="SPXW240301P05225000"/>
    <n v="2.0000000000000001E-4"/>
    <n v="100"/>
    <n v="-514049.28859392076"/>
    <n v="4554476.6969421394"/>
  </r>
  <r>
    <s v="Fri Mar 01 2024"/>
    <s v="SPXW240301C05230000"/>
    <n v="2.0000000000000001E-4"/>
    <n v="799"/>
    <n v="4107253.8158654273"/>
    <x v="187"/>
    <s v="SPXW240301P05230000"/>
    <n v="2.0000000000000001E-4"/>
    <n v="0"/>
    <n v="0"/>
    <n v="4107253.8158654273"/>
  </r>
  <r>
    <s v="Fri Mar 01 2024"/>
    <s v="SPXW240301C05235000"/>
    <n v="2.0000000000000001E-4"/>
    <n v="67"/>
    <n v="344413.02335792693"/>
    <x v="188"/>
    <s v="SPXW240301P05235000"/>
    <n v="2.0000000000000001E-4"/>
    <n v="0"/>
    <n v="0"/>
    <n v="344413.02335792693"/>
  </r>
  <r>
    <s v="Fri Mar 01 2024"/>
    <s v="SPXW240301C05240000"/>
    <n v="2.0000000000000001E-4"/>
    <n v="597"/>
    <n v="3068874.2529057073"/>
    <x v="189"/>
    <s v="SPXW240301P05240000"/>
    <n v="2.0000000000000001E-4"/>
    <n v="3"/>
    <n v="-15421.478657817624"/>
    <n v="3053452.7742478899"/>
  </r>
  <r>
    <s v="Fri Mar 01 2024"/>
    <s v="SPXW240301C05245000"/>
    <n v="2.0000000000000001E-4"/>
    <n v="90"/>
    <n v="462644.35973452876"/>
    <x v="190"/>
    <s v="SPXW240301P05245000"/>
    <n v="2.0000000000000001E-4"/>
    <n v="0"/>
    <n v="0"/>
    <n v="462644.35973452876"/>
  </r>
  <r>
    <s v="Fri Mar 01 2024"/>
    <s v="SPXW240301C05250000"/>
    <n v="1E-4"/>
    <n v="701"/>
    <n v="1801742.7565216925"/>
    <x v="191"/>
    <s v="SPXW240301P05250000"/>
    <n v="1E-4"/>
    <n v="1"/>
    <n v="-2570.2464429696038"/>
    <n v="1799172.5100787228"/>
  </r>
  <r>
    <s v="Fri Mar 01 2024"/>
    <s v="SPXW240301C05255000"/>
    <n v="1E-4"/>
    <n v="25"/>
    <n v="64256.161074240095"/>
    <x v="192"/>
    <s v="SPXW240301P05255000"/>
    <n v="1E-4"/>
    <n v="0"/>
    <n v="0"/>
    <n v="64256.161074240095"/>
  </r>
  <r>
    <s v="Fri Mar 01 2024"/>
    <s v="SPXW240301C05260000"/>
    <n v="1E-4"/>
    <n v="758"/>
    <n v="1948246.8037709601"/>
    <x v="193"/>
    <s v="SPXW240301P05260000"/>
    <n v="1E-4"/>
    <n v="0"/>
    <n v="0"/>
    <n v="1948246.8037709601"/>
  </r>
  <r>
    <s v="Fri Mar 01 2024"/>
    <s v="SPXW240301C05265000"/>
    <n v="1E-4"/>
    <n v="122"/>
    <n v="313570.0660422917"/>
    <x v="194"/>
    <s v="SPXW240301P05265000"/>
    <n v="1E-4"/>
    <n v="0"/>
    <n v="0"/>
    <n v="313570.0660422917"/>
  </r>
  <r>
    <s v="Fri Mar 01 2024"/>
    <s v="SPXW240301C05270000"/>
    <n v="1E-4"/>
    <n v="748"/>
    <n v="1922544.3393412638"/>
    <x v="195"/>
    <s v="SPXW240301P05270000"/>
    <n v="1E-4"/>
    <n v="0"/>
    <n v="0"/>
    <n v="1922544.3393412638"/>
  </r>
  <r>
    <s v="Fri Mar 01 2024"/>
    <s v="SPXW240301C05275000"/>
    <n v="1E-4"/>
    <n v="289"/>
    <n v="742801.22201821557"/>
    <x v="196"/>
    <s v="SPXW240301P05275000"/>
    <n v="1E-4"/>
    <n v="1"/>
    <n v="-2570.2464429696038"/>
    <n v="740230.97557524592"/>
  </r>
  <r>
    <s v="Fri Mar 01 2024"/>
    <s v="SPXW240301C05280000"/>
    <n v="1E-4"/>
    <n v="391"/>
    <n v="1004966.3592011151"/>
    <x v="197"/>
    <s v="SPXW240301P05280000"/>
    <n v="1E-4"/>
    <n v="1"/>
    <n v="-2570.2464429696038"/>
    <n v="1002396.1127581454"/>
  </r>
  <r>
    <s v="Fri Mar 01 2024"/>
    <s v="SPXW240301C05290000"/>
    <n v="1E-4"/>
    <n v="655"/>
    <n v="1683511.4201450907"/>
    <x v="198"/>
    <s v="SPXW240301P05290000"/>
    <n v="1E-4"/>
    <n v="0"/>
    <n v="0"/>
    <n v="1683511.4201450907"/>
  </r>
  <r>
    <s v="Fri Mar 01 2024"/>
    <s v="SPXW240301C05300000"/>
    <n v="1E-4"/>
    <n v="1593"/>
    <n v="4094402.5836505783"/>
    <x v="199"/>
    <s v="SPXW240301P05300000"/>
    <n v="1E-4"/>
    <n v="1"/>
    <n v="-2570.2464429696038"/>
    <n v="4091832.3372076089"/>
  </r>
  <r>
    <s v="Fri Mar 01 2024"/>
    <s v="SPXW240301C05310000"/>
    <n v="1E-4"/>
    <n v="85"/>
    <n v="218470.94765241633"/>
    <x v="200"/>
    <s v="SPXW240301P05310000"/>
    <n v="1E-4"/>
    <n v="0"/>
    <n v="0"/>
    <n v="218470.94765241633"/>
  </r>
  <r>
    <s v="Fri Mar 01 2024"/>
    <s v="SPXW240301C05320000"/>
    <n v="1E-4"/>
    <n v="22"/>
    <n v="56545.421745331289"/>
    <x v="201"/>
    <s v="SPXW240301P05320000"/>
    <n v="1E-4"/>
    <n v="0"/>
    <n v="0"/>
    <n v="56545.421745331289"/>
  </r>
  <r>
    <s v="Fri Mar 01 2024"/>
    <s v="SPXW240301C05325000"/>
    <n v="1E-4"/>
    <n v="142"/>
    <n v="364974.99490168376"/>
    <x v="202"/>
    <s v="SPXW240301P05325000"/>
    <n v="1E-4"/>
    <n v="2"/>
    <n v="-5140.4928859392076"/>
    <n v="359834.50201574457"/>
  </r>
  <r>
    <s v="Fri Mar 01 2024"/>
    <s v="SPXW240301C05330000"/>
    <n v="1E-4"/>
    <n v="0"/>
    <n v="0"/>
    <x v="203"/>
    <s v="SPXW240301P05330000"/>
    <n v="1E-4"/>
    <n v="0"/>
    <n v="0"/>
    <n v="0"/>
  </r>
  <r>
    <s v="Fri Mar 01 2024"/>
    <s v="SPXW240301C05340000"/>
    <n v="1E-4"/>
    <n v="70"/>
    <n v="179917.25100787231"/>
    <x v="204"/>
    <s v="SPXW240301P05340000"/>
    <n v="1E-4"/>
    <n v="0"/>
    <n v="0"/>
    <n v="179917.25100787231"/>
  </r>
  <r>
    <s v="Fri Mar 01 2024"/>
    <s v="SPXW240301C05350000"/>
    <n v="1E-4"/>
    <n v="355"/>
    <n v="912437.48725420935"/>
    <x v="205"/>
    <s v="SPXW240301P05350000"/>
    <n v="1E-4"/>
    <n v="0"/>
    <n v="0"/>
    <n v="912437.48725420935"/>
  </r>
  <r>
    <s v="Fri Mar 01 2024"/>
    <s v="SPXW240301C05360000"/>
    <n v="1E-4"/>
    <n v="426"/>
    <n v="1094924.9847050512"/>
    <x v="206"/>
    <s v="SPXW240301P05360000"/>
    <n v="1E-4"/>
    <n v="0"/>
    <n v="0"/>
    <n v="1094924.9847050512"/>
  </r>
  <r>
    <s v="Fri Mar 01 2024"/>
    <s v="SPXW240301C05370000"/>
    <n v="0"/>
    <n v="114"/>
    <n v="0"/>
    <x v="207"/>
    <s v="SPXW240301P05370000"/>
    <n v="0"/>
    <n v="0"/>
    <n v="0"/>
    <n v="0"/>
  </r>
  <r>
    <s v="Fri Mar 01 2024"/>
    <s v="SPXW240301C05375000"/>
    <n v="0"/>
    <n v="132"/>
    <n v="0"/>
    <x v="208"/>
    <s v="SPXW240301P05375000"/>
    <n v="0"/>
    <n v="0"/>
    <n v="0"/>
    <n v="0"/>
  </r>
  <r>
    <s v="Fri Mar 01 2024"/>
    <s v="SPXW240301C05380000"/>
    <n v="0"/>
    <n v="133"/>
    <n v="0"/>
    <x v="209"/>
    <s v="SPXW240301P05380000"/>
    <n v="0"/>
    <n v="0"/>
    <n v="0"/>
    <n v="0"/>
  </r>
  <r>
    <s v="Fri Mar 01 2024"/>
    <s v="SPXW240301C05390000"/>
    <n v="0"/>
    <n v="0"/>
    <n v="0"/>
    <x v="210"/>
    <s v="SPXW240301P05390000"/>
    <n v="0"/>
    <n v="0"/>
    <n v="0"/>
    <n v="0"/>
  </r>
  <r>
    <s v="Fri Mar 01 2024"/>
    <s v="SPXW240301C05400000"/>
    <n v="0"/>
    <n v="873"/>
    <n v="0"/>
    <x v="211"/>
    <s v="SPXW240301P05400000"/>
    <n v="0"/>
    <n v="6"/>
    <n v="0"/>
    <n v="0"/>
  </r>
  <r>
    <s v="Fri Mar 01 2024"/>
    <s v="SPXW240301C05410000"/>
    <n v="0"/>
    <n v="510"/>
    <n v="0"/>
    <x v="212"/>
    <s v="SPXW240301P05410000"/>
    <n v="0"/>
    <n v="0"/>
    <n v="0"/>
    <n v="0"/>
  </r>
  <r>
    <s v="Fri Mar 01 2024"/>
    <s v="SPXW240301C05420000"/>
    <n v="0"/>
    <n v="84"/>
    <n v="0"/>
    <x v="213"/>
    <s v="SPXW240301P05420000"/>
    <n v="0"/>
    <n v="0"/>
    <n v="0"/>
    <n v="0"/>
  </r>
  <r>
    <s v="Fri Mar 01 2024"/>
    <s v="SPXW240301C05425000"/>
    <n v="0"/>
    <n v="4"/>
    <n v="0"/>
    <x v="214"/>
    <s v="SPXW240301P05425000"/>
    <n v="0"/>
    <n v="0"/>
    <n v="0"/>
    <n v="0"/>
  </r>
  <r>
    <s v="Fri Mar 01 2024"/>
    <s v="SPXW240301C05430000"/>
    <n v="0"/>
    <n v="0"/>
    <n v="0"/>
    <x v="215"/>
    <s v="SPXW240301P05430000"/>
    <n v="0"/>
    <n v="0"/>
    <n v="0"/>
    <n v="0"/>
  </r>
  <r>
    <s v="Fri Mar 01 2024"/>
    <s v="SPXW240301C05440000"/>
    <n v="0"/>
    <n v="38"/>
    <n v="0"/>
    <x v="216"/>
    <s v="SPXW240301P05440000"/>
    <n v="0"/>
    <n v="0"/>
    <n v="0"/>
    <n v="0"/>
  </r>
  <r>
    <s v="Fri Mar 01 2024"/>
    <s v="SPXW240301C05450000"/>
    <n v="0"/>
    <n v="0"/>
    <n v="0"/>
    <x v="217"/>
    <s v="SPXW240301P05450000"/>
    <n v="0"/>
    <n v="0"/>
    <n v="0"/>
    <n v="0"/>
  </r>
  <r>
    <s v="Fri Mar 01 2024"/>
    <s v="SPXW240301C05475000"/>
    <n v="0"/>
    <n v="110"/>
    <n v="0"/>
    <x v="218"/>
    <s v="SPXW240301P05475000"/>
    <n v="0"/>
    <n v="0"/>
    <n v="0"/>
    <n v="0"/>
  </r>
  <r>
    <s v="Fri Mar 01 2024"/>
    <s v="SPXW240301C05500000"/>
    <n v="0"/>
    <n v="166"/>
    <n v="0"/>
    <x v="219"/>
    <s v="SPXW240301P05500000"/>
    <n v="0"/>
    <n v="0"/>
    <n v="0"/>
    <n v="0"/>
  </r>
  <r>
    <s v="Fri Mar 01 2024"/>
    <s v="SPXW240301C05525000"/>
    <n v="0"/>
    <n v="1"/>
    <n v="0"/>
    <x v="220"/>
    <s v="SPXW240301P05525000"/>
    <n v="0"/>
    <n v="0"/>
    <n v="0"/>
    <n v="0"/>
  </r>
  <r>
    <s v="Fri Mar 01 2024"/>
    <s v="SPXW240301C05550000"/>
    <n v="0"/>
    <n v="0"/>
    <n v="0"/>
    <x v="221"/>
    <s v="SPXW240301P05550000"/>
    <n v="0"/>
    <n v="0"/>
    <n v="0"/>
    <n v="0"/>
  </r>
  <r>
    <s v="Fri Mar 01 2024"/>
    <s v="SPXW240301C05600000"/>
    <n v="0"/>
    <n v="1209"/>
    <n v="0"/>
    <x v="222"/>
    <s v="SPXW240301P05600000"/>
    <n v="0"/>
    <n v="1"/>
    <n v="0"/>
    <n v="0"/>
  </r>
  <r>
    <s v="Fri Mar 01 2024"/>
    <s v="SPXW240301C05650000"/>
    <n v="0"/>
    <n v="0"/>
    <n v="0"/>
    <x v="223"/>
    <s v="SPXW240301P05650000"/>
    <n v="0"/>
    <n v="0"/>
    <n v="0"/>
    <n v="0"/>
  </r>
  <r>
    <s v="Fri Mar 01 2024"/>
    <s v="SPXW240301C05700000"/>
    <n v="0"/>
    <n v="21"/>
    <n v="0"/>
    <x v="224"/>
    <s v="SPXW240301P05700000"/>
    <n v="0"/>
    <n v="0"/>
    <n v="0"/>
    <n v="0"/>
  </r>
  <r>
    <s v="Fri Mar 01 2024"/>
    <s v="SPXW240301C05800000"/>
    <n v="0"/>
    <n v="68"/>
    <n v="0"/>
    <x v="225"/>
    <s v="SPXW240301P05800000"/>
    <n v="0"/>
    <n v="0"/>
    <n v="0"/>
    <n v="0"/>
  </r>
  <r>
    <s v="Fri Mar 01 2024"/>
    <s v="SPXW240301C06000000"/>
    <n v="0"/>
    <n v="451"/>
    <n v="0"/>
    <x v="226"/>
    <s v="SPXW240301P06000000"/>
    <n v="0"/>
    <n v="2"/>
    <n v="0"/>
    <n v="0"/>
  </r>
  <r>
    <s v="Fri Mar 01 2024"/>
    <s v="SPXW240301C06200000"/>
    <n v="0"/>
    <n v="101"/>
    <n v="0"/>
    <x v="227"/>
    <s v="SPXW240301P06200000"/>
    <n v="0"/>
    <n v="2"/>
    <n v="0"/>
    <n v="0"/>
  </r>
  <r>
    <s v="Fri Mar 01 2024"/>
    <s v="SPXW240301C06400000"/>
    <n v="0"/>
    <n v="0"/>
    <n v="0"/>
    <x v="228"/>
    <s v="SPXW240301P06400000"/>
    <n v="0"/>
    <n v="0"/>
    <n v="0"/>
    <n v="0"/>
  </r>
  <r>
    <s v="Fri Mar 01 2024"/>
    <s v="SPXW240301C06600000"/>
    <n v="0"/>
    <n v="0"/>
    <n v="0"/>
    <x v="229"/>
    <s v="SPXW240301P06600000"/>
    <n v="0"/>
    <n v="1"/>
    <n v="0"/>
    <n v="0"/>
  </r>
  <r>
    <s v="Mon Mar 04 2024"/>
    <s v="SPXW240304C01200000"/>
    <n v="0"/>
    <n v="0"/>
    <n v="0"/>
    <x v="0"/>
    <s v="SPXW240304P01200000"/>
    <n v="0"/>
    <n v="0"/>
    <n v="0"/>
    <n v="0"/>
  </r>
  <r>
    <s v="Mon Mar 04 2024"/>
    <s v="SPXW240304C01400000"/>
    <n v="0"/>
    <n v="0"/>
    <n v="0"/>
    <x v="1"/>
    <s v="SPXW240304P01400000"/>
    <n v="0"/>
    <n v="0"/>
    <n v="0"/>
    <n v="0"/>
  </r>
  <r>
    <s v="Mon Mar 04 2024"/>
    <s v="SPXW240304C01600000"/>
    <n v="0"/>
    <n v="0"/>
    <n v="0"/>
    <x v="2"/>
    <s v="SPXW240304P01600000"/>
    <n v="0"/>
    <n v="6"/>
    <n v="0"/>
    <n v="0"/>
  </r>
  <r>
    <s v="Mon Mar 04 2024"/>
    <s v="SPXW240304C01800000"/>
    <n v="0"/>
    <n v="0"/>
    <n v="0"/>
    <x v="3"/>
    <s v="SPXW240304P01800000"/>
    <n v="0"/>
    <n v="1"/>
    <n v="0"/>
    <n v="0"/>
  </r>
  <r>
    <s v="Mon Mar 04 2024"/>
    <s v="SPXW240304C02000000"/>
    <n v="0"/>
    <n v="0"/>
    <n v="0"/>
    <x v="4"/>
    <s v="SPXW240304P02000000"/>
    <n v="0"/>
    <n v="61"/>
    <n v="0"/>
    <n v="0"/>
  </r>
  <r>
    <s v="Mon Mar 04 2024"/>
    <s v="SPXW240304C02200000"/>
    <n v="0"/>
    <n v="0"/>
    <n v="0"/>
    <x v="5"/>
    <s v="SPXW240304P02200000"/>
    <n v="0"/>
    <n v="70"/>
    <n v="0"/>
    <n v="0"/>
  </r>
  <r>
    <s v="Mon Mar 04 2024"/>
    <s v="SPXW240304C02400000"/>
    <n v="0"/>
    <n v="3"/>
    <n v="0"/>
    <x v="6"/>
    <s v="SPXW240304P02400000"/>
    <n v="0"/>
    <n v="0"/>
    <n v="0"/>
    <n v="0"/>
  </r>
  <r>
    <s v="Mon Mar 04 2024"/>
    <s v="SPXW240304C02600000"/>
    <n v="0"/>
    <n v="0"/>
    <n v="0"/>
    <x v="7"/>
    <s v="SPXW240304P02600000"/>
    <n v="0"/>
    <n v="22"/>
    <n v="0"/>
    <n v="0"/>
  </r>
  <r>
    <s v="Mon Mar 04 2024"/>
    <s v="SPXW240304C02800000"/>
    <n v="0"/>
    <n v="0"/>
    <n v="0"/>
    <x v="8"/>
    <s v="SPXW240304P02800000"/>
    <n v="0"/>
    <n v="23"/>
    <n v="0"/>
    <n v="0"/>
  </r>
  <r>
    <s v="Mon Mar 04 2024"/>
    <s v="SPXW240304C03000000"/>
    <n v="0"/>
    <n v="0"/>
    <n v="0"/>
    <x v="9"/>
    <s v="SPXW240304P03000000"/>
    <n v="0"/>
    <n v="55"/>
    <n v="0"/>
    <n v="0"/>
  </r>
  <r>
    <s v="Mon Mar 04 2024"/>
    <s v="SPXW240304C03200000"/>
    <n v="0"/>
    <n v="0"/>
    <n v="0"/>
    <x v="10"/>
    <s v="SPXW240304P03200000"/>
    <n v="0"/>
    <n v="28"/>
    <n v="0"/>
    <n v="0"/>
  </r>
  <r>
    <s v="Mon Mar 04 2024"/>
    <s v="SPXW240304C03400000"/>
    <n v="0"/>
    <n v="0"/>
    <n v="0"/>
    <x v="12"/>
    <s v="SPXW240304P03400000"/>
    <n v="0"/>
    <n v="64"/>
    <n v="0"/>
    <n v="0"/>
  </r>
  <r>
    <s v="Mon Mar 04 2024"/>
    <s v="SPXW240304C03600000"/>
    <n v="0"/>
    <n v="0"/>
    <n v="0"/>
    <x v="14"/>
    <s v="SPXW240304P03600000"/>
    <n v="0"/>
    <n v="1666"/>
    <n v="0"/>
    <n v="0"/>
  </r>
  <r>
    <s v="Mon Mar 04 2024"/>
    <s v="SPXW240304C03700000"/>
    <n v="0"/>
    <n v="0"/>
    <n v="0"/>
    <x v="16"/>
    <s v="SPXW240304P03700000"/>
    <n v="0"/>
    <n v="1353"/>
    <n v="0"/>
    <n v="0"/>
  </r>
  <r>
    <s v="Mon Mar 04 2024"/>
    <s v="SPXW240304C03800000"/>
    <n v="0"/>
    <n v="0"/>
    <n v="0"/>
    <x v="18"/>
    <s v="SPXW240304P03800000"/>
    <n v="0"/>
    <n v="954"/>
    <n v="0"/>
    <n v="0"/>
  </r>
  <r>
    <s v="Mon Mar 04 2024"/>
    <s v="SPXW240304C03850000"/>
    <n v="0"/>
    <n v="0"/>
    <n v="0"/>
    <x v="19"/>
    <s v="SPXW240304P03850000"/>
    <n v="0"/>
    <n v="623"/>
    <n v="0"/>
    <n v="0"/>
  </r>
  <r>
    <s v="Mon Mar 04 2024"/>
    <s v="SPXW240304C03900000"/>
    <n v="0"/>
    <n v="0"/>
    <n v="0"/>
    <x v="20"/>
    <s v="SPXW240304P03900000"/>
    <n v="0"/>
    <n v="492"/>
    <n v="0"/>
    <n v="0"/>
  </r>
  <r>
    <s v="Mon Mar 04 2024"/>
    <s v="SPXW240304C03950000"/>
    <n v="0"/>
    <n v="0"/>
    <n v="0"/>
    <x v="21"/>
    <s v="SPXW240304P03950000"/>
    <n v="0"/>
    <n v="1217"/>
    <n v="0"/>
    <n v="0"/>
  </r>
  <r>
    <s v="Mon Mar 04 2024"/>
    <s v="SPXW240304C04000000"/>
    <n v="0"/>
    <n v="1"/>
    <n v="0"/>
    <x v="22"/>
    <s v="SPXW240304P04000000"/>
    <n v="0"/>
    <n v="3495"/>
    <n v="0"/>
    <n v="0"/>
  </r>
  <r>
    <s v="Mon Mar 04 2024"/>
    <s v="SPXW240304C04050000"/>
    <n v="0"/>
    <n v="0"/>
    <n v="0"/>
    <x v="23"/>
    <s v="SPXW240304P04050000"/>
    <n v="0"/>
    <n v="1851"/>
    <n v="0"/>
    <n v="0"/>
  </r>
  <r>
    <s v="Mon Mar 04 2024"/>
    <s v="SPXW240304C04100000"/>
    <n v="0"/>
    <n v="6"/>
    <n v="0"/>
    <x v="24"/>
    <s v="SPXW240304P04100000"/>
    <n v="0"/>
    <n v="13800"/>
    <n v="0"/>
    <n v="0"/>
  </r>
  <r>
    <s v="Mon Mar 04 2024"/>
    <s v="SPXW240304C04150000"/>
    <n v="0"/>
    <n v="0"/>
    <n v="0"/>
    <x v="25"/>
    <s v="SPXW240304P04150000"/>
    <n v="0"/>
    <n v="926"/>
    <n v="0"/>
    <n v="0"/>
  </r>
  <r>
    <s v="Mon Mar 04 2024"/>
    <s v="SPXW240304C04200000"/>
    <n v="0"/>
    <n v="0"/>
    <n v="0"/>
    <x v="27"/>
    <s v="SPXW240304P04200000"/>
    <n v="0"/>
    <n v="9634"/>
    <n v="0"/>
    <n v="0"/>
  </r>
  <r>
    <s v="Mon Mar 04 2024"/>
    <s v="SPXW240304C04250000"/>
    <n v="0"/>
    <n v="6"/>
    <n v="0"/>
    <x v="29"/>
    <s v="SPXW240304P04250000"/>
    <n v="0"/>
    <n v="2087"/>
    <n v="0"/>
    <n v="0"/>
  </r>
  <r>
    <s v="Mon Mar 04 2024"/>
    <s v="SPXW240304C04300000"/>
    <n v="0"/>
    <n v="5"/>
    <n v="0"/>
    <x v="31"/>
    <s v="SPXW240304P04300000"/>
    <n v="0"/>
    <n v="1065"/>
    <n v="0"/>
    <n v="0"/>
  </r>
  <r>
    <s v="Mon Mar 04 2024"/>
    <s v="SPXW240304C04325000"/>
    <n v="0"/>
    <n v="0"/>
    <n v="0"/>
    <x v="33"/>
    <s v="SPXW240304P04325000"/>
    <n v="0"/>
    <n v="22"/>
    <n v="0"/>
    <n v="0"/>
  </r>
  <r>
    <s v="Mon Mar 04 2024"/>
    <s v="SPXW240304C04350000"/>
    <n v="0"/>
    <n v="0"/>
    <n v="0"/>
    <x v="36"/>
    <s v="SPXW240304P04350000"/>
    <n v="0"/>
    <n v="1022"/>
    <n v="0"/>
    <n v="0"/>
  </r>
  <r>
    <s v="Mon Mar 04 2024"/>
    <s v="SPXW240304C04375000"/>
    <n v="0"/>
    <n v="0"/>
    <n v="0"/>
    <x v="39"/>
    <s v="SPXW240304P04375000"/>
    <n v="0"/>
    <n v="5"/>
    <n v="0"/>
    <n v="0"/>
  </r>
  <r>
    <s v="Mon Mar 04 2024"/>
    <s v="SPXW240304C04400000"/>
    <n v="0"/>
    <n v="1"/>
    <n v="0"/>
    <x v="42"/>
    <s v="SPXW240304P04400000"/>
    <n v="0"/>
    <n v="1227"/>
    <n v="0"/>
    <n v="0"/>
  </r>
  <r>
    <s v="Mon Mar 04 2024"/>
    <s v="SPXW240304C04425000"/>
    <n v="0"/>
    <n v="0"/>
    <n v="0"/>
    <x v="45"/>
    <s v="SPXW240304P04425000"/>
    <n v="0"/>
    <n v="252"/>
    <n v="0"/>
    <n v="0"/>
  </r>
  <r>
    <s v="Mon Mar 04 2024"/>
    <s v="SPXW240304C04450000"/>
    <n v="0"/>
    <n v="0"/>
    <n v="0"/>
    <x v="48"/>
    <s v="SPXW240304P04450000"/>
    <n v="0"/>
    <n v="441"/>
    <n v="0"/>
    <n v="0"/>
  </r>
  <r>
    <s v="Mon Mar 04 2024"/>
    <s v="SPXW240304C04475000"/>
    <n v="0"/>
    <n v="1"/>
    <n v="0"/>
    <x v="51"/>
    <s v="SPXW240304P04475000"/>
    <n v="0"/>
    <n v="2129"/>
    <n v="0"/>
    <n v="0"/>
  </r>
  <r>
    <s v="Mon Mar 04 2024"/>
    <s v="SPXW240304C04500000"/>
    <n v="0"/>
    <n v="33"/>
    <n v="0"/>
    <x v="54"/>
    <s v="SPXW240304P04500000"/>
    <n v="0"/>
    <n v="1865"/>
    <n v="0"/>
    <n v="0"/>
  </r>
  <r>
    <s v="Mon Mar 04 2024"/>
    <s v="SPXW240304C04525000"/>
    <n v="1E-4"/>
    <n v="11"/>
    <n v="28272.710872665644"/>
    <x v="57"/>
    <s v="SPXW240304P04525000"/>
    <n v="1E-4"/>
    <n v="680"/>
    <n v="-1747767.5812193307"/>
    <n v="-1719494.8703466649"/>
  </r>
  <r>
    <s v="Mon Mar 04 2024"/>
    <s v="SPXW240304C04550000"/>
    <n v="1E-4"/>
    <n v="19"/>
    <n v="48834.682416422482"/>
    <x v="60"/>
    <s v="SPXW240304P04550000"/>
    <n v="1E-4"/>
    <n v="727"/>
    <n v="-1868569.1640389021"/>
    <n v="-1819734.4816224796"/>
  </r>
  <r>
    <s v="Mon Mar 04 2024"/>
    <s v="SPXW240304C04560000"/>
    <n v="1E-4"/>
    <n v="1"/>
    <n v="2570.2464429696038"/>
    <x v="61"/>
    <s v="SPXW240304P04560000"/>
    <n v="1E-4"/>
    <n v="38"/>
    <n v="-97669.364832844964"/>
    <n v="-95099.118389875366"/>
  </r>
  <r>
    <s v="Mon Mar 04 2024"/>
    <s v="SPXW240304C04570000"/>
    <n v="1E-4"/>
    <n v="0"/>
    <n v="0"/>
    <x v="62"/>
    <s v="SPXW240304P04570000"/>
    <n v="1E-4"/>
    <n v="420"/>
    <n v="-1079503.5060472337"/>
    <n v="-1079503.5060472337"/>
  </r>
  <r>
    <s v="Mon Mar 04 2024"/>
    <s v="SPXW240304C04575000"/>
    <n v="1E-4"/>
    <n v="20"/>
    <n v="51404.928859392079"/>
    <x v="63"/>
    <s v="SPXW240304P04575000"/>
    <n v="1E-4"/>
    <n v="1591"/>
    <n v="-4089262.0907646399"/>
    <n v="-4037857.1619052477"/>
  </r>
  <r>
    <s v="Mon Mar 04 2024"/>
    <s v="SPXW240304C04580000"/>
    <n v="1E-4"/>
    <n v="1"/>
    <n v="2570.2464429696038"/>
    <x v="64"/>
    <s v="SPXW240304P04580000"/>
    <n v="1E-4"/>
    <n v="112"/>
    <n v="-287867.60161259561"/>
    <n v="-285297.35516962601"/>
  </r>
  <r>
    <s v="Mon Mar 04 2024"/>
    <s v="SPXW240304C04590000"/>
    <n v="1E-4"/>
    <n v="0"/>
    <n v="0"/>
    <x v="65"/>
    <s v="SPXW240304P04590000"/>
    <n v="1E-4"/>
    <n v="527"/>
    <n v="-1354519.8754449813"/>
    <n v="-1354519.8754449813"/>
  </r>
  <r>
    <s v="Mon Mar 04 2024"/>
    <s v="SPXW240304C04600000"/>
    <n v="1E-4"/>
    <n v="38"/>
    <n v="97669.364832844964"/>
    <x v="66"/>
    <s v="SPXW240304P04600000"/>
    <n v="1E-4"/>
    <n v="1076"/>
    <n v="-2765585.1726352936"/>
    <n v="-2667915.8078024485"/>
  </r>
  <r>
    <s v="Mon Mar 04 2024"/>
    <s v="SPXW240304C04610000"/>
    <n v="1E-4"/>
    <n v="11"/>
    <n v="28272.710872665644"/>
    <x v="67"/>
    <s v="SPXW240304P04610000"/>
    <n v="1E-4"/>
    <n v="165"/>
    <n v="-424090.66308998468"/>
    <n v="-395817.95221731905"/>
  </r>
  <r>
    <s v="Mon Mar 04 2024"/>
    <s v="SPXW240304C04620000"/>
    <n v="1E-4"/>
    <n v="0"/>
    <n v="0"/>
    <x v="68"/>
    <s v="SPXW240304P04620000"/>
    <n v="1E-4"/>
    <n v="118"/>
    <n v="-303289.08027041325"/>
    <n v="-303289.08027041325"/>
  </r>
  <r>
    <s v="Mon Mar 04 2024"/>
    <s v="SPXW240304C04625000"/>
    <n v="1E-4"/>
    <n v="17"/>
    <n v="43694.189530483272"/>
    <x v="69"/>
    <s v="SPXW240304P04625000"/>
    <n v="1E-4"/>
    <n v="217"/>
    <n v="-557743.47812440409"/>
    <n v="-514049.28859392082"/>
  </r>
  <r>
    <s v="Mon Mar 04 2024"/>
    <s v="SPXW240304C04630000"/>
    <n v="1E-4"/>
    <n v="2"/>
    <n v="5140.4928859392076"/>
    <x v="70"/>
    <s v="SPXW240304P04630000"/>
    <n v="1E-4"/>
    <n v="702"/>
    <n v="-1804313.0029646617"/>
    <n v="-1799172.5100787224"/>
  </r>
  <r>
    <s v="Mon Mar 04 2024"/>
    <s v="SPXW240304C04640000"/>
    <n v="1E-4"/>
    <n v="40"/>
    <n v="102809.85771878416"/>
    <x v="71"/>
    <s v="SPXW240304P04640000"/>
    <n v="1E-4"/>
    <n v="247"/>
    <n v="-634850.87141349202"/>
    <n v="-532041.01369470789"/>
  </r>
  <r>
    <s v="Mon Mar 04 2024"/>
    <s v="SPXW240304C04650000"/>
    <n v="1E-4"/>
    <n v="139"/>
    <n v="357264.25557277503"/>
    <x v="72"/>
    <s v="SPXW240304P04650000"/>
    <n v="1E-4"/>
    <n v="748"/>
    <n v="-1922544.3393412638"/>
    <n v="-1565280.0837684888"/>
  </r>
  <r>
    <s v="Mon Mar 04 2024"/>
    <s v="SPXW240304C04660000"/>
    <n v="1E-4"/>
    <n v="16"/>
    <n v="41123.94308751366"/>
    <x v="73"/>
    <s v="SPXW240304P04660000"/>
    <n v="1E-4"/>
    <n v="103"/>
    <n v="-264735.38362586917"/>
    <n v="-223611.4405383555"/>
  </r>
  <r>
    <s v="Mon Mar 04 2024"/>
    <s v="SPXW240304C04670000"/>
    <n v="1E-4"/>
    <n v="41"/>
    <n v="105380.10416175377"/>
    <x v="75"/>
    <s v="SPXW240304P04670000"/>
    <n v="1E-4"/>
    <n v="185"/>
    <n v="-475495.59194937674"/>
    <n v="-370115.48778762296"/>
  </r>
  <r>
    <s v="Mon Mar 04 2024"/>
    <s v="SPXW240304C04675000"/>
    <n v="1E-4"/>
    <n v="25"/>
    <n v="64256.161074240095"/>
    <x v="76"/>
    <s v="SPXW240304P04675000"/>
    <n v="1E-4"/>
    <n v="161"/>
    <n v="-413809.67731810617"/>
    <n v="-349553.51624386606"/>
  </r>
  <r>
    <s v="Mon Mar 04 2024"/>
    <s v="SPXW240304C04680000"/>
    <n v="1E-4"/>
    <n v="1"/>
    <n v="2570.2464429696038"/>
    <x v="77"/>
    <s v="SPXW240304P04680000"/>
    <n v="1E-4"/>
    <n v="143"/>
    <n v="-367545.24134465336"/>
    <n v="-364974.99490168376"/>
  </r>
  <r>
    <s v="Mon Mar 04 2024"/>
    <s v="SPXW240304C04690000"/>
    <n v="1E-4"/>
    <n v="10"/>
    <n v="25702.46442969604"/>
    <x v="79"/>
    <s v="SPXW240304P04690000"/>
    <n v="1E-4"/>
    <n v="199"/>
    <n v="-511479.04215095128"/>
    <n v="-485776.57772125525"/>
  </r>
  <r>
    <s v="Mon Mar 04 2024"/>
    <s v="SPXW240304C04700000"/>
    <n v="1E-4"/>
    <n v="113"/>
    <n v="290437.84805556526"/>
    <x v="81"/>
    <s v="SPXW240304P04700000"/>
    <n v="1E-4"/>
    <n v="2081"/>
    <n v="-5348682.8478197465"/>
    <n v="-5058244.9997641817"/>
  </r>
  <r>
    <s v="Mon Mar 04 2024"/>
    <s v="SPXW240304C04710000"/>
    <n v="1E-4"/>
    <n v="1"/>
    <n v="2570.2464429696038"/>
    <x v="83"/>
    <s v="SPXW240304P04710000"/>
    <n v="1E-4"/>
    <n v="164"/>
    <n v="-421520.41664701508"/>
    <n v="-418950.17020404548"/>
  </r>
  <r>
    <s v="Mon Mar 04 2024"/>
    <s v="SPXW240304C04715000"/>
    <n v="1E-4"/>
    <n v="1"/>
    <n v="2570.2464429696038"/>
    <x v="84"/>
    <s v="SPXW240304P04715000"/>
    <n v="1E-4"/>
    <n v="112"/>
    <n v="-287867.60161259561"/>
    <n v="-285297.35516962601"/>
  </r>
  <r>
    <s v="Mon Mar 04 2024"/>
    <s v="SPXW240304C04720000"/>
    <n v="2.0000000000000001E-4"/>
    <n v="1"/>
    <n v="5140.4928859392076"/>
    <x v="85"/>
    <s v="SPXW240304P04720000"/>
    <n v="2.0000000000000001E-4"/>
    <n v="999"/>
    <n v="-5135352.393053269"/>
    <n v="-5130211.9001673302"/>
  </r>
  <r>
    <s v="Mon Mar 04 2024"/>
    <s v="SPXW240304C04725000"/>
    <n v="2.0000000000000001E-4"/>
    <n v="16"/>
    <n v="82247.886175027321"/>
    <x v="86"/>
    <s v="SPXW240304P04725000"/>
    <n v="2.0000000000000001E-4"/>
    <n v="186"/>
    <n v="-956131.67678469256"/>
    <n v="-873883.79060966522"/>
  </r>
  <r>
    <s v="Mon Mar 04 2024"/>
    <s v="SPXW240304C04730000"/>
    <n v="2.0000000000000001E-4"/>
    <n v="2"/>
    <n v="10280.985771878415"/>
    <x v="87"/>
    <s v="SPXW240304P04730000"/>
    <n v="2.0000000000000001E-4"/>
    <n v="356"/>
    <n v="-1830015.467394358"/>
    <n v="-1819734.4816224796"/>
  </r>
  <r>
    <s v="Mon Mar 04 2024"/>
    <s v="SPXW240304C04735000"/>
    <n v="2.0000000000000001E-4"/>
    <n v="1"/>
    <n v="5140.4928859392076"/>
    <x v="88"/>
    <s v="SPXW240304P04735000"/>
    <n v="2.0000000000000001E-4"/>
    <n v="136"/>
    <n v="-699107.03248773236"/>
    <n v="-693966.53960179316"/>
  </r>
  <r>
    <s v="Mon Mar 04 2024"/>
    <s v="SPXW240304C04740000"/>
    <n v="2.0000000000000001E-4"/>
    <n v="14"/>
    <n v="71966.900403148902"/>
    <x v="89"/>
    <s v="SPXW240304P04740000"/>
    <n v="2.0000000000000001E-4"/>
    <n v="152"/>
    <n v="-781354.91866275971"/>
    <n v="-709388.01825961075"/>
  </r>
  <r>
    <s v="Mon Mar 04 2024"/>
    <s v="SPXW240304C04745000"/>
    <n v="2.0000000000000001E-4"/>
    <n v="12"/>
    <n v="61685.914631270498"/>
    <x v="90"/>
    <s v="SPXW240304P04745000"/>
    <n v="2.0000000000000001E-4"/>
    <n v="125"/>
    <n v="-642561.61074240098"/>
    <n v="-580875.69611113053"/>
  </r>
  <r>
    <s v="Mon Mar 04 2024"/>
    <s v="SPXW240304C04750000"/>
    <n v="2.0000000000000001E-4"/>
    <n v="81"/>
    <n v="416379.92376107577"/>
    <x v="91"/>
    <s v="SPXW240304P04750000"/>
    <n v="2.0000000000000001E-4"/>
    <n v="1162"/>
    <n v="-5973252.7334613595"/>
    <n v="-5556872.8097002842"/>
  </r>
  <r>
    <s v="Mon Mar 04 2024"/>
    <s v="SPXW240304C04755000"/>
    <n v="2.0000000000000001E-4"/>
    <n v="1412"/>
    <n v="7258375.9549461631"/>
    <x v="92"/>
    <s v="SPXW240304P04755000"/>
    <n v="2.0000000000000001E-4"/>
    <n v="234"/>
    <n v="-1202875.3353097744"/>
    <n v="6055500.6196363885"/>
  </r>
  <r>
    <s v="Mon Mar 04 2024"/>
    <s v="SPXW240304C04760000"/>
    <n v="2.0000000000000001E-4"/>
    <n v="1"/>
    <n v="5140.4928859392076"/>
    <x v="93"/>
    <s v="SPXW240304P04760000"/>
    <n v="2.0000000000000001E-4"/>
    <n v="249"/>
    <n v="-1279982.7285988629"/>
    <n v="-1274842.2357129236"/>
  </r>
  <r>
    <s v="Mon Mar 04 2024"/>
    <s v="SPXW240304C04765000"/>
    <n v="2.0000000000000001E-4"/>
    <n v="657"/>
    <n v="3377303.82606206"/>
    <x v="94"/>
    <s v="SPXW240304P04765000"/>
    <n v="2.0000000000000001E-4"/>
    <n v="73"/>
    <n v="-375255.98067356215"/>
    <n v="3002047.8453884977"/>
  </r>
  <r>
    <s v="Mon Mar 04 2024"/>
    <s v="SPXW240304C04770000"/>
    <n v="2.0000000000000001E-4"/>
    <n v="46"/>
    <n v="236462.67275320351"/>
    <x v="95"/>
    <s v="SPXW240304P04770000"/>
    <n v="2.0000000000000001E-4"/>
    <n v="423"/>
    <n v="-2174428.4907522853"/>
    <n v="-1937965.8179990819"/>
  </r>
  <r>
    <s v="Mon Mar 04 2024"/>
    <s v="SPXW240304C04775000"/>
    <n v="2.0000000000000001E-4"/>
    <n v="84"/>
    <n v="431801.40241889353"/>
    <x v="96"/>
    <s v="SPXW240304P04775000"/>
    <n v="2.0000000000000001E-4"/>
    <n v="408"/>
    <n v="-2097321.0974631971"/>
    <n v="-1665519.6950443035"/>
  </r>
  <r>
    <s v="Mon Mar 04 2024"/>
    <s v="SPXW240304C04780000"/>
    <n v="2.0000000000000001E-4"/>
    <n v="58"/>
    <n v="298148.58738447406"/>
    <x v="97"/>
    <s v="SPXW240304P04780000"/>
    <n v="2.0000000000000001E-4"/>
    <n v="229"/>
    <n v="-1177172.8708800788"/>
    <n v="-879024.28349560476"/>
  </r>
  <r>
    <s v="Mon Mar 04 2024"/>
    <s v="SPXW240304C04785000"/>
    <n v="2.0000000000000001E-4"/>
    <n v="0"/>
    <n v="0"/>
    <x v="98"/>
    <s v="SPXW240304P04785000"/>
    <n v="2.0000000000000001E-4"/>
    <n v="130"/>
    <n v="-668264.07517209707"/>
    <n v="-668264.07517209707"/>
  </r>
  <r>
    <s v="Mon Mar 04 2024"/>
    <s v="SPXW240304C04790000"/>
    <n v="2.9999999999999997E-4"/>
    <n v="46"/>
    <n v="354694.00912980526"/>
    <x v="99"/>
    <s v="SPXW240304P04790000"/>
    <n v="2.9999999999999997E-4"/>
    <n v="165"/>
    <n v="-1272271.9892699537"/>
    <n v="-917577.98014014843"/>
  </r>
  <r>
    <s v="Mon Mar 04 2024"/>
    <s v="SPXW240304C04795000"/>
    <n v="2.9999999999999997E-4"/>
    <n v="9"/>
    <n v="69396.65396017929"/>
    <x v="100"/>
    <s v="SPXW240304P04795000"/>
    <n v="2.9999999999999997E-4"/>
    <n v="225"/>
    <n v="-1734916.3490044824"/>
    <n v="-1665519.6950443031"/>
  </r>
  <r>
    <s v="Mon Mar 04 2024"/>
    <s v="SPXW240304C04800000"/>
    <n v="2.9999999999999997E-4"/>
    <n v="55"/>
    <n v="424090.66308998456"/>
    <x v="101"/>
    <s v="SPXW240304P04800000"/>
    <n v="2.9999999999999997E-4"/>
    <n v="919"/>
    <n v="-7086169.4432671973"/>
    <n v="-6662078.7801772133"/>
  </r>
  <r>
    <s v="Mon Mar 04 2024"/>
    <s v="SPXW240304C04805000"/>
    <n v="2.9999999999999997E-4"/>
    <n v="11"/>
    <n v="84818.132617996918"/>
    <x v="102"/>
    <s v="SPXW240304P04805000"/>
    <n v="2.9999999999999997E-4"/>
    <n v="61"/>
    <n v="-470355.09906343737"/>
    <n v="-385536.96644544043"/>
  </r>
  <r>
    <s v="Mon Mar 04 2024"/>
    <s v="SPXW240304C04810000"/>
    <n v="2.9999999999999997E-4"/>
    <n v="39"/>
    <n v="300718.8338274436"/>
    <x v="103"/>
    <s v="SPXW240304P04810000"/>
    <n v="2.9999999999999997E-4"/>
    <n v="249"/>
    <n v="-1919974.0928982939"/>
    <n v="-1619255.2590708502"/>
  </r>
  <r>
    <s v="Mon Mar 04 2024"/>
    <s v="SPXW240304C04815000"/>
    <n v="2.9999999999999997E-4"/>
    <n v="10"/>
    <n v="77107.393289088111"/>
    <x v="104"/>
    <s v="SPXW240304P04815000"/>
    <n v="2.9999999999999997E-4"/>
    <n v="1085"/>
    <n v="-8366152.1718660602"/>
    <n v="-8289044.778576972"/>
  </r>
  <r>
    <s v="Mon Mar 04 2024"/>
    <s v="SPXW240304C04820000"/>
    <n v="2.9999999999999997E-4"/>
    <n v="36"/>
    <n v="277586.61584071716"/>
    <x v="105"/>
    <s v="SPXW240304P04820000"/>
    <n v="2.9999999999999997E-4"/>
    <n v="105"/>
    <n v="-809627.62953542522"/>
    <n v="-532041.013694708"/>
  </r>
  <r>
    <s v="Mon Mar 04 2024"/>
    <s v="SPXW240304C04825000"/>
    <n v="2.9999999999999997E-4"/>
    <n v="25"/>
    <n v="192768.4832227203"/>
    <x v="106"/>
    <s v="SPXW240304P04825000"/>
    <n v="2.9999999999999997E-4"/>
    <n v="204"/>
    <n v="-1572990.8230973978"/>
    <n v="-1380222.3398746776"/>
  </r>
  <r>
    <s v="Mon Mar 04 2024"/>
    <s v="SPXW240304C04830000"/>
    <n v="4.0000000000000002E-4"/>
    <n v="62"/>
    <n v="637421.1178564619"/>
    <x v="107"/>
    <s v="SPXW240304P04830000"/>
    <n v="4.0000000000000002E-4"/>
    <n v="126"/>
    <n v="-1295404.2072566804"/>
    <n v="-657983.08940021845"/>
  </r>
  <r>
    <s v="Mon Mar 04 2024"/>
    <s v="SPXW240304C04835000"/>
    <n v="4.0000000000000002E-4"/>
    <n v="1"/>
    <n v="10280.985771878415"/>
    <x v="108"/>
    <s v="SPXW240304P04835000"/>
    <n v="4.0000000000000002E-4"/>
    <n v="194"/>
    <n v="-1994511.2397444127"/>
    <n v="-1984230.2539725343"/>
  </r>
  <r>
    <s v="Mon Mar 04 2024"/>
    <s v="SPXW240304C04840000"/>
    <n v="4.0000000000000002E-4"/>
    <n v="6"/>
    <n v="61685.914631270498"/>
    <x v="109"/>
    <s v="SPXW240304P04840000"/>
    <n v="4.0000000000000002E-4"/>
    <n v="152"/>
    <n v="-1562709.8373255194"/>
    <n v="-1501023.9226942488"/>
  </r>
  <r>
    <s v="Mon Mar 04 2024"/>
    <s v="SPXW240304C04845000"/>
    <n v="4.0000000000000002E-4"/>
    <n v="0"/>
    <n v="0"/>
    <x v="110"/>
    <s v="SPXW240304P04845000"/>
    <n v="4.0000000000000002E-4"/>
    <n v="82"/>
    <n v="-843040.83329403016"/>
    <n v="-843040.83329403016"/>
  </r>
  <r>
    <s v="Mon Mar 04 2024"/>
    <s v="SPXW240304C04850000"/>
    <n v="4.0000000000000002E-4"/>
    <n v="158"/>
    <n v="1624395.7519567898"/>
    <x v="111"/>
    <s v="SPXW240304P04850000"/>
    <n v="4.0000000000000002E-4"/>
    <n v="1378"/>
    <n v="-14167198.393648459"/>
    <n v="-12542802.64169167"/>
  </r>
  <r>
    <s v="Mon Mar 04 2024"/>
    <s v="SPXW240304C04855000"/>
    <n v="4.0000000000000002E-4"/>
    <n v="0"/>
    <n v="0"/>
    <x v="112"/>
    <s v="SPXW240304P04855000"/>
    <n v="4.0000000000000002E-4"/>
    <n v="90"/>
    <n v="-925288.71946905751"/>
    <n v="-925288.71946905751"/>
  </r>
  <r>
    <s v="Mon Mar 04 2024"/>
    <s v="SPXW240304C04860000"/>
    <n v="5.0000000000000001E-4"/>
    <n v="20"/>
    <n v="257024.64429696038"/>
    <x v="113"/>
    <s v="SPXW240304P04860000"/>
    <n v="5.0000000000000001E-4"/>
    <n v="384"/>
    <n v="-4934873.1705016391"/>
    <n v="-4677848.5262046792"/>
  </r>
  <r>
    <s v="Mon Mar 04 2024"/>
    <s v="SPXW240304C04865000"/>
    <n v="5.0000000000000001E-4"/>
    <n v="4"/>
    <n v="51404.928859392079"/>
    <x v="114"/>
    <s v="SPXW240304P04865000"/>
    <n v="5.0000000000000001E-4"/>
    <n v="773"/>
    <n v="-9934002.502077518"/>
    <n v="-9882597.5732181258"/>
  </r>
  <r>
    <s v="Mon Mar 04 2024"/>
    <s v="SPXW240304C04870000"/>
    <n v="5.0000000000000001E-4"/>
    <n v="96"/>
    <n v="1233718.2926254098"/>
    <x v="115"/>
    <s v="SPXW240304P04870000"/>
    <n v="5.0000000000000001E-4"/>
    <n v="389"/>
    <n v="-4999129.3315758789"/>
    <n v="-3765411.0389504693"/>
  </r>
  <r>
    <s v="Mon Mar 04 2024"/>
    <s v="SPXW240304C04875000"/>
    <n v="5.9999999999999995E-4"/>
    <n v="61"/>
    <n v="940710.19812687475"/>
    <x v="116"/>
    <s v="SPXW240304P04875000"/>
    <n v="5.9999999999999995E-4"/>
    <n v="350"/>
    <n v="-5397517.5302361678"/>
    <n v="-4456807.332109293"/>
  </r>
  <r>
    <s v="Mon Mar 04 2024"/>
    <s v="SPXW240304C04880000"/>
    <n v="5.9999999999999995E-4"/>
    <n v="30"/>
    <n v="462644.3597345287"/>
    <x v="117"/>
    <s v="SPXW240304P04880000"/>
    <n v="5.9999999999999995E-4"/>
    <n v="477"/>
    <n v="-7356045.319779004"/>
    <n v="-6893400.9600444753"/>
  </r>
  <r>
    <s v="Mon Mar 04 2024"/>
    <s v="SPXW240304C04885000"/>
    <n v="5.9999999999999995E-4"/>
    <n v="2"/>
    <n v="30842.957315635249"/>
    <x v="118"/>
    <s v="SPXW240304P04885000"/>
    <n v="5.9999999999999995E-4"/>
    <n v="393"/>
    <n v="-6060641.1125223255"/>
    <n v="-6029798.1552066905"/>
  </r>
  <r>
    <s v="Mon Mar 04 2024"/>
    <s v="SPXW240304C04890000"/>
    <n v="6.9999999999999999E-4"/>
    <n v="50"/>
    <n v="899586.25503936119"/>
    <x v="119"/>
    <s v="SPXW240304P04890000"/>
    <n v="6.9999999999999999E-4"/>
    <n v="419"/>
    <n v="-7538532.8172298493"/>
    <n v="-6638946.562190488"/>
  </r>
  <r>
    <s v="Mon Mar 04 2024"/>
    <s v="SPXW240304C04895000"/>
    <n v="6.9999999999999999E-4"/>
    <n v="20"/>
    <n v="359834.50201574463"/>
    <x v="120"/>
    <s v="SPXW240304P04895000"/>
    <n v="6.9999999999999999E-4"/>
    <n v="206"/>
    <n v="-3706295.3707621684"/>
    <n v="-3346460.8687464236"/>
  </r>
  <r>
    <s v="Mon Mar 04 2024"/>
    <s v="SPXW240304C04900000"/>
    <n v="8.0000000000000004E-4"/>
    <n v="117"/>
    <n v="2405750.6706195488"/>
    <x v="121"/>
    <s v="SPXW240304P04900000"/>
    <n v="8.0000000000000004E-4"/>
    <n v="1049"/>
    <n v="-21569508.149400916"/>
    <n v="-19163757.478781369"/>
  </r>
  <r>
    <s v="Mon Mar 04 2024"/>
    <s v="SPXW240304C04905000"/>
    <n v="8.0000000000000004E-4"/>
    <n v="162"/>
    <n v="3331039.3900886062"/>
    <x v="122"/>
    <s v="SPXW240304P04905000"/>
    <n v="8.0000000000000004E-4"/>
    <n v="151"/>
    <n v="-3104857.7031072816"/>
    <n v="226181.68698132457"/>
  </r>
  <r>
    <s v="Mon Mar 04 2024"/>
    <s v="SPXW240304C04910000"/>
    <n v="8.9999999999999998E-4"/>
    <n v="109"/>
    <n v="2521411.7605531807"/>
    <x v="123"/>
    <s v="SPXW240304P04910000"/>
    <n v="8.9999999999999998E-4"/>
    <n v="869"/>
    <n v="-20101897.430465274"/>
    <n v="-17580485.669912092"/>
  </r>
  <r>
    <s v="Mon Mar 04 2024"/>
    <s v="SPXW240304C04915000"/>
    <n v="1E-3"/>
    <n v="29"/>
    <n v="745371.46846118523"/>
    <x v="124"/>
    <s v="SPXW240304P04915000"/>
    <n v="1E-3"/>
    <n v="3614"/>
    <n v="-92888706.448921472"/>
    <n v="-92143334.980460286"/>
  </r>
  <r>
    <s v="Mon Mar 04 2024"/>
    <s v="SPXW240304C04920000"/>
    <n v="1E-3"/>
    <n v="38"/>
    <n v="976693.64832844934"/>
    <x v="125"/>
    <s v="SPXW240304P04920000"/>
    <n v="1E-3"/>
    <n v="259"/>
    <n v="-6656938.2872912744"/>
    <n v="-5680244.6389628248"/>
  </r>
  <r>
    <s v="Mon Mar 04 2024"/>
    <s v="SPXW240304C04925000"/>
    <n v="1.1000000000000001E-3"/>
    <n v="110"/>
    <n v="3109998.1959932214"/>
    <x v="126"/>
    <s v="SPXW240304P04925000"/>
    <n v="1.1000000000000001E-3"/>
    <n v="1073"/>
    <n v="-30336618.766370237"/>
    <n v="-27226620.570377015"/>
  </r>
  <r>
    <s v="Mon Mar 04 2024"/>
    <s v="SPXW240304C04930000"/>
    <n v="1.1999999999999999E-3"/>
    <n v="35"/>
    <n v="1079503.5060472335"/>
    <x v="127"/>
    <s v="SPXW240304P04930000"/>
    <n v="1.1999999999999999E-3"/>
    <n v="325"/>
    <n v="-10023961.127581453"/>
    <n v="-8944457.621534219"/>
  </r>
  <r>
    <s v="Mon Mar 04 2024"/>
    <s v="SPXW240304C04935000"/>
    <n v="1.2999999999999999E-3"/>
    <n v="21"/>
    <n v="701677.2789307019"/>
    <x v="128"/>
    <s v="SPXW240304P04935000"/>
    <n v="1.2999999999999999E-3"/>
    <n v="230"/>
    <n v="-7685036.8644791152"/>
    <n v="-6983359.585548413"/>
  </r>
  <r>
    <s v="Mon Mar 04 2024"/>
    <s v="SPXW240304C04940000"/>
    <n v="1.4E-3"/>
    <n v="29"/>
    <n v="1043520.055845659"/>
    <x v="129"/>
    <s v="SPXW240304P04940000"/>
    <n v="1.4E-3"/>
    <n v="295"/>
    <n v="-10615117.809464464"/>
    <n v="-9571597.7536188047"/>
  </r>
  <r>
    <s v="Mon Mar 04 2024"/>
    <s v="SPXW240304C04945000"/>
    <n v="1.5E-3"/>
    <n v="18"/>
    <n v="693966.53960179305"/>
    <x v="130"/>
    <s v="SPXW240304P04945000"/>
    <n v="1.5E-3"/>
    <n v="167"/>
    <n v="-6438467.3396388581"/>
    <n v="-5744500.8000370655"/>
  </r>
  <r>
    <s v="Mon Mar 04 2024"/>
    <s v="SPXW240304C04950000"/>
    <n v="1.6999999999999999E-3"/>
    <n v="115"/>
    <n v="5024831.796005575"/>
    <x v="131"/>
    <s v="SPXW240304P04950000"/>
    <n v="1.6999999999999999E-3"/>
    <n v="352"/>
    <n v="-15380354.714730108"/>
    <n v="-10355522.918724533"/>
  </r>
  <r>
    <s v="Mon Mar 04 2024"/>
    <s v="SPXW240304C04955000"/>
    <n v="1.8E-3"/>
    <n v="113"/>
    <n v="5227881.2650001748"/>
    <x v="132"/>
    <s v="SPXW240304P04955000"/>
    <n v="1.8E-3"/>
    <n v="383"/>
    <n v="-17719278.977832448"/>
    <n v="-12491397.712832272"/>
  </r>
  <r>
    <s v="Mon Mar 04 2024"/>
    <s v="SPXW240304C04960000"/>
    <n v="2E-3"/>
    <n v="109"/>
    <n v="5603137.2456737366"/>
    <x v="133"/>
    <s v="SPXW240304P04960000"/>
    <n v="2E-3"/>
    <n v="348"/>
    <n v="-17888915.243068445"/>
    <n v="-12285777.997394709"/>
  </r>
  <r>
    <s v="Mon Mar 04 2024"/>
    <s v="SPXW240304C04965000"/>
    <n v="2.2000000000000001E-3"/>
    <n v="117"/>
    <n v="6615814.3442037608"/>
    <x v="134"/>
    <s v="SPXW240304P04965000"/>
    <n v="2.2000000000000001E-3"/>
    <n v="162"/>
    <n v="-9160358.3227436692"/>
    <n v="-2544543.9785399083"/>
  </r>
  <r>
    <s v="Mon Mar 04 2024"/>
    <s v="SPXW240304C04970000"/>
    <n v="2.3999999999999998E-3"/>
    <n v="57"/>
    <n v="3516097.1339824176"/>
    <x v="135"/>
    <s v="SPXW240304P04970000"/>
    <n v="2.3999999999999998E-3"/>
    <n v="472"/>
    <n v="-29115751.70595967"/>
    <n v="-25599654.571977254"/>
  </r>
  <r>
    <s v="Mon Mar 04 2024"/>
    <s v="SPXW240304C04975000"/>
    <n v="2.5999999999999999E-3"/>
    <n v="133"/>
    <n v="8887912.1997888908"/>
    <x v="136"/>
    <s v="SPXW240304P04975000"/>
    <n v="2.5999999999999999E-3"/>
    <n v="1495"/>
    <n v="-99905479.2382285"/>
    <n v="-91017567.038439602"/>
  </r>
  <r>
    <s v="Mon Mar 04 2024"/>
    <s v="SPXW240304C04980000"/>
    <n v="2.8E-3"/>
    <n v="60"/>
    <n v="4318014.0241889348"/>
    <x v="137"/>
    <s v="SPXW240304P04980000"/>
    <n v="2.8E-3"/>
    <n v="3493"/>
    <n v="-251380383.10819912"/>
    <n v="-247062369.08401018"/>
  </r>
  <r>
    <s v="Mon Mar 04 2024"/>
    <s v="SPXW240304C04985000"/>
    <n v="3.0000000000000001E-3"/>
    <n v="47"/>
    <n v="3624047.4845871413"/>
    <x v="138"/>
    <s v="SPXW240304P04985000"/>
    <n v="3.0000000000000001E-3"/>
    <n v="237"/>
    <n v="-18274452.209513884"/>
    <n v="-14650404.724926744"/>
  </r>
  <r>
    <s v="Mon Mar 04 2024"/>
    <s v="SPXW240304C04990000"/>
    <n v="3.3E-3"/>
    <n v="719"/>
    <n v="60984237.352339797"/>
    <x v="139"/>
    <s v="SPXW240304P04990000"/>
    <n v="3.3E-3"/>
    <n v="280"/>
    <n v="-23749077.133039143"/>
    <n v="37235160.219300658"/>
  </r>
  <r>
    <s v="Mon Mar 04 2024"/>
    <s v="SPXW240304C04995000"/>
    <n v="3.5000000000000001E-3"/>
    <n v="46"/>
    <n v="4138096.7731810627"/>
    <x v="140"/>
    <s v="SPXW240304P04995000"/>
    <n v="3.5000000000000001E-3"/>
    <n v="171"/>
    <n v="-15382924.96117308"/>
    <n v="-11244828.187992018"/>
  </r>
  <r>
    <s v="Mon Mar 04 2024"/>
    <s v="SPXW240304C05000000"/>
    <n v="3.8E-3"/>
    <n v="303"/>
    <n v="29593817.544352017"/>
    <x v="141"/>
    <s v="SPXW240304P05000000"/>
    <n v="3.8E-3"/>
    <n v="1586"/>
    <n v="-154903612.62489209"/>
    <n v="-125309795.08054006"/>
  </r>
  <r>
    <s v="Mon Mar 04 2024"/>
    <s v="SPXW240304C05005000"/>
    <n v="4.1000000000000003E-3"/>
    <n v="56"/>
    <n v="5901285.833058211"/>
    <x v="142"/>
    <s v="SPXW240304P05005000"/>
    <n v="4.1000000000000003E-3"/>
    <n v="188"/>
    <n v="-19811459.582409706"/>
    <n v="-13910173.749351494"/>
  </r>
  <r>
    <s v="Mon Mar 04 2024"/>
    <s v="SPXW240304C05010000"/>
    <n v="4.4000000000000003E-3"/>
    <n v="41"/>
    <n v="4636724.5831171647"/>
    <x v="143"/>
    <s v="SPXW240304P05010000"/>
    <n v="4.4000000000000003E-3"/>
    <n v="254"/>
    <n v="-28725074.246628299"/>
    <n v="-24088349.663511135"/>
  </r>
  <r>
    <s v="Mon Mar 04 2024"/>
    <s v="SPXW240304C05015000"/>
    <n v="4.7000000000000002E-3"/>
    <n v="122"/>
    <n v="14737793.103987709"/>
    <x v="144"/>
    <s v="SPXW240304P05015000"/>
    <n v="4.7000000000000002E-3"/>
    <n v="985"/>
    <n v="-118989559.07727781"/>
    <n v="-104251765.9732901"/>
  </r>
  <r>
    <s v="Mon Mar 04 2024"/>
    <s v="SPXW240304C05020000"/>
    <n v="5.0000000000000001E-3"/>
    <n v="140"/>
    <n v="17991725.100787226"/>
    <x v="145"/>
    <s v="SPXW240304P05020000"/>
    <n v="5.0000000000000001E-3"/>
    <n v="299"/>
    <n v="-38425184.322395571"/>
    <n v="-20433459.221608344"/>
  </r>
  <r>
    <s v="Mon Mar 04 2024"/>
    <s v="SPXW240304C05025000"/>
    <n v="5.1999999999999998E-3"/>
    <n v="112"/>
    <n v="14969115.283854974"/>
    <x v="146"/>
    <s v="SPXW240304P05025000"/>
    <n v="5.1999999999999998E-3"/>
    <n v="2418"/>
    <n v="-323172506.7532261"/>
    <n v="-308203391.46937114"/>
  </r>
  <r>
    <s v="Mon Mar 04 2024"/>
    <s v="SPXW240304C05030000"/>
    <n v="5.4999999999999997E-3"/>
    <n v="213"/>
    <n v="30110437.079388909"/>
    <x v="147"/>
    <s v="SPXW240304P05030000"/>
    <n v="5.4999999999999997E-3"/>
    <n v="1188"/>
    <n v="-167939902.58363393"/>
    <n v="-137829465.50424501"/>
  </r>
  <r>
    <s v="Mon Mar 04 2024"/>
    <s v="SPXW240304C05035000"/>
    <n v="5.7999999999999996E-3"/>
    <n v="40"/>
    <n v="5962971.7476894809"/>
    <x v="148"/>
    <s v="SPXW240304P05035000"/>
    <n v="5.7999999999999996E-3"/>
    <n v="214"/>
    <n v="-31901898.850138724"/>
    <n v="-25938927.102449242"/>
  </r>
  <r>
    <s v="Mon Mar 04 2024"/>
    <s v="SPXW240304C05040000"/>
    <n v="6.0000000000000001E-3"/>
    <n v="127"/>
    <n v="19585277.895428386"/>
    <x v="149"/>
    <s v="SPXW240304P05040000"/>
    <n v="6.0000000000000001E-3"/>
    <n v="241"/>
    <n v="-37165763.565340467"/>
    <n v="-17580485.669912081"/>
  </r>
  <r>
    <s v="Mon Mar 04 2024"/>
    <s v="SPXW240304C05045000"/>
    <n v="6.1999999999999998E-3"/>
    <n v="155"/>
    <n v="24700068.31693789"/>
    <x v="150"/>
    <s v="SPXW240304P05045000"/>
    <n v="6.1999999999999998E-3"/>
    <n v="193"/>
    <n v="-30755568.936574273"/>
    <n v="-6055500.6196363829"/>
  </r>
  <r>
    <s v="Mon Mar 04 2024"/>
    <s v="SPXW240304C05050000"/>
    <n v="6.4000000000000003E-3"/>
    <n v="1826"/>
    <n v="300369280.31119984"/>
    <x v="151"/>
    <s v="SPXW240304P05050000"/>
    <n v="6.4000000000000003E-3"/>
    <n v="1722"/>
    <n v="-283261719.98679417"/>
    <n v="17107560.32440567"/>
  </r>
  <r>
    <s v="Mon Mar 04 2024"/>
    <s v="SPXW240304C05055000"/>
    <n v="6.4999999999999997E-3"/>
    <n v="98"/>
    <n v="16372469.841716379"/>
    <x v="152"/>
    <s v="SPXW240304P05055000"/>
    <n v="6.4999999999999997E-3"/>
    <n v="161"/>
    <n v="-26897629.025676906"/>
    <n v="-10525159.183960527"/>
  </r>
  <r>
    <s v="Mon Mar 04 2024"/>
    <s v="SPXW240304C05060000"/>
    <n v="6.6E-3"/>
    <n v="256"/>
    <n v="43426883.90041443"/>
    <x v="153"/>
    <s v="SPXW240304P05060000"/>
    <n v="6.6E-3"/>
    <n v="292"/>
    <n v="-49533789.448910207"/>
    <n v="-6106905.548495777"/>
  </r>
  <r>
    <s v="Mon Mar 04 2024"/>
    <s v="SPXW240304C05065000"/>
    <n v="6.7000000000000002E-3"/>
    <n v="232"/>
    <n v="39951910.70951952"/>
    <x v="154"/>
    <s v="SPXW240304P05065000"/>
    <n v="6.7000000000000002E-3"/>
    <n v="380"/>
    <n v="-65438474.438006125"/>
    <n v="-25486563.728486605"/>
  </r>
  <r>
    <s v="Mon Mar 04 2024"/>
    <s v="SPXW240304C05070000"/>
    <n v="6.7000000000000002E-3"/>
    <n v="346"/>
    <n v="59583453.040921353"/>
    <x v="155"/>
    <s v="SPXW240304P05070000"/>
    <n v="6.7000000000000002E-3"/>
    <n v="456"/>
    <n v="-78526169.325607345"/>
    <n v="-18942716.284685992"/>
  </r>
  <r>
    <s v="Mon Mar 04 2024"/>
    <s v="SPXW240304C05075000"/>
    <n v="6.6E-3"/>
    <n v="4321"/>
    <n v="732998302.08472943"/>
    <x v="156"/>
    <s v="SPXW240304P05075000"/>
    <n v="6.6E-3"/>
    <n v="2148"/>
    <n v="-364378697.72691482"/>
    <n v="368619604.35781461"/>
  </r>
  <r>
    <s v="Mon Mar 04 2024"/>
    <s v="SPXW240304C05080000"/>
    <n v="6.4999999999999997E-3"/>
    <n v="594"/>
    <n v="99237215.163056388"/>
    <x v="157"/>
    <s v="SPXW240304P05080000"/>
    <n v="6.4999999999999997E-3"/>
    <n v="302"/>
    <n v="-50453937.675493315"/>
    <n v="48783277.487563074"/>
  </r>
  <r>
    <s v="Mon Mar 04 2024"/>
    <s v="SPXW240304C05085000"/>
    <n v="6.3E-3"/>
    <n v="464"/>
    <n v="75133444.020887464"/>
    <x v="158"/>
    <s v="SPXW240304P05085000"/>
    <n v="6.3E-3"/>
    <n v="221"/>
    <n v="-35785541.225465804"/>
    <n v="39347902.79542166"/>
  </r>
  <r>
    <s v="Mon Mar 04 2024"/>
    <s v="SPXW240304C05090000"/>
    <n v="6.1000000000000004E-3"/>
    <n v="694"/>
    <n v="108808812.91667521"/>
    <x v="159"/>
    <s v="SPXW240304P05090000"/>
    <n v="6.1000000000000004E-3"/>
    <n v="327"/>
    <n v="-51268705.797914699"/>
    <n v="57540107.118760511"/>
  </r>
  <r>
    <s v="Mon Mar 04 2024"/>
    <s v="SPXW240304C05095000"/>
    <n v="5.8999999999999999E-3"/>
    <n v="332"/>
    <n v="50345987.324888602"/>
    <x v="160"/>
    <s v="SPXW240304P05095000"/>
    <n v="5.8999999999999999E-3"/>
    <n v="65"/>
    <n v="-9856895.1087884326"/>
    <n v="40489092.216100171"/>
  </r>
  <r>
    <s v="Mon Mar 04 2024"/>
    <s v="SPXW240304C05100000"/>
    <n v="5.5999999999999999E-3"/>
    <n v="2013"/>
    <n v="289738741.02307749"/>
    <x v="161"/>
    <s v="SPXW240304P05100000"/>
    <n v="5.5999999999999999E-3"/>
    <n v="884"/>
    <n v="-127237479.91276728"/>
    <n v="162501261.1103102"/>
  </r>
  <r>
    <s v="Mon Mar 04 2024"/>
    <s v="SPXW240304C05105000"/>
    <n v="5.3E-3"/>
    <n v="262"/>
    <n v="35690442.107075922"/>
    <x v="162"/>
    <s v="SPXW240304P05105000"/>
    <n v="5.3E-3"/>
    <n v="40"/>
    <n v="-5448922.4590955591"/>
    <n v="30241519.647980362"/>
  </r>
  <r>
    <s v="Mon Mar 04 2024"/>
    <s v="SPXW240304C05110000"/>
    <n v="5.0000000000000001E-3"/>
    <n v="1240"/>
    <n v="159355279.46411544"/>
    <x v="163"/>
    <s v="SPXW240304P05110000"/>
    <n v="5.0000000000000001E-3"/>
    <n v="460"/>
    <n v="-59115668.1883009"/>
    <n v="100239611.27581453"/>
  </r>
  <r>
    <s v="Mon Mar 04 2024"/>
    <s v="SPXW240304C05115000"/>
    <n v="4.5999999999999999E-3"/>
    <n v="1578"/>
    <n v="186569048.80227759"/>
    <x v="164"/>
    <s v="SPXW240304P05115000"/>
    <n v="4.5999999999999999E-3"/>
    <n v="158"/>
    <n v="-18680551.147503082"/>
    <n v="167888497.65477452"/>
  </r>
  <r>
    <s v="Mon Mar 04 2024"/>
    <s v="SPXW240304C05120000"/>
    <n v="4.3E-3"/>
    <n v="897"/>
    <n v="99136975.551780581"/>
    <x v="165"/>
    <s v="SPXW240304P05120000"/>
    <n v="4.3E-3"/>
    <n v="23"/>
    <n v="-2541973.7320969384"/>
    <n v="96595001.819683641"/>
  </r>
  <r>
    <s v="Mon Mar 04 2024"/>
    <s v="SPXW240304C05125000"/>
    <n v="3.8999999999999998E-3"/>
    <n v="566"/>
    <n v="56735619.982111029"/>
    <x v="166"/>
    <s v="SPXW240304P05125000"/>
    <n v="3.8999999999999998E-3"/>
    <n v="28"/>
    <n v="-2806709.1157228076"/>
    <n v="53928910.866388224"/>
  </r>
  <r>
    <s v="Mon Mar 04 2024"/>
    <s v="SPXW240304C05130000"/>
    <n v="3.5999999999999999E-3"/>
    <n v="431"/>
    <n v="39879943.809116371"/>
    <x v="167"/>
    <s v="SPXW240304P05130000"/>
    <n v="3.5999999999999999E-3"/>
    <n v="5"/>
    <n v="-462644.3597345287"/>
    <n v="39417299.449381843"/>
  </r>
  <r>
    <s v="Mon Mar 04 2024"/>
    <s v="SPXW240304C05135000"/>
    <n v="3.2000000000000002E-3"/>
    <n v="162"/>
    <n v="13324157.560354425"/>
    <x v="168"/>
    <s v="SPXW240304P05135000"/>
    <n v="3.2000000000000002E-3"/>
    <n v="4"/>
    <n v="-328991.54470010928"/>
    <n v="12995166.015654316"/>
  </r>
  <r>
    <s v="Mon Mar 04 2024"/>
    <s v="SPXW240304C05140000"/>
    <n v="2.8E-3"/>
    <n v="330"/>
    <n v="23749077.133039143"/>
    <x v="169"/>
    <s v="SPXW240304P05140000"/>
    <n v="2.8E-3"/>
    <n v="80"/>
    <n v="-5757352.032251914"/>
    <n v="17991725.10078723"/>
  </r>
  <r>
    <s v="Mon Mar 04 2024"/>
    <s v="SPXW240304C05145000"/>
    <n v="2.5000000000000001E-3"/>
    <n v="1127"/>
    <n v="72416693.530668586"/>
    <x v="170"/>
    <s v="SPXW240304P05145000"/>
    <n v="2.5000000000000001E-3"/>
    <n v="6"/>
    <n v="-385536.9664454406"/>
    <n v="72031156.56422314"/>
  </r>
  <r>
    <s v="Mon Mar 04 2024"/>
    <s v="SPXW240304C05150000"/>
    <n v="2.2000000000000001E-3"/>
    <n v="1645"/>
    <n v="93017218.771069974"/>
    <x v="171"/>
    <s v="SPXW240304P05150000"/>
    <n v="2.2000000000000001E-3"/>
    <n v="14"/>
    <n v="-791635.9044346381"/>
    <n v="92225582.866635337"/>
  </r>
  <r>
    <s v="Mon Mar 04 2024"/>
    <s v="SPXW240304C05155000"/>
    <n v="1.9E-3"/>
    <n v="283"/>
    <n v="13820215.123847559"/>
    <x v="172"/>
    <s v="SPXW240304P05155000"/>
    <n v="1.9E-3"/>
    <n v="0"/>
    <n v="0"/>
    <n v="13820215.123847559"/>
  </r>
  <r>
    <s v="Mon Mar 04 2024"/>
    <s v="SPXW240304C05160000"/>
    <n v="1.6999999999999999E-3"/>
    <n v="1494"/>
    <n v="65279119.158542007"/>
    <x v="173"/>
    <s v="SPXW240304P05160000"/>
    <n v="1.6000000000000001E-3"/>
    <n v="1"/>
    <n v="-41123.94308751366"/>
    <n v="65237995.215454496"/>
  </r>
  <r>
    <s v="Mon Mar 04 2024"/>
    <s v="SPXW240304C05165000"/>
    <n v="1.4E-3"/>
    <n v="179"/>
    <n v="6441037.5860818271"/>
    <x v="174"/>
    <s v="SPXW240304P05165000"/>
    <n v="1.4E-3"/>
    <n v="1"/>
    <n v="-35983.450201574451"/>
    <n v="6405054.1358802523"/>
  </r>
  <r>
    <s v="Mon Mar 04 2024"/>
    <s v="SPXW240304C05170000"/>
    <n v="1.1999999999999999E-3"/>
    <n v="295"/>
    <n v="9098672.4081123974"/>
    <x v="175"/>
    <s v="SPXW240304P05170000"/>
    <n v="1.1999999999999999E-3"/>
    <n v="9"/>
    <n v="-277586.61584071716"/>
    <n v="8821085.7922716811"/>
  </r>
  <r>
    <s v="Mon Mar 04 2024"/>
    <s v="SPXW240304C05175000"/>
    <n v="1.1000000000000001E-3"/>
    <n v="484"/>
    <n v="13683992.06237017"/>
    <x v="176"/>
    <s v="SPXW240304P05175000"/>
    <n v="1.1000000000000001E-3"/>
    <n v="2"/>
    <n v="-56545.421745331289"/>
    <n v="13627446.640624838"/>
  </r>
  <r>
    <s v="Mon Mar 04 2024"/>
    <s v="SPXW240304C05180000"/>
    <n v="8.9999999999999998E-4"/>
    <n v="330"/>
    <n v="7633631.935619724"/>
    <x v="177"/>
    <s v="SPXW240304P05180000"/>
    <n v="8.9999999999999998E-4"/>
    <n v="1"/>
    <n v="-23132.217986726435"/>
    <n v="7610499.7176329978"/>
  </r>
  <r>
    <s v="Mon Mar 04 2024"/>
    <s v="SPXW240304C05185000"/>
    <n v="8.0000000000000004E-4"/>
    <n v="738"/>
    <n v="15174734.999292543"/>
    <x v="178"/>
    <s v="SPXW240304P05185000"/>
    <n v="8.0000000000000004E-4"/>
    <n v="0"/>
    <n v="0"/>
    <n v="15174734.999292543"/>
  </r>
  <r>
    <s v="Mon Mar 04 2024"/>
    <s v="SPXW240304C05190000"/>
    <n v="6.9999999999999999E-4"/>
    <n v="174"/>
    <n v="3130560.1675369777"/>
    <x v="179"/>
    <s v="SPXW240304P05190000"/>
    <n v="6.9999999999999999E-4"/>
    <n v="0"/>
    <n v="0"/>
    <n v="3130560.1675369777"/>
  </r>
  <r>
    <s v="Mon Mar 04 2024"/>
    <s v="SPXW240304C05195000"/>
    <n v="5.9999999999999995E-4"/>
    <n v="322"/>
    <n v="4965716.1278172731"/>
    <x v="180"/>
    <s v="SPXW240304P05195000"/>
    <n v="5.9999999999999995E-4"/>
    <n v="0"/>
    <n v="0"/>
    <n v="4965716.1278172731"/>
  </r>
  <r>
    <s v="Mon Mar 04 2024"/>
    <s v="SPXW240304C05200000"/>
    <n v="5.0000000000000001E-4"/>
    <n v="3207"/>
    <n v="41213901.713017598"/>
    <x v="181"/>
    <s v="SPXW240304P05200000"/>
    <n v="5.0000000000000001E-4"/>
    <n v="2"/>
    <n v="-25702.46442969604"/>
    <n v="41188199.248587899"/>
  </r>
  <r>
    <s v="Mon Mar 04 2024"/>
    <s v="SPXW240304C05205000"/>
    <n v="5.0000000000000001E-4"/>
    <n v="863"/>
    <n v="11090613.401413839"/>
    <x v="182"/>
    <s v="SPXW240304P05205000"/>
    <n v="5.0000000000000001E-4"/>
    <n v="0"/>
    <n v="0"/>
    <n v="11090613.401413839"/>
  </r>
  <r>
    <s v="Mon Mar 04 2024"/>
    <s v="SPXW240304C05210000"/>
    <n v="4.0000000000000002E-4"/>
    <n v="518"/>
    <n v="5325550.6298330203"/>
    <x v="183"/>
    <s v="SPXW240304P05210000"/>
    <n v="4.0000000000000002E-4"/>
    <n v="0"/>
    <n v="0"/>
    <n v="5325550.6298330203"/>
  </r>
  <r>
    <s v="Mon Mar 04 2024"/>
    <s v="SPXW240304C05215000"/>
    <n v="4.0000000000000002E-4"/>
    <n v="130"/>
    <n v="1336528.1503441941"/>
    <x v="184"/>
    <s v="SPXW240304P05215000"/>
    <n v="4.0000000000000002E-4"/>
    <n v="0"/>
    <n v="0"/>
    <n v="1336528.1503441941"/>
  </r>
  <r>
    <s v="Mon Mar 04 2024"/>
    <s v="SPXW240304C05220000"/>
    <n v="2.9999999999999997E-4"/>
    <n v="738"/>
    <n v="5690525.6247347025"/>
    <x v="185"/>
    <s v="SPXW240304P05220000"/>
    <n v="2.9999999999999997E-4"/>
    <n v="0"/>
    <n v="0"/>
    <n v="5690525.6247347025"/>
  </r>
  <r>
    <s v="Mon Mar 04 2024"/>
    <s v="SPXW240304C05225000"/>
    <n v="2.9999999999999997E-4"/>
    <n v="1750"/>
    <n v="13493793.825590417"/>
    <x v="186"/>
    <s v="SPXW240304P05225000"/>
    <n v="2.9999999999999997E-4"/>
    <n v="0"/>
    <n v="0"/>
    <n v="13493793.825590417"/>
  </r>
  <r>
    <s v="Mon Mar 04 2024"/>
    <s v="SPXW240304C05230000"/>
    <n v="2.9999999999999997E-4"/>
    <n v="589"/>
    <n v="4541625.46472729"/>
    <x v="187"/>
    <s v="SPXW240304P05230000"/>
    <n v="2.9999999999999997E-4"/>
    <n v="0"/>
    <n v="0"/>
    <n v="4541625.46472729"/>
  </r>
  <r>
    <s v="Mon Mar 04 2024"/>
    <s v="SPXW240304C05240000"/>
    <n v="2.0000000000000001E-4"/>
    <n v="185"/>
    <n v="950991.18389875349"/>
    <x v="189"/>
    <s v="SPXW240304P05240000"/>
    <n v="2.0000000000000001E-4"/>
    <n v="10"/>
    <n v="-51404.928859392079"/>
    <n v="899586.25503936142"/>
  </r>
  <r>
    <s v="Mon Mar 04 2024"/>
    <s v="SPXW240304C05250000"/>
    <n v="2.0000000000000001E-4"/>
    <n v="470"/>
    <n v="2416031.6563914279"/>
    <x v="191"/>
    <s v="SPXW240304P05250000"/>
    <n v="2.0000000000000001E-4"/>
    <n v="10"/>
    <n v="-51404.928859392079"/>
    <n v="2364626.7275320357"/>
  </r>
  <r>
    <s v="Mon Mar 04 2024"/>
    <s v="SPXW240304C05260000"/>
    <n v="2.0000000000000001E-4"/>
    <n v="619"/>
    <n v="3181965.0963963699"/>
    <x v="193"/>
    <s v="SPXW240304P05260000"/>
    <n v="2.0000000000000001E-4"/>
    <n v="0"/>
    <n v="0"/>
    <n v="3181965.0963963699"/>
  </r>
  <r>
    <s v="Mon Mar 04 2024"/>
    <s v="SPXW240304C05270000"/>
    <n v="1E-4"/>
    <n v="0"/>
    <n v="0"/>
    <x v="195"/>
    <s v="SPXW240304P05270000"/>
    <n v="1E-4"/>
    <n v="0"/>
    <n v="0"/>
    <n v="0"/>
  </r>
  <r>
    <s v="Mon Mar 04 2024"/>
    <s v="SPXW240304C05275000"/>
    <n v="1E-4"/>
    <n v="297"/>
    <n v="763363.19356197235"/>
    <x v="196"/>
    <s v="SPXW240304P05275000"/>
    <n v="1E-4"/>
    <n v="0"/>
    <n v="0"/>
    <n v="763363.19356197235"/>
  </r>
  <r>
    <s v="Mon Mar 04 2024"/>
    <s v="SPXW240304C05280000"/>
    <n v="1E-4"/>
    <n v="0"/>
    <n v="0"/>
    <x v="197"/>
    <s v="SPXW240304P05280000"/>
    <n v="1E-4"/>
    <n v="0"/>
    <n v="0"/>
    <n v="0"/>
  </r>
  <r>
    <s v="Mon Mar 04 2024"/>
    <s v="SPXW240304C05300000"/>
    <n v="1E-4"/>
    <n v="230"/>
    <n v="591156.68188300892"/>
    <x v="199"/>
    <s v="SPXW240304P05300000"/>
    <n v="1E-4"/>
    <n v="0"/>
    <n v="0"/>
    <n v="591156.68188300892"/>
  </r>
  <r>
    <s v="Mon Mar 04 2024"/>
    <s v="SPXW240304C05325000"/>
    <n v="1E-4"/>
    <n v="777"/>
    <n v="1997081.4861873824"/>
    <x v="202"/>
    <s v="SPXW240304P05325000"/>
    <n v="1E-4"/>
    <n v="0"/>
    <n v="0"/>
    <n v="1997081.4861873824"/>
  </r>
  <r>
    <s v="Mon Mar 04 2024"/>
    <s v="SPXW240304C05350000"/>
    <n v="1E-4"/>
    <n v="30"/>
    <n v="77107.393289088111"/>
    <x v="205"/>
    <s v="SPXW240304P05350000"/>
    <n v="1E-4"/>
    <n v="0"/>
    <n v="0"/>
    <n v="77107.393289088111"/>
  </r>
  <r>
    <s v="Mon Mar 04 2024"/>
    <s v="SPXW240304C05375000"/>
    <n v="1E-4"/>
    <n v="0"/>
    <n v="0"/>
    <x v="208"/>
    <s v="SPXW240304P05375000"/>
    <n v="1E-4"/>
    <n v="0"/>
    <n v="0"/>
    <n v="0"/>
  </r>
  <r>
    <s v="Mon Mar 04 2024"/>
    <s v="SPXW240304C05400000"/>
    <n v="0"/>
    <n v="70"/>
    <n v="0"/>
    <x v="211"/>
    <s v="SPXW240304P05400000"/>
    <n v="0"/>
    <n v="0"/>
    <n v="0"/>
    <n v="0"/>
  </r>
  <r>
    <s v="Mon Mar 04 2024"/>
    <s v="SPXW240304C05425000"/>
    <n v="0"/>
    <n v="0"/>
    <n v="0"/>
    <x v="214"/>
    <s v="SPXW240304P05425000"/>
    <n v="0"/>
    <n v="0"/>
    <n v="0"/>
    <n v="0"/>
  </r>
  <r>
    <s v="Mon Mar 04 2024"/>
    <s v="SPXW240304C05450000"/>
    <n v="0"/>
    <n v="0"/>
    <n v="0"/>
    <x v="217"/>
    <s v="SPXW240304P05450000"/>
    <n v="0"/>
    <n v="0"/>
    <n v="0"/>
    <n v="0"/>
  </r>
  <r>
    <s v="Mon Mar 04 2024"/>
    <s v="SPXW240304C05500000"/>
    <n v="0"/>
    <n v="23"/>
    <n v="0"/>
    <x v="219"/>
    <s v="SPXW240304P05500000"/>
    <n v="0"/>
    <n v="0"/>
    <n v="0"/>
    <n v="0"/>
  </r>
  <r>
    <s v="Mon Mar 04 2024"/>
    <s v="SPXW240304C05600000"/>
    <n v="0"/>
    <n v="111"/>
    <n v="0"/>
    <x v="222"/>
    <s v="SPXW240304P05600000"/>
    <n v="0"/>
    <n v="0"/>
    <n v="0"/>
    <n v="0"/>
  </r>
  <r>
    <s v="Mon Mar 04 2024"/>
    <s v="SPXW240304C05700000"/>
    <n v="0"/>
    <n v="0"/>
    <n v="0"/>
    <x v="224"/>
    <s v="SPXW240304P05700000"/>
    <n v="0"/>
    <n v="0"/>
    <n v="0"/>
    <n v="0"/>
  </r>
  <r>
    <s v="Mon Mar 04 2024"/>
    <s v="SPXW240304C05800000"/>
    <n v="0"/>
    <n v="1"/>
    <n v="0"/>
    <x v="225"/>
    <s v="SPXW240304P05800000"/>
    <n v="0"/>
    <n v="0"/>
    <n v="0"/>
    <n v="0"/>
  </r>
  <r>
    <s v="Mon Mar 04 2024"/>
    <s v="SPXW240304C06000000"/>
    <n v="0"/>
    <n v="20"/>
    <n v="0"/>
    <x v="226"/>
    <s v="SPXW240304P06000000"/>
    <n v="0"/>
    <n v="0"/>
    <n v="0"/>
    <n v="0"/>
  </r>
  <r>
    <s v="Mon Mar 04 2024"/>
    <s v="SPXW240304C06200000"/>
    <n v="0"/>
    <n v="0"/>
    <n v="0"/>
    <x v="227"/>
    <s v="SPXW240304P06200000"/>
    <n v="0"/>
    <n v="0"/>
    <n v="0"/>
    <n v="0"/>
  </r>
  <r>
    <s v="Mon Mar 04 2024"/>
    <s v="SPXW240304C06400000"/>
    <n v="0"/>
    <n v="0"/>
    <n v="0"/>
    <x v="228"/>
    <s v="SPXW240304P06400000"/>
    <n v="0"/>
    <n v="0"/>
    <n v="0"/>
    <n v="0"/>
  </r>
  <r>
    <s v="Mon Mar 04 2024"/>
    <s v="SPXW240304C06600000"/>
    <n v="0"/>
    <n v="0"/>
    <n v="0"/>
    <x v="229"/>
    <s v="SPXW240304P06600000"/>
    <n v="0"/>
    <n v="0"/>
    <n v="0"/>
    <n v="0"/>
  </r>
  <r>
    <s v="Tue Mar 05 2024"/>
    <s v="SPXW240305C01400000"/>
    <n v="0"/>
    <n v="0"/>
    <n v="0"/>
    <x v="1"/>
    <s v="SPXW240305P01400000"/>
    <n v="0"/>
    <n v="0"/>
    <n v="0"/>
    <n v="0"/>
  </r>
  <r>
    <s v="Tue Mar 05 2024"/>
    <s v="SPXW240305C01600000"/>
    <n v="0"/>
    <n v="0"/>
    <n v="0"/>
    <x v="2"/>
    <s v="SPXW240305P01600000"/>
    <n v="0"/>
    <n v="0"/>
    <n v="0"/>
    <n v="0"/>
  </r>
  <r>
    <s v="Tue Mar 05 2024"/>
    <s v="SPXW240305C01800000"/>
    <n v="0"/>
    <n v="0"/>
    <n v="0"/>
    <x v="3"/>
    <s v="SPXW240305P01800000"/>
    <n v="0"/>
    <n v="0"/>
    <n v="0"/>
    <n v="0"/>
  </r>
  <r>
    <s v="Tue Mar 05 2024"/>
    <s v="SPXW240305C02000000"/>
    <n v="0"/>
    <n v="0"/>
    <n v="0"/>
    <x v="4"/>
    <s v="SPXW240305P02000000"/>
    <n v="0"/>
    <n v="121"/>
    <n v="0"/>
    <n v="0"/>
  </r>
  <r>
    <s v="Tue Mar 05 2024"/>
    <s v="SPXW240305C02200000"/>
    <n v="0"/>
    <n v="0"/>
    <n v="0"/>
    <x v="5"/>
    <s v="SPXW240305P02200000"/>
    <n v="0"/>
    <n v="35"/>
    <n v="0"/>
    <n v="0"/>
  </r>
  <r>
    <s v="Tue Mar 05 2024"/>
    <s v="SPXW240305C02400000"/>
    <n v="0"/>
    <n v="0"/>
    <n v="0"/>
    <x v="6"/>
    <s v="SPXW240305P02400000"/>
    <n v="0"/>
    <n v="0"/>
    <n v="0"/>
    <n v="0"/>
  </r>
  <r>
    <s v="Tue Mar 05 2024"/>
    <s v="SPXW240305C02600000"/>
    <n v="0"/>
    <n v="0"/>
    <n v="0"/>
    <x v="7"/>
    <s v="SPXW240305P02600000"/>
    <n v="0"/>
    <n v="3"/>
    <n v="0"/>
    <n v="0"/>
  </r>
  <r>
    <s v="Tue Mar 05 2024"/>
    <s v="SPXW240305C02800000"/>
    <n v="0"/>
    <n v="0"/>
    <n v="0"/>
    <x v="8"/>
    <s v="SPXW240305P02800000"/>
    <n v="0"/>
    <n v="21"/>
    <n v="0"/>
    <n v="0"/>
  </r>
  <r>
    <s v="Tue Mar 05 2024"/>
    <s v="SPXW240305C03000000"/>
    <n v="0"/>
    <n v="0"/>
    <n v="0"/>
    <x v="9"/>
    <s v="SPXW240305P03000000"/>
    <n v="0"/>
    <n v="34"/>
    <n v="0"/>
    <n v="0"/>
  </r>
  <r>
    <s v="Tue Mar 05 2024"/>
    <s v="SPXW240305C03200000"/>
    <n v="0"/>
    <n v="0"/>
    <n v="0"/>
    <x v="10"/>
    <s v="SPXW240305P03200000"/>
    <n v="0"/>
    <n v="14"/>
    <n v="0"/>
    <n v="0"/>
  </r>
  <r>
    <s v="Tue Mar 05 2024"/>
    <s v="SPXW240305C03400000"/>
    <n v="0"/>
    <n v="0"/>
    <n v="0"/>
    <x v="12"/>
    <s v="SPXW240305P03400000"/>
    <n v="0"/>
    <n v="200"/>
    <n v="0"/>
    <n v="0"/>
  </r>
  <r>
    <s v="Tue Mar 05 2024"/>
    <s v="SPXW240305C03600000"/>
    <n v="0"/>
    <n v="0"/>
    <n v="0"/>
    <x v="14"/>
    <s v="SPXW240305P03600000"/>
    <n v="0"/>
    <n v="542"/>
    <n v="0"/>
    <n v="0"/>
  </r>
  <r>
    <s v="Tue Mar 05 2024"/>
    <s v="SPXW240305C03700000"/>
    <n v="0"/>
    <n v="0"/>
    <n v="0"/>
    <x v="16"/>
    <s v="SPXW240305P03700000"/>
    <n v="0"/>
    <n v="2335"/>
    <n v="0"/>
    <n v="0"/>
  </r>
  <r>
    <s v="Tue Mar 05 2024"/>
    <s v="SPXW240305C03800000"/>
    <n v="0"/>
    <n v="0"/>
    <n v="0"/>
    <x v="18"/>
    <s v="SPXW240305P03800000"/>
    <n v="0"/>
    <n v="2609"/>
    <n v="0"/>
    <n v="0"/>
  </r>
  <r>
    <s v="Tue Mar 05 2024"/>
    <s v="SPXW240305C03900000"/>
    <n v="0"/>
    <n v="0"/>
    <n v="0"/>
    <x v="20"/>
    <s v="SPXW240305P03900000"/>
    <n v="0"/>
    <n v="79"/>
    <n v="0"/>
    <n v="0"/>
  </r>
  <r>
    <s v="Tue Mar 05 2024"/>
    <s v="SPXW240305C03950000"/>
    <n v="0"/>
    <n v="0"/>
    <n v="0"/>
    <x v="21"/>
    <s v="SPXW240305P03950000"/>
    <n v="0"/>
    <n v="51"/>
    <n v="0"/>
    <n v="0"/>
  </r>
  <r>
    <s v="Tue Mar 05 2024"/>
    <s v="SPXW240305C04000000"/>
    <n v="0"/>
    <n v="1"/>
    <n v="0"/>
    <x v="22"/>
    <s v="SPXW240305P04000000"/>
    <n v="0"/>
    <n v="6088"/>
    <n v="0"/>
    <n v="0"/>
  </r>
  <r>
    <s v="Tue Mar 05 2024"/>
    <s v="SPXW240305C04050000"/>
    <n v="0"/>
    <n v="0"/>
    <n v="0"/>
    <x v="23"/>
    <s v="SPXW240305P04050000"/>
    <n v="0"/>
    <n v="479"/>
    <n v="0"/>
    <n v="0"/>
  </r>
  <r>
    <s v="Tue Mar 05 2024"/>
    <s v="SPXW240305C04100000"/>
    <n v="0"/>
    <n v="0"/>
    <n v="0"/>
    <x v="24"/>
    <s v="SPXW240305P04100000"/>
    <n v="0"/>
    <n v="5703"/>
    <n v="0"/>
    <n v="0"/>
  </r>
  <r>
    <s v="Tue Mar 05 2024"/>
    <s v="SPXW240305C04150000"/>
    <n v="0"/>
    <n v="0"/>
    <n v="0"/>
    <x v="25"/>
    <s v="SPXW240305P04150000"/>
    <n v="0"/>
    <n v="8496"/>
    <n v="0"/>
    <n v="0"/>
  </r>
  <r>
    <s v="Tue Mar 05 2024"/>
    <s v="SPXW240305C04200000"/>
    <n v="0"/>
    <n v="0"/>
    <n v="0"/>
    <x v="27"/>
    <s v="SPXW240305P04200000"/>
    <n v="0"/>
    <n v="8393"/>
    <n v="0"/>
    <n v="0"/>
  </r>
  <r>
    <s v="Tue Mar 05 2024"/>
    <s v="SPXW240305C04250000"/>
    <n v="0"/>
    <n v="4"/>
    <n v="0"/>
    <x v="29"/>
    <s v="SPXW240305P04250000"/>
    <n v="0"/>
    <n v="185"/>
    <n v="0"/>
    <n v="0"/>
  </r>
  <r>
    <s v="Tue Mar 05 2024"/>
    <s v="SPXW240305C04300000"/>
    <n v="0"/>
    <n v="0"/>
    <n v="0"/>
    <x v="31"/>
    <s v="SPXW240305P04300000"/>
    <n v="0"/>
    <n v="334"/>
    <n v="0"/>
    <n v="0"/>
  </r>
  <r>
    <s v="Tue Mar 05 2024"/>
    <s v="SPXW240305C04325000"/>
    <n v="0"/>
    <n v="0"/>
    <n v="0"/>
    <x v="33"/>
    <s v="SPXW240305P04325000"/>
    <n v="0"/>
    <n v="0"/>
    <n v="0"/>
    <n v="0"/>
  </r>
  <r>
    <s v="Tue Mar 05 2024"/>
    <s v="SPXW240305C04350000"/>
    <n v="0"/>
    <n v="0"/>
    <n v="0"/>
    <x v="36"/>
    <s v="SPXW240305P04350000"/>
    <n v="0"/>
    <n v="290"/>
    <n v="0"/>
    <n v="0"/>
  </r>
  <r>
    <s v="Tue Mar 05 2024"/>
    <s v="SPXW240305C04375000"/>
    <n v="0"/>
    <n v="0"/>
    <n v="0"/>
    <x v="39"/>
    <s v="SPXW240305P04375000"/>
    <n v="0"/>
    <n v="0"/>
    <n v="0"/>
    <n v="0"/>
  </r>
  <r>
    <s v="Tue Mar 05 2024"/>
    <s v="SPXW240305C04400000"/>
    <n v="0"/>
    <n v="14"/>
    <n v="0"/>
    <x v="42"/>
    <s v="SPXW240305P04400000"/>
    <n v="0"/>
    <n v="461"/>
    <n v="0"/>
    <n v="0"/>
  </r>
  <r>
    <s v="Tue Mar 05 2024"/>
    <s v="SPXW240305C04425000"/>
    <n v="0"/>
    <n v="0"/>
    <n v="0"/>
    <x v="45"/>
    <s v="SPXW240305P04425000"/>
    <n v="0"/>
    <n v="91"/>
    <n v="0"/>
    <n v="0"/>
  </r>
  <r>
    <s v="Tue Mar 05 2024"/>
    <s v="SPXW240305C04450000"/>
    <n v="0"/>
    <n v="0"/>
    <n v="0"/>
    <x v="48"/>
    <s v="SPXW240305P04450000"/>
    <n v="0"/>
    <n v="264"/>
    <n v="0"/>
    <n v="0"/>
  </r>
  <r>
    <s v="Tue Mar 05 2024"/>
    <s v="SPXW240305C04475000"/>
    <n v="1E-4"/>
    <n v="0"/>
    <n v="0"/>
    <x v="51"/>
    <s v="SPXW240305P04475000"/>
    <n v="1E-4"/>
    <n v="210"/>
    <n v="-539751.75302361685"/>
    <n v="-539751.75302361685"/>
  </r>
  <r>
    <s v="Tue Mar 05 2024"/>
    <s v="SPXW240305C04500000"/>
    <n v="1E-4"/>
    <n v="13"/>
    <n v="33413.203758604846"/>
    <x v="54"/>
    <s v="SPXW240305P04500000"/>
    <n v="1E-4"/>
    <n v="119"/>
    <n v="-305859.32671338291"/>
    <n v="-272446.12295477808"/>
  </r>
  <r>
    <s v="Tue Mar 05 2024"/>
    <s v="SPXW240305C04525000"/>
    <n v="1E-4"/>
    <n v="0"/>
    <n v="0"/>
    <x v="57"/>
    <s v="SPXW240305P04525000"/>
    <n v="1E-4"/>
    <n v="4"/>
    <n v="-10280.985771878415"/>
    <n v="-10280.985771878415"/>
  </r>
  <r>
    <s v="Tue Mar 05 2024"/>
    <s v="SPXW240305C04550000"/>
    <n v="1E-4"/>
    <n v="1"/>
    <n v="2570.2464429696038"/>
    <x v="60"/>
    <s v="SPXW240305P04550000"/>
    <n v="1E-4"/>
    <n v="372"/>
    <n v="-956131.67678469256"/>
    <n v="-953561.43034172291"/>
  </r>
  <r>
    <s v="Tue Mar 05 2024"/>
    <s v="SPXW240305C04575000"/>
    <n v="1E-4"/>
    <n v="0"/>
    <n v="0"/>
    <x v="63"/>
    <s v="SPXW240305P04575000"/>
    <n v="1E-4"/>
    <n v="209"/>
    <n v="-537181.50658064731"/>
    <n v="-537181.50658064731"/>
  </r>
  <r>
    <s v="Tue Mar 05 2024"/>
    <s v="SPXW240305C04600000"/>
    <n v="1E-4"/>
    <n v="12"/>
    <n v="30842.957315635249"/>
    <x v="66"/>
    <s v="SPXW240305P04600000"/>
    <n v="1E-4"/>
    <n v="293"/>
    <n v="-753082.20779009408"/>
    <n v="-722239.25047445879"/>
  </r>
  <r>
    <s v="Tue Mar 05 2024"/>
    <s v="SPXW240305C04630000"/>
    <n v="1E-4"/>
    <n v="0"/>
    <n v="0"/>
    <x v="70"/>
    <s v="SPXW240305P04630000"/>
    <n v="1E-4"/>
    <n v="70"/>
    <n v="-179917.25100787231"/>
    <n v="-179917.25100787231"/>
  </r>
  <r>
    <s v="Tue Mar 05 2024"/>
    <s v="SPXW240305C04640000"/>
    <n v="1E-4"/>
    <n v="0"/>
    <n v="0"/>
    <x v="71"/>
    <s v="SPXW240305P04640000"/>
    <n v="1E-4"/>
    <n v="49"/>
    <n v="-125942.07570551058"/>
    <n v="-125942.07570551058"/>
  </r>
  <r>
    <s v="Tue Mar 05 2024"/>
    <s v="SPXW240305C04650000"/>
    <n v="1E-4"/>
    <n v="1"/>
    <n v="2570.2464429696038"/>
    <x v="72"/>
    <s v="SPXW240305P04650000"/>
    <n v="1E-4"/>
    <n v="631"/>
    <n v="-1621825.5055138203"/>
    <n v="-1619255.2590708507"/>
  </r>
  <r>
    <s v="Tue Mar 05 2024"/>
    <s v="SPXW240305C04660000"/>
    <n v="1E-4"/>
    <n v="0"/>
    <n v="0"/>
    <x v="73"/>
    <s v="SPXW240305P04660000"/>
    <n v="1E-4"/>
    <n v="87"/>
    <n v="-223611.44053835556"/>
    <n v="-223611.44053835556"/>
  </r>
  <r>
    <s v="Tue Mar 05 2024"/>
    <s v="SPXW240305C04670000"/>
    <n v="1E-4"/>
    <n v="0"/>
    <n v="0"/>
    <x v="75"/>
    <s v="SPXW240305P04670000"/>
    <n v="1E-4"/>
    <n v="114"/>
    <n v="-293008.09449853486"/>
    <n v="-293008.09449853486"/>
  </r>
  <r>
    <s v="Tue Mar 05 2024"/>
    <s v="SPXW240305C04680000"/>
    <n v="1E-4"/>
    <n v="0"/>
    <n v="0"/>
    <x v="77"/>
    <s v="SPXW240305P04680000"/>
    <n v="1E-4"/>
    <n v="247"/>
    <n v="-634850.87141349202"/>
    <n v="-634850.87141349202"/>
  </r>
  <r>
    <s v="Tue Mar 05 2024"/>
    <s v="SPXW240305C04690000"/>
    <n v="2.0000000000000001E-4"/>
    <n v="4"/>
    <n v="20561.97154375683"/>
    <x v="79"/>
    <s v="SPXW240305P04690000"/>
    <n v="2.0000000000000001E-4"/>
    <n v="133"/>
    <n v="-683685.55382991466"/>
    <n v="-663123.58228615788"/>
  </r>
  <r>
    <s v="Tue Mar 05 2024"/>
    <s v="SPXW240305C04700000"/>
    <n v="2.0000000000000001E-4"/>
    <n v="3"/>
    <n v="15421.478657817624"/>
    <x v="81"/>
    <s v="SPXW240305P04700000"/>
    <n v="2.0000000000000001E-4"/>
    <n v="1769"/>
    <n v="-9093531.9152264595"/>
    <n v="-9078110.436568642"/>
  </r>
  <r>
    <s v="Tue Mar 05 2024"/>
    <s v="SPXW240305C04710000"/>
    <n v="2.0000000000000001E-4"/>
    <n v="1"/>
    <n v="5140.4928859392076"/>
    <x v="83"/>
    <s v="SPXW240305P04710000"/>
    <n v="2.0000000000000001E-4"/>
    <n v="181"/>
    <n v="-930429.21235499671"/>
    <n v="-925288.71946905751"/>
  </r>
  <r>
    <s v="Tue Mar 05 2024"/>
    <s v="SPXW240305C04720000"/>
    <n v="2.0000000000000001E-4"/>
    <n v="2"/>
    <n v="10280.985771878415"/>
    <x v="85"/>
    <s v="SPXW240305P04720000"/>
    <n v="2.0000000000000001E-4"/>
    <n v="261"/>
    <n v="-1341668.6432301335"/>
    <n v="-1331387.6574582551"/>
  </r>
  <r>
    <s v="Tue Mar 05 2024"/>
    <s v="SPXW240305C04725000"/>
    <n v="2.0000000000000001E-4"/>
    <n v="2"/>
    <n v="10280.985771878415"/>
    <x v="86"/>
    <s v="SPXW240305P04725000"/>
    <n v="2.0000000000000001E-4"/>
    <n v="98"/>
    <n v="-503768.30282204231"/>
    <n v="-493487.31705016393"/>
  </r>
  <r>
    <s v="Tue Mar 05 2024"/>
    <s v="SPXW240305C04730000"/>
    <n v="2.0000000000000001E-4"/>
    <n v="0"/>
    <n v="0"/>
    <x v="87"/>
    <s v="SPXW240305P04730000"/>
    <n v="2.0000000000000001E-4"/>
    <n v="40"/>
    <n v="-205619.71543756832"/>
    <n v="-205619.71543756832"/>
  </r>
  <r>
    <s v="Tue Mar 05 2024"/>
    <s v="SPXW240305C04735000"/>
    <n v="2.0000000000000001E-4"/>
    <n v="4"/>
    <n v="20561.97154375683"/>
    <x v="88"/>
    <s v="SPXW240305P04735000"/>
    <n v="2.0000000000000001E-4"/>
    <n v="70"/>
    <n v="-359834.50201574463"/>
    <n v="-339272.53047198779"/>
  </r>
  <r>
    <s v="Tue Mar 05 2024"/>
    <s v="SPXW240305C04740000"/>
    <n v="2.0000000000000001E-4"/>
    <n v="0"/>
    <n v="0"/>
    <x v="89"/>
    <s v="SPXW240305P04740000"/>
    <n v="2.0000000000000001E-4"/>
    <n v="269"/>
    <n v="-1382792.5863176468"/>
    <n v="-1382792.5863176468"/>
  </r>
  <r>
    <s v="Tue Mar 05 2024"/>
    <s v="SPXW240305C04745000"/>
    <n v="2.0000000000000001E-4"/>
    <n v="4"/>
    <n v="20561.97154375683"/>
    <x v="90"/>
    <s v="SPXW240305P04745000"/>
    <n v="2.0000000000000001E-4"/>
    <n v="31"/>
    <n v="-159355.27946411548"/>
    <n v="-138793.30792035864"/>
  </r>
  <r>
    <s v="Tue Mar 05 2024"/>
    <s v="SPXW240305C04750000"/>
    <n v="2.0000000000000001E-4"/>
    <n v="1"/>
    <n v="5140.4928859392076"/>
    <x v="91"/>
    <s v="SPXW240305P04750000"/>
    <n v="2.0000000000000001E-4"/>
    <n v="379"/>
    <n v="-1948246.8037709601"/>
    <n v="-1943106.3108850208"/>
  </r>
  <r>
    <s v="Tue Mar 05 2024"/>
    <s v="SPXW240305C04755000"/>
    <n v="2.0000000000000001E-4"/>
    <n v="0"/>
    <n v="0"/>
    <x v="92"/>
    <s v="SPXW240305P04755000"/>
    <n v="2.0000000000000001E-4"/>
    <n v="85"/>
    <n v="-436941.89530483267"/>
    <n v="-436941.89530483267"/>
  </r>
  <r>
    <s v="Tue Mar 05 2024"/>
    <s v="SPXW240305C04760000"/>
    <n v="2.0000000000000001E-4"/>
    <n v="0"/>
    <n v="0"/>
    <x v="93"/>
    <s v="SPXW240305P04760000"/>
    <n v="2.0000000000000001E-4"/>
    <n v="92"/>
    <n v="-472925.34550640703"/>
    <n v="-472925.34550640703"/>
  </r>
  <r>
    <s v="Tue Mar 05 2024"/>
    <s v="SPXW240305C04765000"/>
    <n v="2.0000000000000001E-4"/>
    <n v="150"/>
    <n v="771073.93289088132"/>
    <x v="94"/>
    <s v="SPXW240305P04765000"/>
    <n v="2.0000000000000001E-4"/>
    <n v="65"/>
    <n v="-334132.03758604854"/>
    <n v="436941.89530483278"/>
  </r>
  <r>
    <s v="Tue Mar 05 2024"/>
    <s v="SPXW240305C04770000"/>
    <n v="2.9999999999999997E-4"/>
    <n v="0"/>
    <n v="0"/>
    <x v="95"/>
    <s v="SPXW240305P04770000"/>
    <n v="2.9999999999999997E-4"/>
    <n v="63"/>
    <n v="-485776.57772125507"/>
    <n v="-485776.57772125507"/>
  </r>
  <r>
    <s v="Tue Mar 05 2024"/>
    <s v="SPXW240305C04775000"/>
    <n v="2.9999999999999997E-4"/>
    <n v="2"/>
    <n v="15421.478657817624"/>
    <x v="96"/>
    <s v="SPXW240305P04775000"/>
    <n v="2.9999999999999997E-4"/>
    <n v="130"/>
    <n v="-1002396.1127581456"/>
    <n v="-986974.63410032797"/>
  </r>
  <r>
    <s v="Tue Mar 05 2024"/>
    <s v="SPXW240305C04780000"/>
    <n v="2.9999999999999997E-4"/>
    <n v="0"/>
    <n v="0"/>
    <x v="97"/>
    <s v="SPXW240305P04780000"/>
    <n v="2.9999999999999997E-4"/>
    <n v="98"/>
    <n v="-755652.4542330635"/>
    <n v="-755652.4542330635"/>
  </r>
  <r>
    <s v="Tue Mar 05 2024"/>
    <s v="SPXW240305C04785000"/>
    <n v="2.9999999999999997E-4"/>
    <n v="3"/>
    <n v="23132.217986726435"/>
    <x v="98"/>
    <s v="SPXW240305P04785000"/>
    <n v="2.9999999999999997E-4"/>
    <n v="30"/>
    <n v="-231322.17986726435"/>
    <n v="-208189.96188053791"/>
  </r>
  <r>
    <s v="Tue Mar 05 2024"/>
    <s v="SPXW240305C04790000"/>
    <n v="2.9999999999999997E-4"/>
    <n v="0"/>
    <n v="0"/>
    <x v="99"/>
    <s v="SPXW240305P04790000"/>
    <n v="2.9999999999999997E-4"/>
    <n v="60"/>
    <n v="-462644.3597345287"/>
    <n v="-462644.3597345287"/>
  </r>
  <r>
    <s v="Tue Mar 05 2024"/>
    <s v="SPXW240305C04795000"/>
    <n v="2.9999999999999997E-4"/>
    <n v="0"/>
    <n v="0"/>
    <x v="100"/>
    <s v="SPXW240305P04795000"/>
    <n v="2.9999999999999997E-4"/>
    <n v="53"/>
    <n v="-408669.18443216698"/>
    <n v="-408669.18443216698"/>
  </r>
  <r>
    <s v="Tue Mar 05 2024"/>
    <s v="SPXW240305C04800000"/>
    <n v="2.9999999999999997E-4"/>
    <n v="23"/>
    <n v="177347.00456490263"/>
    <x v="101"/>
    <s v="SPXW240305P04800000"/>
    <n v="2.9999999999999997E-4"/>
    <n v="374"/>
    <n v="-2883816.5090118949"/>
    <n v="-2706469.5044469922"/>
  </r>
  <r>
    <s v="Tue Mar 05 2024"/>
    <s v="SPXW240305C04805000"/>
    <n v="2.9999999999999997E-4"/>
    <n v="0"/>
    <n v="0"/>
    <x v="102"/>
    <s v="SPXW240305P04805000"/>
    <n v="2.9999999999999997E-4"/>
    <n v="35"/>
    <n v="-269875.87651180837"/>
    <n v="-269875.87651180837"/>
  </r>
  <r>
    <s v="Tue Mar 05 2024"/>
    <s v="SPXW240305C04810000"/>
    <n v="4.0000000000000002E-4"/>
    <n v="8"/>
    <n v="82247.886175027321"/>
    <x v="103"/>
    <s v="SPXW240305P04810000"/>
    <n v="4.0000000000000002E-4"/>
    <n v="54"/>
    <n v="-555173.23168143455"/>
    <n v="-472925.3455064072"/>
  </r>
  <r>
    <s v="Tue Mar 05 2024"/>
    <s v="SPXW240305C04815000"/>
    <n v="4.0000000000000002E-4"/>
    <n v="1"/>
    <n v="10280.985771878415"/>
    <x v="104"/>
    <s v="SPXW240305P04815000"/>
    <n v="4.0000000000000002E-4"/>
    <n v="81"/>
    <n v="-832759.84752215154"/>
    <n v="-822478.86175027315"/>
  </r>
  <r>
    <s v="Tue Mar 05 2024"/>
    <s v="SPXW240305C04820000"/>
    <n v="4.0000000000000002E-4"/>
    <n v="14"/>
    <n v="143933.8008062978"/>
    <x v="105"/>
    <s v="SPXW240305P04820000"/>
    <n v="4.0000000000000002E-4"/>
    <n v="487"/>
    <n v="-5006840.0709047886"/>
    <n v="-4862906.2700984906"/>
  </r>
  <r>
    <s v="Tue Mar 05 2024"/>
    <s v="SPXW240305C04825000"/>
    <n v="4.0000000000000002E-4"/>
    <n v="11"/>
    <n v="113090.84349066258"/>
    <x v="106"/>
    <s v="SPXW240305P04825000"/>
    <n v="4.0000000000000002E-4"/>
    <n v="51"/>
    <n v="-524330.27436579927"/>
    <n v="-411239.43087513669"/>
  </r>
  <r>
    <s v="Tue Mar 05 2024"/>
    <s v="SPXW240305C04830000"/>
    <n v="4.0000000000000002E-4"/>
    <n v="25"/>
    <n v="257024.64429696038"/>
    <x v="107"/>
    <s v="SPXW240305P04830000"/>
    <n v="4.0000000000000002E-4"/>
    <n v="207"/>
    <n v="-2128164.054778832"/>
    <n v="-1871139.4104818716"/>
  </r>
  <r>
    <s v="Tue Mar 05 2024"/>
    <s v="SPXW240305C04835000"/>
    <n v="4.0000000000000002E-4"/>
    <n v="0"/>
    <n v="0"/>
    <x v="108"/>
    <s v="SPXW240305P04835000"/>
    <n v="4.0000000000000002E-4"/>
    <n v="16"/>
    <n v="-164495.77235005464"/>
    <n v="-164495.77235005464"/>
  </r>
  <r>
    <s v="Tue Mar 05 2024"/>
    <s v="SPXW240305C04840000"/>
    <n v="5.0000000000000001E-4"/>
    <n v="39"/>
    <n v="501198.05637907278"/>
    <x v="109"/>
    <s v="SPXW240305P04840000"/>
    <n v="5.0000000000000001E-4"/>
    <n v="41"/>
    <n v="-526900.52080876892"/>
    <n v="-25702.464429696149"/>
  </r>
  <r>
    <s v="Tue Mar 05 2024"/>
    <s v="SPXW240305C04845000"/>
    <n v="5.0000000000000001E-4"/>
    <n v="0"/>
    <n v="0"/>
    <x v="110"/>
    <s v="SPXW240305P04845000"/>
    <n v="5.0000000000000001E-4"/>
    <n v="16"/>
    <n v="-205619.71543756832"/>
    <n v="-205619.71543756832"/>
  </r>
  <r>
    <s v="Tue Mar 05 2024"/>
    <s v="SPXW240305C04850000"/>
    <n v="5.0000000000000001E-4"/>
    <n v="77"/>
    <n v="989544.88054329739"/>
    <x v="111"/>
    <s v="SPXW240305P04850000"/>
    <n v="5.0000000000000001E-4"/>
    <n v="565"/>
    <n v="-7260946.201389133"/>
    <n v="-6271401.3208458358"/>
  </r>
  <r>
    <s v="Tue Mar 05 2024"/>
    <s v="SPXW240305C04855000"/>
    <n v="5.0000000000000001E-4"/>
    <n v="2"/>
    <n v="25702.46442969604"/>
    <x v="112"/>
    <s v="SPXW240305P04855000"/>
    <n v="5.0000000000000001E-4"/>
    <n v="299"/>
    <n v="-3842518.4322395576"/>
    <n v="-3816815.9678098615"/>
  </r>
  <r>
    <s v="Tue Mar 05 2024"/>
    <s v="SPXW240305C04860000"/>
    <n v="5.9999999999999995E-4"/>
    <n v="40"/>
    <n v="616859.14631270489"/>
    <x v="113"/>
    <s v="SPXW240305P04860000"/>
    <n v="5.9999999999999995E-4"/>
    <n v="222"/>
    <n v="-3423568.2620355119"/>
    <n v="-2806709.1157228071"/>
  </r>
  <r>
    <s v="Tue Mar 05 2024"/>
    <s v="SPXW240305C04865000"/>
    <n v="5.9999999999999995E-4"/>
    <n v="1"/>
    <n v="15421.478657817624"/>
    <x v="114"/>
    <s v="SPXW240305P04865000"/>
    <n v="5.9999999999999995E-4"/>
    <n v="201"/>
    <n v="-3099717.2102213418"/>
    <n v="-3084295.7315635243"/>
  </r>
  <r>
    <s v="Tue Mar 05 2024"/>
    <s v="SPXW240305C04870000"/>
    <n v="5.9999999999999995E-4"/>
    <n v="16"/>
    <n v="246743.65852508199"/>
    <x v="115"/>
    <s v="SPXW240305P04870000"/>
    <n v="5.9999999999999995E-4"/>
    <n v="175"/>
    <n v="-2698758.7651180839"/>
    <n v="-2452015.1065930021"/>
  </r>
  <r>
    <s v="Tue Mar 05 2024"/>
    <s v="SPXW240305C04875000"/>
    <n v="6.9999999999999999E-4"/>
    <n v="8"/>
    <n v="143933.8008062978"/>
    <x v="116"/>
    <s v="SPXW240305P04875000"/>
    <n v="6.9999999999999999E-4"/>
    <n v="707"/>
    <n v="-12720149.646256568"/>
    <n v="-12576215.845450271"/>
  </r>
  <r>
    <s v="Tue Mar 05 2024"/>
    <s v="SPXW240305C04880000"/>
    <n v="6.9999999999999999E-4"/>
    <n v="47"/>
    <n v="845611.07973699959"/>
    <x v="117"/>
    <s v="SPXW240305P04880000"/>
    <n v="6.9999999999999999E-4"/>
    <n v="336"/>
    <n v="-6045219.633864508"/>
    <n v="-5199608.5541275088"/>
  </r>
  <r>
    <s v="Tue Mar 05 2024"/>
    <s v="SPXW240305C04885000"/>
    <n v="6.9999999999999999E-4"/>
    <n v="44"/>
    <n v="791635.9044346381"/>
    <x v="118"/>
    <s v="SPXW240305P04885000"/>
    <n v="6.9999999999999999E-4"/>
    <n v="196"/>
    <n v="-3526378.1197542958"/>
    <n v="-2734742.2153196577"/>
  </r>
  <r>
    <s v="Tue Mar 05 2024"/>
    <s v="SPXW240305C04890000"/>
    <n v="8.0000000000000004E-4"/>
    <n v="14"/>
    <n v="287867.60161259561"/>
    <x v="119"/>
    <s v="SPXW240305P04890000"/>
    <n v="8.0000000000000004E-4"/>
    <n v="287"/>
    <n v="-5901285.833058211"/>
    <n v="-5613418.2314456152"/>
  </r>
  <r>
    <s v="Tue Mar 05 2024"/>
    <s v="SPXW240305C04895000"/>
    <n v="8.0000000000000004E-4"/>
    <n v="44"/>
    <n v="904726.74792530062"/>
    <x v="120"/>
    <s v="SPXW240305P04895000"/>
    <n v="8.0000000000000004E-4"/>
    <n v="3162"/>
    <n v="-65016954.021359101"/>
    <n v="-64112227.273433797"/>
  </r>
  <r>
    <s v="Tue Mar 05 2024"/>
    <s v="SPXW240305C04900000"/>
    <n v="8.9999999999999998E-4"/>
    <n v="56"/>
    <n v="1295404.2072566804"/>
    <x v="121"/>
    <s v="SPXW240305P04900000"/>
    <n v="8.9999999999999998E-4"/>
    <n v="936"/>
    <n v="-21651756.035575945"/>
    <n v="-20356351.828319266"/>
  </r>
  <r>
    <s v="Tue Mar 05 2024"/>
    <s v="SPXW240305C04905000"/>
    <n v="1E-3"/>
    <n v="3"/>
    <n v="77107.393289088111"/>
    <x v="122"/>
    <s v="SPXW240305P04905000"/>
    <n v="1E-3"/>
    <n v="58"/>
    <n v="-1490742.9369223705"/>
    <n v="-1413635.5436332824"/>
  </r>
  <r>
    <s v="Tue Mar 05 2024"/>
    <s v="SPXW240305C04910000"/>
    <n v="1E-3"/>
    <n v="26"/>
    <n v="668264.07517209707"/>
    <x v="123"/>
    <s v="SPXW240305P04910000"/>
    <n v="1E-3"/>
    <n v="106"/>
    <n v="-2724461.2295477795"/>
    <n v="-2056197.1543756826"/>
  </r>
  <r>
    <s v="Tue Mar 05 2024"/>
    <s v="SPXW240305C04915000"/>
    <n v="1.1000000000000001E-3"/>
    <n v="3"/>
    <n v="84818.132617996933"/>
    <x v="124"/>
    <s v="SPXW240305P04915000"/>
    <n v="1.1000000000000001E-3"/>
    <n v="124"/>
    <n v="-3505816.1482105404"/>
    <n v="-3420998.0155925434"/>
  </r>
  <r>
    <s v="Tue Mar 05 2024"/>
    <s v="SPXW240305C04920000"/>
    <n v="1.1999999999999999E-3"/>
    <n v="6"/>
    <n v="185057.74389381148"/>
    <x v="125"/>
    <s v="SPXW240305P04920000"/>
    <n v="1.1999999999999999E-3"/>
    <n v="240"/>
    <n v="-7402309.7557524592"/>
    <n v="-7217252.0118586477"/>
  </r>
  <r>
    <s v="Tue Mar 05 2024"/>
    <s v="SPXW240305C04925000"/>
    <n v="1.2999999999999999E-3"/>
    <n v="111"/>
    <n v="3708865.6172051383"/>
    <x v="126"/>
    <s v="SPXW240305P04925000"/>
    <n v="1.2999999999999999E-3"/>
    <n v="681"/>
    <n v="-22754391.759609904"/>
    <n v="-19045526.142404765"/>
  </r>
  <r>
    <s v="Tue Mar 05 2024"/>
    <s v="SPXW240305C04930000"/>
    <n v="1.4E-3"/>
    <n v="46"/>
    <n v="1655238.7092724247"/>
    <x v="127"/>
    <s v="SPXW240305P04930000"/>
    <n v="1.4E-3"/>
    <n v="455"/>
    <n v="-16372469.841716379"/>
    <n v="-14717231.132443953"/>
  </r>
  <r>
    <s v="Tue Mar 05 2024"/>
    <s v="SPXW240305C04935000"/>
    <n v="1.5E-3"/>
    <n v="16"/>
    <n v="616859.14631270489"/>
    <x v="128"/>
    <s v="SPXW240305P04935000"/>
    <n v="1.5E-3"/>
    <n v="253"/>
    <n v="-9754085.2510696482"/>
    <n v="-9137226.1047569439"/>
  </r>
  <r>
    <s v="Tue Mar 05 2024"/>
    <s v="SPXW240305C04940000"/>
    <n v="1.6000000000000001E-3"/>
    <n v="31"/>
    <n v="1274842.2357129238"/>
    <x v="129"/>
    <s v="SPXW240305P04940000"/>
    <n v="1.6000000000000001E-3"/>
    <n v="114"/>
    <n v="-4688129.5119765578"/>
    <n v="-3413287.2762636337"/>
  </r>
  <r>
    <s v="Tue Mar 05 2024"/>
    <s v="SPXW240305C04945000"/>
    <n v="1.6999999999999999E-3"/>
    <n v="13"/>
    <n v="568024.46389628237"/>
    <x v="130"/>
    <s v="SPXW240305P04945000"/>
    <n v="1.6999999999999999E-3"/>
    <n v="71"/>
    <n v="-3102287.4566643112"/>
    <n v="-2534262.9927680288"/>
  </r>
  <r>
    <s v="Tue Mar 05 2024"/>
    <s v="SPXW240305C04950000"/>
    <n v="1.8E-3"/>
    <n v="32"/>
    <n v="1480461.9511504918"/>
    <x v="131"/>
    <s v="SPXW240305P04950000"/>
    <n v="1.8E-3"/>
    <n v="301"/>
    <n v="-13925595.228009313"/>
    <n v="-12445133.276858822"/>
  </r>
  <r>
    <s v="Tue Mar 05 2024"/>
    <s v="SPXW240305C04955000"/>
    <n v="2E-3"/>
    <n v="70"/>
    <n v="3598345.0201574462"/>
    <x v="132"/>
    <s v="SPXW240305P04955000"/>
    <n v="2E-3"/>
    <n v="147"/>
    <n v="-7556524.5423306348"/>
    <n v="-3958179.5221731886"/>
  </r>
  <r>
    <s v="Tue Mar 05 2024"/>
    <s v="SPXW240305C04960000"/>
    <n v="2.0999999999999999E-3"/>
    <n v="29"/>
    <n v="1565280.0837684888"/>
    <x v="133"/>
    <s v="SPXW240305P04960000"/>
    <n v="2.0999999999999999E-3"/>
    <n v="159"/>
    <n v="-8582052.8730755076"/>
    <n v="-7016772.7893070187"/>
  </r>
  <r>
    <s v="Tue Mar 05 2024"/>
    <s v="SPXW240305C04965000"/>
    <n v="2.3E-3"/>
    <n v="15"/>
    <n v="886735.02282451349"/>
    <x v="134"/>
    <s v="SPXW240305P04965000"/>
    <n v="2.3E-3"/>
    <n v="91"/>
    <n v="-5379525.8051353805"/>
    <n v="-4492790.7823108668"/>
  </r>
  <r>
    <s v="Tue Mar 05 2024"/>
    <s v="SPXW240305C04970000"/>
    <n v="2.5000000000000001E-3"/>
    <n v="86"/>
    <n v="5526029.8523846483"/>
    <x v="135"/>
    <s v="SPXW240305P04970000"/>
    <n v="2.5000000000000001E-3"/>
    <n v="95"/>
    <n v="-6104335.3020528089"/>
    <n v="-578305.44966816064"/>
  </r>
  <r>
    <s v="Tue Mar 05 2024"/>
    <s v="SPXW240305C04975000"/>
    <n v="2.5999999999999999E-3"/>
    <n v="56"/>
    <n v="3742278.8209637436"/>
    <x v="136"/>
    <s v="SPXW240305P04975000"/>
    <n v="2.5999999999999999E-3"/>
    <n v="650"/>
    <n v="-43437164.886186302"/>
    <n v="-39694886.065222561"/>
  </r>
  <r>
    <s v="Tue Mar 05 2024"/>
    <s v="SPXW240305C04980000"/>
    <n v="2.8E-3"/>
    <n v="46"/>
    <n v="3310477.4185448494"/>
    <x v="137"/>
    <s v="SPXW240305P04980000"/>
    <n v="2.8E-3"/>
    <n v="238"/>
    <n v="-17128122.29594944"/>
    <n v="-13817644.877404591"/>
  </r>
  <r>
    <s v="Tue Mar 05 2024"/>
    <s v="SPXW240305C04985000"/>
    <n v="3.0000000000000001E-3"/>
    <n v="81"/>
    <n v="6245698.856416137"/>
    <x v="138"/>
    <s v="SPXW240305P04985000"/>
    <n v="3.0999999999999999E-3"/>
    <n v="82"/>
    <n v="-6533566.4580287328"/>
    <n v="-287867.60161259584"/>
  </r>
  <r>
    <s v="Tue Mar 05 2024"/>
    <s v="SPXW240305C04990000"/>
    <n v="3.3E-3"/>
    <n v="81"/>
    <n v="6870268.74205775"/>
    <x v="139"/>
    <s v="SPXW240305P04990000"/>
    <n v="3.3E-3"/>
    <n v="198"/>
    <n v="-16793990.258363392"/>
    <n v="-9923721.5163056422"/>
  </r>
  <r>
    <s v="Tue Mar 05 2024"/>
    <s v="SPXW240305C04995000"/>
    <n v="3.5000000000000001E-3"/>
    <n v="56"/>
    <n v="5037683.0282204235"/>
    <x v="140"/>
    <s v="SPXW240305P04995000"/>
    <n v="3.5000000000000001E-3"/>
    <n v="69"/>
    <n v="-6207145.1597715924"/>
    <n v="-1169462.1315511689"/>
  </r>
  <r>
    <s v="Tue Mar 05 2024"/>
    <s v="SPXW240305C05000000"/>
    <n v="3.7000000000000002E-3"/>
    <n v="502"/>
    <n v="47739757.431717426"/>
    <x v="141"/>
    <s v="SPXW240305P05000000"/>
    <n v="3.7000000000000002E-3"/>
    <n v="934"/>
    <n v="-88822576.576143578"/>
    <n v="-41082819.144426152"/>
  </r>
  <r>
    <s v="Tue Mar 05 2024"/>
    <s v="SPXW240305C05005000"/>
    <n v="3.8999999999999998E-3"/>
    <n v="53"/>
    <n v="5312699.3976181708"/>
    <x v="142"/>
    <s v="SPXW240305P05005000"/>
    <n v="3.8999999999999998E-3"/>
    <n v="44"/>
    <n v="-4410542.8961358396"/>
    <n v="902156.50148233119"/>
  </r>
  <r>
    <s v="Tue Mar 05 2024"/>
    <s v="SPXW240305C05010000"/>
    <n v="4.1999999999999997E-3"/>
    <n v="205"/>
    <n v="22129821.873968288"/>
    <x v="143"/>
    <s v="SPXW240305P05010000"/>
    <n v="4.1999999999999997E-3"/>
    <n v="197"/>
    <n v="-21266219.069130499"/>
    <n v="863602.80483778939"/>
  </r>
  <r>
    <s v="Tue Mar 05 2024"/>
    <s v="SPXW240305C05015000"/>
    <n v="4.4000000000000003E-3"/>
    <n v="61"/>
    <n v="6898541.4529304169"/>
    <x v="144"/>
    <s v="SPXW240305P05015000"/>
    <n v="4.4000000000000003E-3"/>
    <n v="203"/>
    <n v="-22957441.228604503"/>
    <n v="-16058899.775674086"/>
  </r>
  <r>
    <s v="Tue Mar 05 2024"/>
    <s v="SPXW240305C05020000"/>
    <n v="4.5999999999999999E-3"/>
    <n v="70"/>
    <n v="8276193.5463621253"/>
    <x v="145"/>
    <s v="SPXW240305P05020000"/>
    <n v="4.5999999999999999E-3"/>
    <n v="3185"/>
    <n v="-376566806.35947663"/>
    <n v="-368290612.81311452"/>
  </r>
  <r>
    <s v="Tue Mar 05 2024"/>
    <s v="SPXW240305C05025000"/>
    <n v="4.7999999999999996E-3"/>
    <n v="829"/>
    <n v="102275246.45864648"/>
    <x v="146"/>
    <s v="SPXW240305P05025000"/>
    <n v="4.7999999999999996E-3"/>
    <n v="306"/>
    <n v="-37751779.754337542"/>
    <n v="64523466.704308935"/>
  </r>
  <r>
    <s v="Tue Mar 05 2024"/>
    <s v="SPXW240305C05030000"/>
    <n v="5.1000000000000004E-3"/>
    <n v="108"/>
    <n v="14156917.407876581"/>
    <x v="147"/>
    <s v="SPXW240305P05030000"/>
    <n v="5.1000000000000004E-3"/>
    <n v="216"/>
    <n v="-28313834.815753162"/>
    <n v="-14156917.407876581"/>
  </r>
  <r>
    <s v="Tue Mar 05 2024"/>
    <s v="SPXW240305C05035000"/>
    <n v="5.3E-3"/>
    <n v="26"/>
    <n v="3541799.5984121147"/>
    <x v="148"/>
    <s v="SPXW240305P05035000"/>
    <n v="5.3E-3"/>
    <n v="770"/>
    <n v="-104891757.33758953"/>
    <n v="-101349957.73917742"/>
  </r>
  <r>
    <s v="Tue Mar 05 2024"/>
    <s v="SPXW240305C05040000"/>
    <n v="5.4000000000000003E-3"/>
    <n v="144"/>
    <n v="19986236.34053164"/>
    <x v="149"/>
    <s v="SPXW240305P05040000"/>
    <n v="5.4000000000000003E-3"/>
    <n v="256"/>
    <n v="-35531086.827611811"/>
    <n v="-15544850.487080172"/>
  </r>
  <r>
    <s v="Tue Mar 05 2024"/>
    <s v="SPXW240305C05045000"/>
    <n v="5.5999999999999999E-3"/>
    <n v="93"/>
    <n v="13385843.4749857"/>
    <x v="150"/>
    <s v="SPXW240305P05045000"/>
    <n v="5.5999999999999999E-3"/>
    <n v="359"/>
    <n v="-51672234.489460915"/>
    <n v="-38286391.014475212"/>
  </r>
  <r>
    <s v="Tue Mar 05 2024"/>
    <s v="SPXW240305C05050000"/>
    <n v="5.7000000000000002E-3"/>
    <n v="823"/>
    <n v="120572830.8861471"/>
    <x v="151"/>
    <s v="SPXW240305P05050000"/>
    <n v="5.7000000000000002E-3"/>
    <n v="406"/>
    <n v="-59480643.18320258"/>
    <n v="61092187.702944517"/>
  </r>
  <r>
    <s v="Tue Mar 05 2024"/>
    <s v="SPXW240305C05055000"/>
    <n v="5.7999999999999996E-3"/>
    <n v="97"/>
    <n v="14460206.488146991"/>
    <x v="152"/>
    <s v="SPXW240305P05055000"/>
    <n v="5.7999999999999996E-3"/>
    <n v="108"/>
    <n v="-16100023.718761597"/>
    <n v="-1639817.2306146063"/>
  </r>
  <r>
    <s v="Tue Mar 05 2024"/>
    <s v="SPXW240305C05060000"/>
    <n v="5.8999999999999999E-3"/>
    <n v="347"/>
    <n v="52620655.426916696"/>
    <x v="153"/>
    <s v="SPXW240305P05060000"/>
    <n v="5.8999999999999999E-3"/>
    <n v="966"/>
    <n v="-146488625.77060959"/>
    <n v="-93867970.343692899"/>
  </r>
  <r>
    <s v="Tue Mar 05 2024"/>
    <s v="SPXW240305C05065000"/>
    <n v="6.0000000000000001E-3"/>
    <n v="65"/>
    <n v="10023961.127581455"/>
    <x v="154"/>
    <s v="SPXW240305P05065000"/>
    <n v="6.0000000000000001E-3"/>
    <n v="120"/>
    <n v="-18505774.389381148"/>
    <n v="-8481813.2617996931"/>
  </r>
  <r>
    <s v="Tue Mar 05 2024"/>
    <s v="SPXW240305C05070000"/>
    <n v="6.0000000000000001E-3"/>
    <n v="183"/>
    <n v="28221305.943806253"/>
    <x v="155"/>
    <s v="SPXW240305P05070000"/>
    <n v="6.0000000000000001E-3"/>
    <n v="181"/>
    <n v="-27912876.3706499"/>
    <n v="308429.57315635309"/>
  </r>
  <r>
    <s v="Tue Mar 05 2024"/>
    <s v="SPXW240305C05075000"/>
    <n v="5.8999999999999999E-3"/>
    <n v="479"/>
    <n v="72637734.724763975"/>
    <x v="156"/>
    <s v="SPXW240305P05075000"/>
    <n v="5.8999999999999999E-3"/>
    <n v="255"/>
    <n v="-38669357.734477684"/>
    <n v="33968376.990286291"/>
  </r>
  <r>
    <s v="Tue Mar 05 2024"/>
    <s v="SPXW240305C05080000"/>
    <n v="5.7999999999999996E-3"/>
    <n v="154"/>
    <n v="22957441.228604499"/>
    <x v="157"/>
    <s v="SPXW240305P05080000"/>
    <n v="5.7999999999999996E-3"/>
    <n v="292"/>
    <n v="-43529693.75813321"/>
    <n v="-20572252.529528711"/>
  </r>
  <r>
    <s v="Tue Mar 05 2024"/>
    <s v="SPXW240305C05085000"/>
    <n v="5.7999999999999996E-3"/>
    <n v="494"/>
    <n v="73642701.083965078"/>
    <x v="158"/>
    <s v="SPXW240305P05085000"/>
    <n v="5.7999999999999996E-3"/>
    <n v="108"/>
    <n v="-16100023.718761597"/>
    <n v="57542677.365203485"/>
  </r>
  <r>
    <s v="Tue Mar 05 2024"/>
    <s v="SPXW240305C05090000"/>
    <n v="5.5999999999999999E-3"/>
    <n v="125"/>
    <n v="17991725.100787226"/>
    <x v="159"/>
    <s v="SPXW240305P05090000"/>
    <n v="5.5999999999999999E-3"/>
    <n v="138"/>
    <n v="-19862864.5112691"/>
    <n v="-1871139.4104818739"/>
  </r>
  <r>
    <s v="Tue Mar 05 2024"/>
    <s v="SPXW240305C05095000"/>
    <n v="5.4000000000000003E-3"/>
    <n v="429"/>
    <n v="59542329.097833857"/>
    <x v="160"/>
    <s v="SPXW240305P05095000"/>
    <n v="5.4000000000000003E-3"/>
    <n v="94"/>
    <n v="-13046570.94451371"/>
    <n v="46495758.153320149"/>
  </r>
  <r>
    <s v="Tue Mar 05 2024"/>
    <s v="SPXW240305C05100000"/>
    <n v="5.1999999999999998E-3"/>
    <n v="2072"/>
    <n v="276928632.75131702"/>
    <x v="161"/>
    <s v="SPXW240305P05100000"/>
    <n v="5.1999999999999998E-3"/>
    <n v="854"/>
    <n v="-114139504.03939416"/>
    <n v="162789128.71192288"/>
  </r>
  <r>
    <s v="Tue Mar 05 2024"/>
    <s v="SPXW240305C05105000"/>
    <n v="5.0000000000000001E-3"/>
    <n v="128"/>
    <n v="16449577.235005464"/>
    <x v="162"/>
    <s v="SPXW240305P05105000"/>
    <n v="5.0000000000000001E-3"/>
    <n v="28"/>
    <n v="-3598345.0201574462"/>
    <n v="12851232.214848019"/>
  </r>
  <r>
    <s v="Tue Mar 05 2024"/>
    <s v="SPXW240305C05110000"/>
    <n v="4.7999999999999996E-3"/>
    <n v="149"/>
    <n v="18382402.560118608"/>
    <x v="163"/>
    <s v="SPXW240305P05110000"/>
    <n v="4.7999999999999996E-3"/>
    <n v="46"/>
    <n v="-5675104.1460768841"/>
    <n v="12707298.414041724"/>
  </r>
  <r>
    <s v="Tue Mar 05 2024"/>
    <s v="SPXW240305C05115000"/>
    <n v="4.4999999999999997E-3"/>
    <n v="541"/>
    <n v="62572649.654095002"/>
    <x v="164"/>
    <s v="SPXW240305P05115000"/>
    <n v="4.4999999999999997E-3"/>
    <n v="26"/>
    <n v="-3007188.3382744365"/>
    <n v="59565461.315820567"/>
  </r>
  <r>
    <s v="Tue Mar 05 2024"/>
    <s v="SPXW240305C05120000"/>
    <n v="4.1999999999999997E-3"/>
    <n v="271"/>
    <n v="29254545.013880033"/>
    <x v="165"/>
    <s v="SPXW240305P05120000"/>
    <n v="4.1999999999999997E-3"/>
    <n v="35"/>
    <n v="-3778262.2711653174"/>
    <n v="25476282.742714714"/>
  </r>
  <r>
    <s v="Tue Mar 05 2024"/>
    <s v="SPXW240305C05125000"/>
    <n v="4.0000000000000001E-3"/>
    <n v="1029"/>
    <n v="105791343.59262888"/>
    <x v="166"/>
    <s v="SPXW240305P05125000"/>
    <n v="4.0000000000000001E-3"/>
    <n v="23"/>
    <n v="-2364626.7275320357"/>
    <n v="103426716.86509685"/>
  </r>
  <r>
    <s v="Tue Mar 05 2024"/>
    <s v="SPXW240305C05130000"/>
    <n v="3.7000000000000002E-3"/>
    <n v="924"/>
    <n v="87871585.392244816"/>
    <x v="167"/>
    <s v="SPXW240305P05130000"/>
    <n v="3.7000000000000002E-3"/>
    <n v="42"/>
    <n v="-3994162.9723747647"/>
    <n v="83877422.419870049"/>
  </r>
  <r>
    <s v="Tue Mar 05 2024"/>
    <s v="SPXW240305C05135000"/>
    <n v="3.3999999999999998E-3"/>
    <n v="162"/>
    <n v="14156917.407876577"/>
    <x v="168"/>
    <s v="SPXW240305P05135000"/>
    <n v="3.3999999999999998E-3"/>
    <n v="21"/>
    <n v="-1835155.9602802969"/>
    <n v="12321761.44759628"/>
  </r>
  <r>
    <s v="Tue Mar 05 2024"/>
    <s v="SPXW240305C05140000"/>
    <n v="3.0999999999999999E-3"/>
    <n v="422"/>
    <n v="33623963.966928355"/>
    <x v="169"/>
    <s v="SPXW240305P05140000"/>
    <n v="3.0999999999999999E-3"/>
    <n v="32"/>
    <n v="-2549684.4714258472"/>
    <n v="31074279.495502509"/>
  </r>
  <r>
    <s v="Tue Mar 05 2024"/>
    <s v="SPXW240305C05145000"/>
    <n v="2.8E-3"/>
    <n v="52"/>
    <n v="3742278.8209637436"/>
    <x v="170"/>
    <s v="SPXW240305P05145000"/>
    <n v="2.8E-3"/>
    <n v="13"/>
    <n v="-935569.7052409359"/>
    <n v="2806709.1157228076"/>
  </r>
  <r>
    <s v="Tue Mar 05 2024"/>
    <s v="SPXW240305C05150000"/>
    <n v="2.5000000000000001E-3"/>
    <n v="572"/>
    <n v="36754524.134465337"/>
    <x v="171"/>
    <s v="SPXW240305P05150000"/>
    <n v="2.5000000000000001E-3"/>
    <n v="71"/>
    <n v="-4562187.4362710472"/>
    <n v="32192336.698194288"/>
  </r>
  <r>
    <s v="Tue Mar 05 2024"/>
    <s v="SPXW240305C05155000"/>
    <n v="2.3E-3"/>
    <n v="67"/>
    <n v="3960749.7686161594"/>
    <x v="172"/>
    <s v="SPXW240305P05155000"/>
    <n v="2.3E-3"/>
    <n v="0"/>
    <n v="0"/>
    <n v="3960749.7686161594"/>
  </r>
  <r>
    <s v="Tue Mar 05 2024"/>
    <s v="SPXW240305C05160000"/>
    <n v="2E-3"/>
    <n v="159"/>
    <n v="8173383.68864334"/>
    <x v="173"/>
    <s v="SPXW240305P05160000"/>
    <n v="2E-3"/>
    <n v="0"/>
    <n v="0"/>
    <n v="8173383.68864334"/>
  </r>
  <r>
    <s v="Tue Mar 05 2024"/>
    <s v="SPXW240305C05165000"/>
    <n v="1.8E-3"/>
    <n v="143"/>
    <n v="6615814.3442037608"/>
    <x v="174"/>
    <s v="SPXW240305P05165000"/>
    <n v="1.8E-3"/>
    <n v="0"/>
    <n v="0"/>
    <n v="6615814.3442037608"/>
  </r>
  <r>
    <s v="Tue Mar 05 2024"/>
    <s v="SPXW240305C05170000"/>
    <n v="1.6000000000000001E-3"/>
    <n v="187"/>
    <n v="7690177.357365055"/>
    <x v="175"/>
    <s v="SPXW240305P05170000"/>
    <n v="1.6000000000000001E-3"/>
    <n v="1"/>
    <n v="-41123.94308751366"/>
    <n v="7649053.4142775415"/>
  </r>
  <r>
    <s v="Tue Mar 05 2024"/>
    <s v="SPXW240305C05175000"/>
    <n v="1.4E-3"/>
    <n v="150"/>
    <n v="5397517.5302361678"/>
    <x v="176"/>
    <s v="SPXW240305P05175000"/>
    <n v="1.4E-3"/>
    <n v="1"/>
    <n v="-35983.450201574451"/>
    <n v="5361534.0800345931"/>
  </r>
  <r>
    <s v="Tue Mar 05 2024"/>
    <s v="SPXW240305C05180000"/>
    <n v="1.1999999999999999E-3"/>
    <n v="157"/>
    <n v="4842344.2985547343"/>
    <x v="177"/>
    <s v="SPXW240305P05180000"/>
    <n v="1.1999999999999999E-3"/>
    <n v="0"/>
    <n v="0"/>
    <n v="4842344.2985547343"/>
  </r>
  <r>
    <s v="Tue Mar 05 2024"/>
    <s v="SPXW240305C05185000"/>
    <n v="1.1000000000000001E-3"/>
    <n v="232"/>
    <n v="6559268.9224584298"/>
    <x v="178"/>
    <s v="SPXW240305P05185000"/>
    <n v="1E-3"/>
    <n v="0"/>
    <n v="0"/>
    <n v="6559268.9224584298"/>
  </r>
  <r>
    <s v="Tue Mar 05 2024"/>
    <s v="SPXW240305C05190000"/>
    <n v="8.9999999999999998E-4"/>
    <n v="262"/>
    <n v="6060641.1125223255"/>
    <x v="179"/>
    <s v="SPXW240305P05190000"/>
    <n v="8.9999999999999998E-4"/>
    <n v="1"/>
    <n v="-23132.217986726435"/>
    <n v="6037508.8945355993"/>
  </r>
  <r>
    <s v="Tue Mar 05 2024"/>
    <s v="SPXW240305C05195000"/>
    <n v="8.0000000000000004E-4"/>
    <n v="207"/>
    <n v="4256328.109557664"/>
    <x v="180"/>
    <s v="SPXW240305P05195000"/>
    <n v="8.0000000000000004E-4"/>
    <n v="0"/>
    <n v="0"/>
    <n v="4256328.109557664"/>
  </r>
  <r>
    <s v="Tue Mar 05 2024"/>
    <s v="SPXW240305C05200000"/>
    <n v="6.9999999999999999E-4"/>
    <n v="582"/>
    <n v="10471184.008658165"/>
    <x v="181"/>
    <s v="SPXW240305P05200000"/>
    <n v="6.9999999999999999E-4"/>
    <n v="1"/>
    <n v="-17991.725100787226"/>
    <n v="10453192.283557378"/>
  </r>
  <r>
    <s v="Tue Mar 05 2024"/>
    <s v="SPXW240305C05205000"/>
    <n v="5.9999999999999995E-4"/>
    <n v="83"/>
    <n v="1279982.7285988627"/>
    <x v="182"/>
    <s v="SPXW240305P05205000"/>
    <n v="5.9999999999999995E-4"/>
    <n v="0"/>
    <n v="0"/>
    <n v="1279982.7285988627"/>
  </r>
  <r>
    <s v="Tue Mar 05 2024"/>
    <s v="SPXW240305C05210000"/>
    <n v="5.9999999999999995E-4"/>
    <n v="580"/>
    <n v="8944457.6215342209"/>
    <x v="183"/>
    <s v="SPXW240305P05210000"/>
    <n v="5.9999999999999995E-4"/>
    <n v="0"/>
    <n v="0"/>
    <n v="8944457.6215342209"/>
  </r>
  <r>
    <s v="Tue Mar 05 2024"/>
    <s v="SPXW240305C05215000"/>
    <n v="5.0000000000000001E-4"/>
    <n v="144"/>
    <n v="1850577.438938115"/>
    <x v="184"/>
    <s v="SPXW240305P05215000"/>
    <n v="5.0000000000000001E-4"/>
    <n v="0"/>
    <n v="0"/>
    <n v="1850577.438938115"/>
  </r>
  <r>
    <s v="Tue Mar 05 2024"/>
    <s v="SPXW240305C05220000"/>
    <n v="4.0000000000000002E-4"/>
    <n v="426"/>
    <n v="4379699.9388202047"/>
    <x v="185"/>
    <s v="SPXW240305P05220000"/>
    <n v="4.0000000000000002E-4"/>
    <n v="0"/>
    <n v="0"/>
    <n v="4379699.9388202047"/>
  </r>
  <r>
    <s v="Tue Mar 05 2024"/>
    <s v="SPXW240305C05225000"/>
    <n v="4.0000000000000002E-4"/>
    <n v="111"/>
    <n v="1141189.4206785043"/>
    <x v="186"/>
    <s v="SPXW240305P05225000"/>
    <n v="4.0000000000000002E-4"/>
    <n v="0"/>
    <n v="0"/>
    <n v="1141189.4206785043"/>
  </r>
  <r>
    <s v="Tue Mar 05 2024"/>
    <s v="SPXW240305C05230000"/>
    <n v="4.0000000000000002E-4"/>
    <n v="65"/>
    <n v="668264.07517209707"/>
    <x v="187"/>
    <s v="SPXW240305P05230000"/>
    <n v="4.0000000000000002E-4"/>
    <n v="0"/>
    <n v="0"/>
    <n v="668264.07517209707"/>
  </r>
  <r>
    <s v="Tue Mar 05 2024"/>
    <s v="SPXW240305C05240000"/>
    <n v="2.9999999999999997E-4"/>
    <n v="455"/>
    <n v="3508386.3946535094"/>
    <x v="189"/>
    <s v="SPXW240305P05240000"/>
    <n v="2.9999999999999997E-4"/>
    <n v="0"/>
    <n v="0"/>
    <n v="3508386.3946535094"/>
  </r>
  <r>
    <s v="Tue Mar 05 2024"/>
    <s v="SPXW240305C05250000"/>
    <n v="2.0000000000000001E-4"/>
    <n v="231"/>
    <n v="1187453.8566519571"/>
    <x v="191"/>
    <s v="SPXW240305P05250000"/>
    <n v="2.0000000000000001E-4"/>
    <n v="0"/>
    <n v="0"/>
    <n v="1187453.8566519571"/>
  </r>
  <r>
    <s v="Tue Mar 05 2024"/>
    <s v="SPXW240305C05260000"/>
    <n v="2.0000000000000001E-4"/>
    <n v="47"/>
    <n v="241603.1656391428"/>
    <x v="193"/>
    <s v="SPXW240305P05260000"/>
    <n v="2.0000000000000001E-4"/>
    <n v="0"/>
    <n v="0"/>
    <n v="241603.1656391428"/>
  </r>
  <r>
    <s v="Tue Mar 05 2024"/>
    <s v="SPXW240305C05270000"/>
    <n v="2.0000000000000001E-4"/>
    <n v="0"/>
    <n v="0"/>
    <x v="195"/>
    <s v="SPXW240305P05270000"/>
    <n v="2.0000000000000001E-4"/>
    <n v="0"/>
    <n v="0"/>
    <n v="0"/>
  </r>
  <r>
    <s v="Tue Mar 05 2024"/>
    <s v="SPXW240305C05275000"/>
    <n v="2.0000000000000001E-4"/>
    <n v="170"/>
    <n v="873883.79060966533"/>
    <x v="196"/>
    <s v="SPXW240305P05275000"/>
    <n v="2.0000000000000001E-4"/>
    <n v="0"/>
    <n v="0"/>
    <n v="873883.79060966533"/>
  </r>
  <r>
    <s v="Tue Mar 05 2024"/>
    <s v="SPXW240305C05280000"/>
    <n v="2.0000000000000001E-4"/>
    <n v="0"/>
    <n v="0"/>
    <x v="197"/>
    <s v="SPXW240305P05280000"/>
    <n v="2.0000000000000001E-4"/>
    <n v="0"/>
    <n v="0"/>
    <n v="0"/>
  </r>
  <r>
    <s v="Tue Mar 05 2024"/>
    <s v="SPXW240305C05300000"/>
    <n v="1E-4"/>
    <n v="68"/>
    <n v="174776.75812193309"/>
    <x v="199"/>
    <s v="SPXW240305P05300000"/>
    <n v="1E-4"/>
    <n v="0"/>
    <n v="0"/>
    <n v="174776.75812193309"/>
  </r>
  <r>
    <s v="Tue Mar 05 2024"/>
    <s v="SPXW240305C05325000"/>
    <n v="1E-4"/>
    <n v="3"/>
    <n v="7710.7393289088122"/>
    <x v="202"/>
    <s v="SPXW240305P05325000"/>
    <n v="1E-4"/>
    <n v="0"/>
    <n v="0"/>
    <n v="7710.7393289088122"/>
  </r>
  <r>
    <s v="Tue Mar 05 2024"/>
    <s v="SPXW240305C05350000"/>
    <n v="1E-4"/>
    <n v="1"/>
    <n v="2570.2464429696038"/>
    <x v="205"/>
    <s v="SPXW240305P05350000"/>
    <n v="1E-4"/>
    <n v="2"/>
    <n v="-5140.4928859392076"/>
    <n v="-2570.2464429696038"/>
  </r>
  <r>
    <s v="Tue Mar 05 2024"/>
    <s v="SPXW240305C05375000"/>
    <n v="1E-4"/>
    <n v="0"/>
    <n v="0"/>
    <x v="208"/>
    <s v="SPXW240305P05375000"/>
    <n v="1E-4"/>
    <n v="0"/>
    <n v="0"/>
    <n v="0"/>
  </r>
  <r>
    <s v="Tue Mar 05 2024"/>
    <s v="SPXW240305C05400000"/>
    <n v="0"/>
    <n v="60"/>
    <n v="0"/>
    <x v="211"/>
    <s v="SPXW240305P05400000"/>
    <n v="0"/>
    <n v="0"/>
    <n v="0"/>
    <n v="0"/>
  </r>
  <r>
    <s v="Tue Mar 05 2024"/>
    <s v="SPXW240305C05425000"/>
    <n v="0"/>
    <n v="0"/>
    <n v="0"/>
    <x v="214"/>
    <s v="SPXW240305P05425000"/>
    <n v="0"/>
    <n v="0"/>
    <n v="0"/>
    <n v="0"/>
  </r>
  <r>
    <s v="Tue Mar 05 2024"/>
    <s v="SPXW240305C05450000"/>
    <n v="0"/>
    <n v="0"/>
    <n v="0"/>
    <x v="217"/>
    <s v="SPXW240305P05450000"/>
    <n v="0"/>
    <n v="0"/>
    <n v="0"/>
    <n v="0"/>
  </r>
  <r>
    <s v="Tue Mar 05 2024"/>
    <s v="SPXW240305C05500000"/>
    <n v="0"/>
    <n v="44"/>
    <n v="0"/>
    <x v="219"/>
    <s v="SPXW240305P05500000"/>
    <n v="0"/>
    <n v="0"/>
    <n v="0"/>
    <n v="0"/>
  </r>
  <r>
    <s v="Tue Mar 05 2024"/>
    <s v="SPXW240305C05600000"/>
    <n v="0"/>
    <n v="0"/>
    <n v="0"/>
    <x v="222"/>
    <s v="SPXW240305P05600000"/>
    <n v="0"/>
    <n v="0"/>
    <n v="0"/>
    <n v="0"/>
  </r>
  <r>
    <s v="Tue Mar 05 2024"/>
    <s v="SPXW240305C05700000"/>
    <n v="0"/>
    <n v="250"/>
    <n v="0"/>
    <x v="224"/>
    <s v="SPXW240305P05700000"/>
    <n v="0"/>
    <n v="0"/>
    <n v="0"/>
    <n v="0"/>
  </r>
  <r>
    <s v="Tue Mar 05 2024"/>
    <s v="SPXW240305C05800000"/>
    <n v="0"/>
    <n v="1275"/>
    <n v="0"/>
    <x v="225"/>
    <s v="SPXW240305P05800000"/>
    <n v="0"/>
    <n v="0"/>
    <n v="0"/>
    <n v="0"/>
  </r>
  <r>
    <s v="Tue Mar 05 2024"/>
    <s v="SPXW240305C06000000"/>
    <n v="0"/>
    <n v="0"/>
    <n v="0"/>
    <x v="226"/>
    <s v="SPXW240305P06000000"/>
    <n v="0"/>
    <n v="0"/>
    <n v="0"/>
    <n v="0"/>
  </r>
  <r>
    <s v="Tue Mar 05 2024"/>
    <s v="SPXW240305C06200000"/>
    <n v="0"/>
    <n v="67"/>
    <n v="0"/>
    <x v="227"/>
    <s v="SPXW240305P06200000"/>
    <n v="0"/>
    <n v="0"/>
    <n v="0"/>
    <n v="0"/>
  </r>
  <r>
    <s v="Tue Mar 05 2024"/>
    <s v="SPXW240305C06400000"/>
    <n v="0"/>
    <n v="8"/>
    <n v="0"/>
    <x v="228"/>
    <s v="SPXW240305P06400000"/>
    <n v="0"/>
    <n v="0"/>
    <n v="0"/>
    <n v="0"/>
  </r>
  <r>
    <s v="Tue Mar 05 2024"/>
    <s v="SPXW240305C06600000"/>
    <n v="0"/>
    <n v="0"/>
    <n v="0"/>
    <x v="229"/>
    <s v="SPXW240305P06600000"/>
    <n v="0"/>
    <n v="0"/>
    <n v="0"/>
    <n v="0"/>
  </r>
  <r>
    <s v="Wed Mar 06 2024"/>
    <s v="SPXW240306C01400000"/>
    <n v="0"/>
    <n v="0"/>
    <n v="0"/>
    <x v="1"/>
    <s v="SPXW240306P01400000"/>
    <n v="0"/>
    <n v="0"/>
    <n v="0"/>
    <n v="0"/>
  </r>
  <r>
    <s v="Wed Mar 06 2024"/>
    <s v="SPXW240306C01600000"/>
    <n v="0"/>
    <n v="0"/>
    <n v="0"/>
    <x v="2"/>
    <s v="SPXW240306P01600000"/>
    <n v="0"/>
    <n v="3"/>
    <n v="0"/>
    <n v="0"/>
  </r>
  <r>
    <s v="Wed Mar 06 2024"/>
    <s v="SPXW240306C01800000"/>
    <n v="0"/>
    <n v="0"/>
    <n v="0"/>
    <x v="3"/>
    <s v="SPXW240306P01800000"/>
    <n v="0"/>
    <n v="0"/>
    <n v="0"/>
    <n v="0"/>
  </r>
  <r>
    <s v="Wed Mar 06 2024"/>
    <s v="SPXW240306C02000000"/>
    <n v="0"/>
    <n v="0"/>
    <n v="0"/>
    <x v="4"/>
    <s v="SPXW240306P02000000"/>
    <n v="0"/>
    <n v="360"/>
    <n v="0"/>
    <n v="0"/>
  </r>
  <r>
    <s v="Wed Mar 06 2024"/>
    <s v="SPXW240306C02200000"/>
    <n v="0"/>
    <n v="0"/>
    <n v="0"/>
    <x v="5"/>
    <s v="SPXW240306P02200000"/>
    <n v="0"/>
    <n v="61"/>
    <n v="0"/>
    <n v="0"/>
  </r>
  <r>
    <s v="Wed Mar 06 2024"/>
    <s v="SPXW240306C02400000"/>
    <n v="0"/>
    <n v="0"/>
    <n v="0"/>
    <x v="6"/>
    <s v="SPXW240306P02400000"/>
    <n v="0"/>
    <n v="1100"/>
    <n v="0"/>
    <n v="0"/>
  </r>
  <r>
    <s v="Wed Mar 06 2024"/>
    <s v="SPXW240306C02600000"/>
    <n v="0"/>
    <n v="0"/>
    <n v="0"/>
    <x v="7"/>
    <s v="SPXW240306P02600000"/>
    <n v="0"/>
    <n v="6"/>
    <n v="0"/>
    <n v="0"/>
  </r>
  <r>
    <s v="Wed Mar 06 2024"/>
    <s v="SPXW240306C02800000"/>
    <n v="0"/>
    <n v="0"/>
    <n v="0"/>
    <x v="8"/>
    <s v="SPXW240306P02800000"/>
    <n v="0"/>
    <n v="1"/>
    <n v="0"/>
    <n v="0"/>
  </r>
  <r>
    <s v="Wed Mar 06 2024"/>
    <s v="SPXW240306C03000000"/>
    <n v="0"/>
    <n v="0"/>
    <n v="0"/>
    <x v="9"/>
    <s v="SPXW240306P03000000"/>
    <n v="0"/>
    <n v="50"/>
    <n v="0"/>
    <n v="0"/>
  </r>
  <r>
    <s v="Wed Mar 06 2024"/>
    <s v="SPXW240306C03200000"/>
    <n v="0"/>
    <n v="0"/>
    <n v="0"/>
    <x v="10"/>
    <s v="SPXW240306P03200000"/>
    <n v="0"/>
    <n v="18"/>
    <n v="0"/>
    <n v="0"/>
  </r>
  <r>
    <s v="Wed Mar 06 2024"/>
    <s v="SPXW240306C03400000"/>
    <n v="0"/>
    <n v="0"/>
    <n v="0"/>
    <x v="12"/>
    <s v="SPXW240306P03400000"/>
    <n v="0"/>
    <n v="131"/>
    <n v="0"/>
    <n v="0"/>
  </r>
  <r>
    <s v="Wed Mar 06 2024"/>
    <s v="SPXW240306C03600000"/>
    <n v="0"/>
    <n v="0"/>
    <n v="0"/>
    <x v="14"/>
    <s v="SPXW240306P03600000"/>
    <n v="0"/>
    <n v="345"/>
    <n v="0"/>
    <n v="0"/>
  </r>
  <r>
    <s v="Wed Mar 06 2024"/>
    <s v="SPXW240306C03700000"/>
    <n v="0"/>
    <n v="0"/>
    <n v="0"/>
    <x v="16"/>
    <s v="SPXW240306P03700000"/>
    <n v="0"/>
    <n v="129"/>
    <n v="0"/>
    <n v="0"/>
  </r>
  <r>
    <s v="Wed Mar 06 2024"/>
    <s v="SPXW240306C03800000"/>
    <n v="0"/>
    <n v="0"/>
    <n v="0"/>
    <x v="18"/>
    <s v="SPXW240306P03800000"/>
    <n v="0"/>
    <n v="893"/>
    <n v="0"/>
    <n v="0"/>
  </r>
  <r>
    <s v="Wed Mar 06 2024"/>
    <s v="SPXW240306C03900000"/>
    <n v="0"/>
    <n v="0"/>
    <n v="0"/>
    <x v="20"/>
    <s v="SPXW240306P03900000"/>
    <n v="0"/>
    <n v="404"/>
    <n v="0"/>
    <n v="0"/>
  </r>
  <r>
    <s v="Wed Mar 06 2024"/>
    <s v="SPXW240306C03950000"/>
    <n v="0"/>
    <n v="0"/>
    <n v="0"/>
    <x v="21"/>
    <s v="SPXW240306P03950000"/>
    <n v="0"/>
    <n v="162"/>
    <n v="0"/>
    <n v="0"/>
  </r>
  <r>
    <s v="Wed Mar 06 2024"/>
    <s v="SPXW240306C04000000"/>
    <n v="0"/>
    <n v="2604"/>
    <n v="0"/>
    <x v="22"/>
    <s v="SPXW240306P04000000"/>
    <n v="0"/>
    <n v="3754"/>
    <n v="0"/>
    <n v="0"/>
  </r>
  <r>
    <s v="Wed Mar 06 2024"/>
    <s v="SPXW240306C04050000"/>
    <n v="0"/>
    <n v="0"/>
    <n v="0"/>
    <x v="23"/>
    <s v="SPXW240306P04050000"/>
    <n v="0"/>
    <n v="837"/>
    <n v="0"/>
    <n v="0"/>
  </r>
  <r>
    <s v="Wed Mar 06 2024"/>
    <s v="SPXW240306C04100000"/>
    <n v="0"/>
    <n v="0"/>
    <n v="0"/>
    <x v="24"/>
    <s v="SPXW240306P04100000"/>
    <n v="0"/>
    <n v="10164"/>
    <n v="0"/>
    <n v="0"/>
  </r>
  <r>
    <s v="Wed Mar 06 2024"/>
    <s v="SPXW240306C04150000"/>
    <n v="0"/>
    <n v="0"/>
    <n v="0"/>
    <x v="25"/>
    <s v="SPXW240306P04150000"/>
    <n v="0"/>
    <n v="3219"/>
    <n v="0"/>
    <n v="0"/>
  </r>
  <r>
    <s v="Wed Mar 06 2024"/>
    <s v="SPXW240306C04200000"/>
    <n v="0"/>
    <n v="0"/>
    <n v="0"/>
    <x v="27"/>
    <s v="SPXW240306P04200000"/>
    <n v="0"/>
    <n v="2055"/>
    <n v="0"/>
    <n v="0"/>
  </r>
  <r>
    <s v="Wed Mar 06 2024"/>
    <s v="SPXW240306C04250000"/>
    <n v="0"/>
    <n v="0"/>
    <n v="0"/>
    <x v="29"/>
    <s v="SPXW240306P04250000"/>
    <n v="0"/>
    <n v="350"/>
    <n v="0"/>
    <n v="0"/>
  </r>
  <r>
    <s v="Wed Mar 06 2024"/>
    <s v="SPXW240306C04300000"/>
    <n v="0"/>
    <n v="2"/>
    <n v="0"/>
    <x v="31"/>
    <s v="SPXW240306P04300000"/>
    <n v="0"/>
    <n v="548"/>
    <n v="0"/>
    <n v="0"/>
  </r>
  <r>
    <s v="Wed Mar 06 2024"/>
    <s v="SPXW240306C04350000"/>
    <n v="0"/>
    <n v="2"/>
    <n v="0"/>
    <x v="36"/>
    <s v="SPXW240306P04350000"/>
    <n v="0"/>
    <n v="291"/>
    <n v="0"/>
    <n v="0"/>
  </r>
  <r>
    <s v="Wed Mar 06 2024"/>
    <s v="SPXW240306C04400000"/>
    <n v="0"/>
    <n v="1"/>
    <n v="0"/>
    <x v="42"/>
    <s v="SPXW240306P04400000"/>
    <n v="0"/>
    <n v="298"/>
    <n v="0"/>
    <n v="0"/>
  </r>
  <r>
    <s v="Wed Mar 06 2024"/>
    <s v="SPXW240306C04425000"/>
    <n v="0"/>
    <n v="0"/>
    <n v="0"/>
    <x v="45"/>
    <s v="SPXW240306P04425000"/>
    <n v="0"/>
    <n v="92"/>
    <n v="0"/>
    <n v="0"/>
  </r>
  <r>
    <s v="Wed Mar 06 2024"/>
    <s v="SPXW240306C04450000"/>
    <n v="1E-4"/>
    <n v="3"/>
    <n v="7710.7393289088122"/>
    <x v="48"/>
    <s v="SPXW240306P04450000"/>
    <n v="1E-4"/>
    <n v="222"/>
    <n v="-570594.71033925214"/>
    <n v="-562883.97101034329"/>
  </r>
  <r>
    <s v="Wed Mar 06 2024"/>
    <s v="SPXW240306C04475000"/>
    <n v="1E-4"/>
    <n v="0"/>
    <n v="0"/>
    <x v="51"/>
    <s v="SPXW240306P04475000"/>
    <n v="1E-4"/>
    <n v="126"/>
    <n v="-323851.05181417009"/>
    <n v="-323851.05181417009"/>
  </r>
  <r>
    <s v="Wed Mar 06 2024"/>
    <s v="SPXW240306C04500000"/>
    <n v="1E-4"/>
    <n v="1"/>
    <n v="2570.2464429696038"/>
    <x v="54"/>
    <s v="SPXW240306P04500000"/>
    <n v="1E-4"/>
    <n v="728"/>
    <n v="-1871139.4104818718"/>
    <n v="-1868569.1640389021"/>
  </r>
  <r>
    <s v="Wed Mar 06 2024"/>
    <s v="SPXW240306C04525000"/>
    <n v="1E-4"/>
    <n v="0"/>
    <n v="0"/>
    <x v="57"/>
    <s v="SPXW240306P04525000"/>
    <n v="1E-4"/>
    <n v="191"/>
    <n v="-490917.07060719439"/>
    <n v="-490917.07060719439"/>
  </r>
  <r>
    <s v="Wed Mar 06 2024"/>
    <s v="SPXW240306C04550000"/>
    <n v="1E-4"/>
    <n v="0"/>
    <n v="0"/>
    <x v="60"/>
    <s v="SPXW240306P04550000"/>
    <n v="1E-4"/>
    <n v="279"/>
    <n v="-717098.75758851948"/>
    <n v="-717098.75758851948"/>
  </r>
  <r>
    <s v="Wed Mar 06 2024"/>
    <s v="SPXW240306C04575000"/>
    <n v="1E-4"/>
    <n v="0"/>
    <n v="0"/>
    <x v="63"/>
    <s v="SPXW240306P04575000"/>
    <n v="1E-4"/>
    <n v="1239"/>
    <n v="-3184535.3428393393"/>
    <n v="-3184535.3428393393"/>
  </r>
  <r>
    <s v="Wed Mar 06 2024"/>
    <s v="SPXW240306C04600000"/>
    <n v="1E-4"/>
    <n v="10"/>
    <n v="25702.46442969604"/>
    <x v="66"/>
    <s v="SPXW240306P04600000"/>
    <n v="1E-4"/>
    <n v="418"/>
    <n v="-1074363.0131612946"/>
    <n v="-1048660.5487315985"/>
  </r>
  <r>
    <s v="Wed Mar 06 2024"/>
    <s v="SPXW240306C04625000"/>
    <n v="1E-4"/>
    <n v="1"/>
    <n v="2570.2464429696038"/>
    <x v="69"/>
    <s v="SPXW240306P04625000"/>
    <n v="1E-4"/>
    <n v="266"/>
    <n v="-683685.55382991466"/>
    <n v="-681115.307386945"/>
  </r>
  <r>
    <s v="Wed Mar 06 2024"/>
    <s v="SPXW240306C04640000"/>
    <n v="1E-4"/>
    <n v="0"/>
    <n v="0"/>
    <x v="71"/>
    <s v="SPXW240306P04640000"/>
    <n v="1E-4"/>
    <n v="114"/>
    <n v="-293008.09449853486"/>
    <n v="-293008.09449853486"/>
  </r>
  <r>
    <s v="Wed Mar 06 2024"/>
    <s v="SPXW240306C04650000"/>
    <n v="1E-4"/>
    <n v="6"/>
    <n v="15421.478657817624"/>
    <x v="72"/>
    <s v="SPXW240306P04650000"/>
    <n v="1E-4"/>
    <n v="420"/>
    <n v="-1079503.5060472337"/>
    <n v="-1064082.027389416"/>
  </r>
  <r>
    <s v="Wed Mar 06 2024"/>
    <s v="SPXW240306C04660000"/>
    <n v="2.0000000000000001E-4"/>
    <n v="3"/>
    <n v="15421.478657817624"/>
    <x v="73"/>
    <s v="SPXW240306P04660000"/>
    <n v="2.0000000000000001E-4"/>
    <n v="100"/>
    <n v="-514049.28859392076"/>
    <n v="-498627.80993610312"/>
  </r>
  <r>
    <s v="Wed Mar 06 2024"/>
    <s v="SPXW240306C04670000"/>
    <n v="2.0000000000000001E-4"/>
    <n v="0"/>
    <n v="0"/>
    <x v="75"/>
    <s v="SPXW240306P04670000"/>
    <n v="2.0000000000000001E-4"/>
    <n v="188"/>
    <n v="-966412.66255657119"/>
    <n v="-966412.66255657119"/>
  </r>
  <r>
    <s v="Wed Mar 06 2024"/>
    <s v="SPXW240306C04675000"/>
    <n v="2.0000000000000001E-4"/>
    <n v="10"/>
    <n v="51404.928859392079"/>
    <x v="76"/>
    <s v="SPXW240306P04675000"/>
    <n v="2.0000000000000001E-4"/>
    <n v="166"/>
    <n v="-853321.81906590855"/>
    <n v="-801916.89020651649"/>
  </r>
  <r>
    <s v="Wed Mar 06 2024"/>
    <s v="SPXW240306C04680000"/>
    <n v="2.0000000000000001E-4"/>
    <n v="3"/>
    <n v="15421.478657817624"/>
    <x v="77"/>
    <s v="SPXW240306P04680000"/>
    <n v="2.0000000000000001E-4"/>
    <n v="202"/>
    <n v="-1038379.5629597203"/>
    <n v="-1022958.0843019027"/>
  </r>
  <r>
    <s v="Wed Mar 06 2024"/>
    <s v="SPXW240306C04690000"/>
    <n v="2.0000000000000001E-4"/>
    <n v="3"/>
    <n v="15421.478657817624"/>
    <x v="79"/>
    <s v="SPXW240306P04690000"/>
    <n v="2.0000000000000001E-4"/>
    <n v="98"/>
    <n v="-503768.30282204231"/>
    <n v="-488346.82416422467"/>
  </r>
  <r>
    <s v="Wed Mar 06 2024"/>
    <s v="SPXW240306C04700000"/>
    <n v="2.0000000000000001E-4"/>
    <n v="6"/>
    <n v="30842.957315635249"/>
    <x v="81"/>
    <s v="SPXW240306P04700000"/>
    <n v="2.0000000000000001E-4"/>
    <n v="2136"/>
    <n v="-10980092.804366147"/>
    <n v="-10949249.847050512"/>
  </r>
  <r>
    <s v="Wed Mar 06 2024"/>
    <s v="SPXW240306C04710000"/>
    <n v="2.0000000000000001E-4"/>
    <n v="0"/>
    <n v="0"/>
    <x v="83"/>
    <s v="SPXW240306P04710000"/>
    <n v="2.0000000000000001E-4"/>
    <n v="202"/>
    <n v="-1038379.5629597203"/>
    <n v="-1038379.5629597203"/>
  </r>
  <r>
    <s v="Wed Mar 06 2024"/>
    <s v="SPXW240306C04720000"/>
    <n v="2.0000000000000001E-4"/>
    <n v="0"/>
    <n v="0"/>
    <x v="85"/>
    <s v="SPXW240306P04720000"/>
    <n v="2.0000000000000001E-4"/>
    <n v="39"/>
    <n v="-200479.22255162909"/>
    <n v="-200479.22255162909"/>
  </r>
  <r>
    <s v="Wed Mar 06 2024"/>
    <s v="SPXW240306C04725000"/>
    <n v="2.0000000000000001E-4"/>
    <n v="6"/>
    <n v="30842.957315635249"/>
    <x v="86"/>
    <s v="SPXW240306P04725000"/>
    <n v="2.0000000000000001E-4"/>
    <n v="309"/>
    <n v="-1588412.301755215"/>
    <n v="-1557569.3444395799"/>
  </r>
  <r>
    <s v="Wed Mar 06 2024"/>
    <s v="SPXW240306C04730000"/>
    <n v="2.0000000000000001E-4"/>
    <n v="0"/>
    <n v="0"/>
    <x v="87"/>
    <s v="SPXW240306P04730000"/>
    <n v="2.0000000000000001E-4"/>
    <n v="144"/>
    <n v="-740230.97557524592"/>
    <n v="-740230.97557524592"/>
  </r>
  <r>
    <s v="Wed Mar 06 2024"/>
    <s v="SPXW240306C04735000"/>
    <n v="2.0000000000000001E-4"/>
    <n v="0"/>
    <n v="0"/>
    <x v="88"/>
    <s v="SPXW240306P04735000"/>
    <n v="2.0000000000000001E-4"/>
    <n v="19"/>
    <n v="-97669.364832844964"/>
    <n v="-97669.364832844964"/>
  </r>
  <r>
    <s v="Wed Mar 06 2024"/>
    <s v="SPXW240306C04740000"/>
    <n v="2.0000000000000001E-4"/>
    <n v="2"/>
    <n v="10280.985771878415"/>
    <x v="89"/>
    <s v="SPXW240306P04740000"/>
    <n v="2.0000000000000001E-4"/>
    <n v="143"/>
    <n v="-735090.48268930672"/>
    <n v="-724809.49691742833"/>
  </r>
  <r>
    <s v="Wed Mar 06 2024"/>
    <s v="SPXW240306C04745000"/>
    <n v="2.9999999999999997E-4"/>
    <n v="0"/>
    <n v="0"/>
    <x v="90"/>
    <s v="SPXW240306P04745000"/>
    <n v="2.9999999999999997E-4"/>
    <n v="24"/>
    <n v="-185057.74389381148"/>
    <n v="-185057.74389381148"/>
  </r>
  <r>
    <s v="Wed Mar 06 2024"/>
    <s v="SPXW240306C04750000"/>
    <n v="2.9999999999999997E-4"/>
    <n v="6"/>
    <n v="46264.43597345287"/>
    <x v="91"/>
    <s v="SPXW240306P04750000"/>
    <n v="2.9999999999999997E-4"/>
    <n v="317"/>
    <n v="-2444304.3672640934"/>
    <n v="-2398039.9312906405"/>
  </r>
  <r>
    <s v="Wed Mar 06 2024"/>
    <s v="SPXW240306C04755000"/>
    <n v="2.9999999999999997E-4"/>
    <n v="2"/>
    <n v="15421.478657817624"/>
    <x v="92"/>
    <s v="SPXW240306P04755000"/>
    <n v="2.9999999999999997E-4"/>
    <n v="14"/>
    <n v="-107950.35060472335"/>
    <n v="-92528.871946905725"/>
  </r>
  <r>
    <s v="Wed Mar 06 2024"/>
    <s v="SPXW240306C04760000"/>
    <n v="2.9999999999999997E-4"/>
    <n v="2"/>
    <n v="15421.478657817624"/>
    <x v="93"/>
    <s v="SPXW240306P04760000"/>
    <n v="2.9999999999999997E-4"/>
    <n v="49"/>
    <n v="-377826.22711653175"/>
    <n v="-362404.74845871411"/>
  </r>
  <r>
    <s v="Wed Mar 06 2024"/>
    <s v="SPXW240306C04765000"/>
    <n v="2.9999999999999997E-4"/>
    <n v="0"/>
    <n v="0"/>
    <x v="94"/>
    <s v="SPXW240306P04765000"/>
    <n v="2.9999999999999997E-4"/>
    <n v="14"/>
    <n v="-107950.35060472335"/>
    <n v="-107950.35060472335"/>
  </r>
  <r>
    <s v="Wed Mar 06 2024"/>
    <s v="SPXW240306C04770000"/>
    <n v="2.9999999999999997E-4"/>
    <n v="0"/>
    <n v="0"/>
    <x v="95"/>
    <s v="SPXW240306P04770000"/>
    <n v="2.9999999999999997E-4"/>
    <n v="64"/>
    <n v="-493487.31705016398"/>
    <n v="-493487.31705016398"/>
  </r>
  <r>
    <s v="Wed Mar 06 2024"/>
    <s v="SPXW240306C04775000"/>
    <n v="2.9999999999999997E-4"/>
    <n v="2"/>
    <n v="15421.478657817624"/>
    <x v="96"/>
    <s v="SPXW240306P04775000"/>
    <n v="2.9999999999999997E-4"/>
    <n v="54"/>
    <n v="-416379.92376107577"/>
    <n v="-400958.44510325813"/>
  </r>
  <r>
    <s v="Wed Mar 06 2024"/>
    <s v="SPXW240306C04780000"/>
    <n v="2.9999999999999997E-4"/>
    <n v="9"/>
    <n v="69396.65396017929"/>
    <x v="97"/>
    <s v="SPXW240306P04780000"/>
    <n v="2.9999999999999997E-4"/>
    <n v="74"/>
    <n v="-570594.71033925202"/>
    <n v="-501198.05637907272"/>
  </r>
  <r>
    <s v="Wed Mar 06 2024"/>
    <s v="SPXW240306C04785000"/>
    <n v="2.9999999999999997E-4"/>
    <n v="0"/>
    <n v="0"/>
    <x v="98"/>
    <s v="SPXW240306P04785000"/>
    <n v="2.9999999999999997E-4"/>
    <n v="389"/>
    <n v="-2999477.5989455273"/>
    <n v="-2999477.5989455273"/>
  </r>
  <r>
    <s v="Wed Mar 06 2024"/>
    <s v="SPXW240306C04790000"/>
    <n v="4.0000000000000002E-4"/>
    <n v="0"/>
    <n v="0"/>
    <x v="99"/>
    <s v="SPXW240306P04790000"/>
    <n v="4.0000000000000002E-4"/>
    <n v="422"/>
    <n v="-4338575.9957326911"/>
    <n v="-4338575.9957326911"/>
  </r>
  <r>
    <s v="Wed Mar 06 2024"/>
    <s v="SPXW240306C04795000"/>
    <n v="4.0000000000000002E-4"/>
    <n v="0"/>
    <n v="0"/>
    <x v="100"/>
    <s v="SPXW240306P04795000"/>
    <n v="4.0000000000000002E-4"/>
    <n v="541"/>
    <n v="-5562013.302586223"/>
    <n v="-5562013.302586223"/>
  </r>
  <r>
    <s v="Wed Mar 06 2024"/>
    <s v="SPXW240306C04800000"/>
    <n v="4.0000000000000002E-4"/>
    <n v="19"/>
    <n v="195338.72966568993"/>
    <x v="101"/>
    <s v="SPXW240306P04800000"/>
    <n v="4.0000000000000002E-4"/>
    <n v="221"/>
    <n v="-2272097.8555851295"/>
    <n v="-2076759.1259194396"/>
  </r>
  <r>
    <s v="Wed Mar 06 2024"/>
    <s v="SPXW240306C04805000"/>
    <n v="4.0000000000000002E-4"/>
    <n v="0"/>
    <n v="0"/>
    <x v="102"/>
    <s v="SPXW240306P04805000"/>
    <n v="4.0000000000000002E-4"/>
    <n v="9"/>
    <n v="-92528.87194690574"/>
    <n v="-92528.87194690574"/>
  </r>
  <r>
    <s v="Wed Mar 06 2024"/>
    <s v="SPXW240306C04810000"/>
    <n v="4.0000000000000002E-4"/>
    <n v="57"/>
    <n v="586016.18899706972"/>
    <x v="103"/>
    <s v="SPXW240306P04810000"/>
    <n v="4.0000000000000002E-4"/>
    <n v="116"/>
    <n v="-1192594.3495378962"/>
    <n v="-606578.1605408265"/>
  </r>
  <r>
    <s v="Wed Mar 06 2024"/>
    <s v="SPXW240306C04815000"/>
    <n v="4.0000000000000002E-4"/>
    <n v="3"/>
    <n v="30842.957315635249"/>
    <x v="104"/>
    <s v="SPXW240306P04815000"/>
    <n v="4.0000000000000002E-4"/>
    <n v="12"/>
    <n v="-123371.829262541"/>
    <n v="-92528.87194690574"/>
  </r>
  <r>
    <s v="Wed Mar 06 2024"/>
    <s v="SPXW240306C04820000"/>
    <n v="4.0000000000000002E-4"/>
    <n v="36"/>
    <n v="370115.48778762296"/>
    <x v="105"/>
    <s v="SPXW240306P04820000"/>
    <n v="4.0000000000000002E-4"/>
    <n v="80"/>
    <n v="-822478.86175027327"/>
    <n v="-452363.37396265031"/>
  </r>
  <r>
    <s v="Wed Mar 06 2024"/>
    <s v="SPXW240306C04825000"/>
    <n v="5.0000000000000001E-4"/>
    <n v="10"/>
    <n v="128512.32214848019"/>
    <x v="106"/>
    <s v="SPXW240306P04825000"/>
    <n v="5.0000000000000001E-4"/>
    <n v="28"/>
    <n v="-359834.50201574463"/>
    <n v="-231322.17986726444"/>
  </r>
  <r>
    <s v="Wed Mar 06 2024"/>
    <s v="SPXW240306C04830000"/>
    <n v="5.0000000000000001E-4"/>
    <n v="5"/>
    <n v="64256.161074240095"/>
    <x v="107"/>
    <s v="SPXW240306P04830000"/>
    <n v="5.0000000000000001E-4"/>
    <n v="52"/>
    <n v="-668264.07517209707"/>
    <n v="-604007.91409785696"/>
  </r>
  <r>
    <s v="Wed Mar 06 2024"/>
    <s v="SPXW240306C04835000"/>
    <n v="5.0000000000000001E-4"/>
    <n v="0"/>
    <n v="0"/>
    <x v="108"/>
    <s v="SPXW240306P04835000"/>
    <n v="5.0000000000000001E-4"/>
    <n v="55"/>
    <n v="-706817.77181664109"/>
    <n v="-706817.77181664109"/>
  </r>
  <r>
    <s v="Wed Mar 06 2024"/>
    <s v="SPXW240306C04840000"/>
    <n v="5.9999999999999995E-4"/>
    <n v="0"/>
    <n v="0"/>
    <x v="109"/>
    <s v="SPXW240306P04840000"/>
    <n v="5.9999999999999995E-4"/>
    <n v="546"/>
    <n v="-8420127.3471684214"/>
    <n v="-8420127.3471684214"/>
  </r>
  <r>
    <s v="Wed Mar 06 2024"/>
    <s v="SPXW240306C04845000"/>
    <n v="5.9999999999999995E-4"/>
    <n v="0"/>
    <n v="0"/>
    <x v="110"/>
    <s v="SPXW240306P04845000"/>
    <n v="5.9999999999999995E-4"/>
    <n v="600"/>
    <n v="-9252887.194690574"/>
    <n v="-9252887.194690574"/>
  </r>
  <r>
    <s v="Wed Mar 06 2024"/>
    <s v="SPXW240306C04850000"/>
    <n v="5.9999999999999995E-4"/>
    <n v="43"/>
    <n v="663123.58228615765"/>
    <x v="111"/>
    <s v="SPXW240306P04850000"/>
    <n v="5.9999999999999995E-4"/>
    <n v="1417"/>
    <n v="-21852235.25812757"/>
    <n v="-21189111.675841413"/>
  </r>
  <r>
    <s v="Wed Mar 06 2024"/>
    <s v="SPXW240306C04855000"/>
    <n v="5.9999999999999995E-4"/>
    <n v="0"/>
    <n v="0"/>
    <x v="112"/>
    <s v="SPXW240306P04855000"/>
    <n v="5.9999999999999995E-4"/>
    <n v="21"/>
    <n v="-323851.05181417003"/>
    <n v="-323851.05181417003"/>
  </r>
  <r>
    <s v="Wed Mar 06 2024"/>
    <s v="SPXW240306C04860000"/>
    <n v="6.9999999999999999E-4"/>
    <n v="13"/>
    <n v="233892.42631023398"/>
    <x v="113"/>
    <s v="SPXW240306P04860000"/>
    <n v="6.9999999999999999E-4"/>
    <n v="897"/>
    <n v="-16138577.415406143"/>
    <n v="-15904684.98909591"/>
  </r>
  <r>
    <s v="Wed Mar 06 2024"/>
    <s v="SPXW240306C04865000"/>
    <n v="6.9999999999999999E-4"/>
    <n v="41"/>
    <n v="737660.72913227638"/>
    <x v="114"/>
    <s v="SPXW240306P04865000"/>
    <n v="6.9999999999999999E-4"/>
    <n v="10"/>
    <n v="-179917.25100787231"/>
    <n v="557743.47812440409"/>
  </r>
  <r>
    <s v="Wed Mar 06 2024"/>
    <s v="SPXW240306C04870000"/>
    <n v="8.0000000000000004E-4"/>
    <n v="29"/>
    <n v="596297.17476894811"/>
    <x v="115"/>
    <s v="SPXW240306P04870000"/>
    <n v="8.0000000000000004E-4"/>
    <n v="123"/>
    <n v="-2529122.4998820904"/>
    <n v="-1932825.3251131424"/>
  </r>
  <r>
    <s v="Wed Mar 06 2024"/>
    <s v="SPXW240306C04875000"/>
    <n v="8.0000000000000004E-4"/>
    <n v="10"/>
    <n v="205619.71543756832"/>
    <x v="116"/>
    <s v="SPXW240306P04875000"/>
    <n v="8.0000000000000004E-4"/>
    <n v="165"/>
    <n v="-3392725.3047198774"/>
    <n v="-3187105.5892823092"/>
  </r>
  <r>
    <s v="Wed Mar 06 2024"/>
    <s v="SPXW240306C04880000"/>
    <n v="8.0000000000000004E-4"/>
    <n v="10"/>
    <n v="205619.71543756832"/>
    <x v="117"/>
    <s v="SPXW240306P04880000"/>
    <n v="8.0000000000000004E-4"/>
    <n v="178"/>
    <n v="-3660030.934788716"/>
    <n v="-3454411.2193511478"/>
  </r>
  <r>
    <s v="Wed Mar 06 2024"/>
    <s v="SPXW240306C04885000"/>
    <n v="8.9999999999999998E-4"/>
    <n v="40"/>
    <n v="925288.7194690574"/>
    <x v="118"/>
    <s v="SPXW240306P04885000"/>
    <n v="8.9999999999999998E-4"/>
    <n v="60"/>
    <n v="-1387933.0792035861"/>
    <n v="-462644.3597345287"/>
  </r>
  <r>
    <s v="Wed Mar 06 2024"/>
    <s v="SPXW240306C04890000"/>
    <n v="8.9999999999999998E-4"/>
    <n v="5"/>
    <n v="115661.08993363217"/>
    <x v="119"/>
    <s v="SPXW240306P04890000"/>
    <n v="8.9999999999999998E-4"/>
    <n v="132"/>
    <n v="-3053452.7742478894"/>
    <n v="-2937791.6843142575"/>
  </r>
  <r>
    <s v="Wed Mar 06 2024"/>
    <s v="SPXW240306C04895000"/>
    <n v="1E-3"/>
    <n v="0"/>
    <n v="0"/>
    <x v="120"/>
    <s v="SPXW240306P04895000"/>
    <n v="1E-3"/>
    <n v="30"/>
    <n v="-771073.9328908812"/>
    <n v="-771073.9328908812"/>
  </r>
  <r>
    <s v="Wed Mar 06 2024"/>
    <s v="SPXW240306C04900000"/>
    <n v="1.1000000000000001E-3"/>
    <n v="550"/>
    <n v="15549990.979966104"/>
    <x v="121"/>
    <s v="SPXW240306P04900000"/>
    <n v="1.1000000000000001E-3"/>
    <n v="753"/>
    <n v="-21289351.287117228"/>
    <n v="-5739360.3071511239"/>
  </r>
  <r>
    <s v="Wed Mar 06 2024"/>
    <s v="SPXW240306C04905000"/>
    <n v="1.1000000000000001E-3"/>
    <n v="1"/>
    <n v="28272.710872665644"/>
    <x v="122"/>
    <s v="SPXW240306P04905000"/>
    <n v="1.1000000000000001E-3"/>
    <n v="77"/>
    <n v="-2176998.7371952548"/>
    <n v="-2148726.0263225893"/>
  </r>
  <r>
    <s v="Wed Mar 06 2024"/>
    <s v="SPXW240306C04910000"/>
    <n v="1.1999999999999999E-3"/>
    <n v="49"/>
    <n v="1511304.908466127"/>
    <x v="123"/>
    <s v="SPXW240306P04910000"/>
    <n v="1.1999999999999999E-3"/>
    <n v="379"/>
    <n v="-11689480.822625756"/>
    <n v="-10178175.914159629"/>
  </r>
  <r>
    <s v="Wed Mar 06 2024"/>
    <s v="SPXW240306C04915000"/>
    <n v="1.2999999999999999E-3"/>
    <n v="7"/>
    <n v="233892.42631023398"/>
    <x v="124"/>
    <s v="SPXW240306P04915000"/>
    <n v="1.2999999999999999E-3"/>
    <n v="148"/>
    <n v="-4945154.1562735168"/>
    <n v="-4711261.7299632831"/>
  </r>
  <r>
    <s v="Wed Mar 06 2024"/>
    <s v="SPXW240306C04920000"/>
    <n v="1.4E-3"/>
    <n v="25"/>
    <n v="899586.25503936119"/>
    <x v="125"/>
    <s v="SPXW240306P04920000"/>
    <n v="1.4E-3"/>
    <n v="530"/>
    <n v="-19071228.606834464"/>
    <n v="-18171642.351795103"/>
  </r>
  <r>
    <s v="Wed Mar 06 2024"/>
    <s v="SPXW240306C04925000"/>
    <n v="1.4E-3"/>
    <n v="42"/>
    <n v="1511304.908466127"/>
    <x v="126"/>
    <s v="SPXW240306P04925000"/>
    <n v="1.4E-3"/>
    <n v="320"/>
    <n v="-11514704.064503828"/>
    <n v="-10003399.156037701"/>
  </r>
  <r>
    <s v="Wed Mar 06 2024"/>
    <s v="SPXW240306C04930000"/>
    <n v="1.5E-3"/>
    <n v="55"/>
    <n v="2120453.3154499233"/>
    <x v="127"/>
    <s v="SPXW240306P04930000"/>
    <n v="1.5E-3"/>
    <n v="380"/>
    <n v="-14650404.724926744"/>
    <n v="-12529951.40947682"/>
  </r>
  <r>
    <s v="Wed Mar 06 2024"/>
    <s v="SPXW240306C04935000"/>
    <n v="1.6000000000000001E-3"/>
    <n v="30"/>
    <n v="1233718.2926254098"/>
    <x v="128"/>
    <s v="SPXW240306P04935000"/>
    <n v="1.6000000000000001E-3"/>
    <n v="640"/>
    <n v="-26319323.576008745"/>
    <n v="-25085605.283383336"/>
  </r>
  <r>
    <s v="Wed Mar 06 2024"/>
    <s v="SPXW240306C04940000"/>
    <n v="1.8E-3"/>
    <n v="59"/>
    <n v="2729601.7224337198"/>
    <x v="129"/>
    <s v="SPXW240306P04940000"/>
    <n v="1.8E-3"/>
    <n v="677"/>
    <n v="-31321023.154027585"/>
    <n v="-28591421.431593865"/>
  </r>
  <r>
    <s v="Wed Mar 06 2024"/>
    <s v="SPXW240306C04945000"/>
    <n v="1.9E-3"/>
    <n v="85"/>
    <n v="4150948.0053959107"/>
    <x v="130"/>
    <s v="SPXW240306P04945000"/>
    <n v="1.9E-3"/>
    <n v="177"/>
    <n v="-8643738.7877067775"/>
    <n v="-4492790.7823108668"/>
  </r>
  <r>
    <s v="Wed Mar 06 2024"/>
    <s v="SPXW240306C04950000"/>
    <n v="2E-3"/>
    <n v="1042"/>
    <n v="53563935.871486545"/>
    <x v="131"/>
    <s v="SPXW240306P04950000"/>
    <n v="2E-3"/>
    <n v="1950"/>
    <n v="-100239611.27581455"/>
    <n v="-46675675.404328004"/>
  </r>
  <r>
    <s v="Wed Mar 06 2024"/>
    <s v="SPXW240306C04955000"/>
    <n v="2.0999999999999999E-3"/>
    <n v="80"/>
    <n v="4318014.0241889339"/>
    <x v="132"/>
    <s v="SPXW240306P04955000"/>
    <n v="2.0999999999999999E-3"/>
    <n v="160"/>
    <n v="-8636028.0483778678"/>
    <n v="-4318014.0241889339"/>
  </r>
  <r>
    <s v="Wed Mar 06 2024"/>
    <s v="SPXW240306C04960000"/>
    <n v="2.2000000000000001E-3"/>
    <n v="88"/>
    <n v="4975997.1135891536"/>
    <x v="133"/>
    <s v="SPXW240306P04960000"/>
    <n v="2.2000000000000001E-3"/>
    <n v="158"/>
    <n v="-8934176.635762345"/>
    <n v="-3958179.5221731914"/>
  </r>
  <r>
    <s v="Wed Mar 06 2024"/>
    <s v="SPXW240306C04965000"/>
    <n v="2.3999999999999998E-3"/>
    <n v="49"/>
    <n v="3022609.816932254"/>
    <x v="134"/>
    <s v="SPXW240306P04965000"/>
    <n v="2.3999999999999998E-3"/>
    <n v="86"/>
    <n v="-5304988.6582892612"/>
    <n v="-2282378.8413570072"/>
  </r>
  <r>
    <s v="Wed Mar 06 2024"/>
    <s v="SPXW240306C04970000"/>
    <n v="2.5000000000000001E-3"/>
    <n v="83"/>
    <n v="5333261.3691619281"/>
    <x v="135"/>
    <s v="SPXW240306P04970000"/>
    <n v="2.5000000000000001E-3"/>
    <n v="95"/>
    <n v="-6104335.3020528089"/>
    <n v="-771073.93289088085"/>
  </r>
  <r>
    <s v="Wed Mar 06 2024"/>
    <s v="SPXW240306C04975000"/>
    <n v="2.7000000000000001E-3"/>
    <n v="61"/>
    <n v="4233195.8915709388"/>
    <x v="136"/>
    <s v="SPXW240306P04975000"/>
    <n v="2.7000000000000001E-3"/>
    <n v="2317"/>
    <n v="-160792047.22573546"/>
    <n v="-156558851.33416453"/>
  </r>
  <r>
    <s v="Wed Mar 06 2024"/>
    <s v="SPXW240306C04980000"/>
    <n v="2.8E-3"/>
    <n v="47"/>
    <n v="3382444.3189479983"/>
    <x v="137"/>
    <s v="SPXW240306P04980000"/>
    <n v="2.8E-3"/>
    <n v="214"/>
    <n v="-15400916.686273864"/>
    <n v="-12018472.367325865"/>
  </r>
  <r>
    <s v="Wed Mar 06 2024"/>
    <s v="SPXW240306C04985000"/>
    <n v="3.0000000000000001E-3"/>
    <n v="52"/>
    <n v="4009584.4510325822"/>
    <x v="138"/>
    <s v="SPXW240306P04985000"/>
    <n v="3.0000000000000001E-3"/>
    <n v="49"/>
    <n v="-3778262.2711653174"/>
    <n v="231322.17986726481"/>
  </r>
  <r>
    <s v="Wed Mar 06 2024"/>
    <s v="SPXW240306C04990000"/>
    <n v="3.2000000000000002E-3"/>
    <n v="223"/>
    <n v="18341278.617031094"/>
    <x v="139"/>
    <s v="SPXW240306P04990000"/>
    <n v="3.2000000000000002E-3"/>
    <n v="116"/>
    <n v="-9540754.7963031698"/>
    <n v="8800523.8207279239"/>
  </r>
  <r>
    <s v="Wed Mar 06 2024"/>
    <s v="SPXW240306C04995000"/>
    <n v="3.3E-3"/>
    <n v="41"/>
    <n v="3477543.4373378749"/>
    <x v="140"/>
    <s v="SPXW240306P04995000"/>
    <n v="3.3E-3"/>
    <n v="91"/>
    <n v="-7718450.0682377201"/>
    <n v="-4240906.6308998447"/>
  </r>
  <r>
    <s v="Wed Mar 06 2024"/>
    <s v="SPXW240306C05000000"/>
    <n v="3.5000000000000001E-3"/>
    <n v="3815"/>
    <n v="343192156.29751635"/>
    <x v="141"/>
    <s v="SPXW240306P05000000"/>
    <n v="3.5000000000000001E-3"/>
    <n v="3011"/>
    <n v="-270865421.39235175"/>
    <n v="72326734.905164599"/>
  </r>
  <r>
    <s v="Wed Mar 06 2024"/>
    <s v="SPXW240306C05005000"/>
    <n v="3.7000000000000002E-3"/>
    <n v="50"/>
    <n v="4754955.9194937674"/>
    <x v="142"/>
    <s v="SPXW240306P05005000"/>
    <n v="3.7000000000000002E-3"/>
    <n v="53"/>
    <n v="-5040253.2746633934"/>
    <n v="-285297.35516962595"/>
  </r>
  <r>
    <s v="Wed Mar 06 2024"/>
    <s v="SPXW240306C05010000"/>
    <n v="3.8999999999999998E-3"/>
    <n v="247"/>
    <n v="24759183.985126194"/>
    <x v="143"/>
    <s v="SPXW240306P05010000"/>
    <n v="3.8999999999999998E-3"/>
    <n v="106"/>
    <n v="-10625398.795236342"/>
    <n v="14133785.189889852"/>
  </r>
  <r>
    <s v="Wed Mar 06 2024"/>
    <s v="SPXW240306C05015000"/>
    <n v="4.0000000000000001E-3"/>
    <n v="41"/>
    <n v="4215204.1664701514"/>
    <x v="144"/>
    <s v="SPXW240306P05015000"/>
    <n v="4.0000000000000001E-3"/>
    <n v="243"/>
    <n v="-24982795.425664548"/>
    <n v="-20767591.259194396"/>
  </r>
  <r>
    <s v="Wed Mar 06 2024"/>
    <s v="SPXW240306C05020000"/>
    <n v="4.1999999999999997E-3"/>
    <n v="76"/>
    <n v="8204226.645958975"/>
    <x v="145"/>
    <s v="SPXW240306P05020000"/>
    <n v="4.1999999999999997E-3"/>
    <n v="64"/>
    <n v="-6908822.4387022946"/>
    <n v="1295404.2072566804"/>
  </r>
  <r>
    <s v="Wed Mar 06 2024"/>
    <s v="SPXW240306C05025000"/>
    <n v="4.4000000000000003E-3"/>
    <n v="326"/>
    <n v="36867614.977955997"/>
    <x v="146"/>
    <s v="SPXW240306P05025000"/>
    <n v="4.4000000000000003E-3"/>
    <n v="87"/>
    <n v="-9838903.3836876433"/>
    <n v="27028711.594268352"/>
  </r>
  <r>
    <s v="Wed Mar 06 2024"/>
    <s v="SPXW240306C05030000"/>
    <n v="4.4999999999999997E-3"/>
    <n v="55"/>
    <n v="6361359.9463497689"/>
    <x v="147"/>
    <s v="SPXW240306P05030000"/>
    <n v="4.4999999999999997E-3"/>
    <n v="78"/>
    <n v="-9021565.0148233064"/>
    <n v="-2660205.0684735375"/>
  </r>
  <r>
    <s v="Wed Mar 06 2024"/>
    <s v="SPXW240306C05035000"/>
    <n v="4.5999999999999999E-3"/>
    <n v="50"/>
    <n v="5911566.8188300887"/>
    <x v="148"/>
    <s v="SPXW240306P05035000"/>
    <n v="4.5999999999999999E-3"/>
    <n v="81"/>
    <n v="-9576738.2465047445"/>
    <n v="-3665171.4276746558"/>
  </r>
  <r>
    <s v="Wed Mar 06 2024"/>
    <s v="SPXW240306C05040000"/>
    <n v="4.7999999999999996E-3"/>
    <n v="861"/>
    <n v="106223144.99504778"/>
    <x v="149"/>
    <s v="SPXW240306P05040000"/>
    <n v="4.7999999999999996E-3"/>
    <n v="164"/>
    <n v="-20232979.999056716"/>
    <n v="85990164.995991066"/>
  </r>
  <r>
    <s v="Wed Mar 06 2024"/>
    <s v="SPXW240306C05045000"/>
    <n v="4.8999999999999998E-3"/>
    <n v="74"/>
    <n v="9319713.6022077836"/>
    <x v="150"/>
    <s v="SPXW240306P05045000"/>
    <n v="4.8999999999999998E-3"/>
    <n v="62"/>
    <n v="-7808408.6937416568"/>
    <n v="1511304.9084661268"/>
  </r>
  <r>
    <s v="Wed Mar 06 2024"/>
    <s v="SPXW240306C05050000"/>
    <n v="5.0000000000000001E-3"/>
    <n v="376"/>
    <n v="48320633.127828553"/>
    <x v="151"/>
    <s v="SPXW240306P05050000"/>
    <n v="5.0000000000000001E-3"/>
    <n v="168"/>
    <n v="-21590070.120944671"/>
    <n v="26730563.006883882"/>
  </r>
  <r>
    <s v="Wed Mar 06 2024"/>
    <s v="SPXW240306C05055000"/>
    <n v="5.0000000000000001E-3"/>
    <n v="125"/>
    <n v="16064040.268560024"/>
    <x v="152"/>
    <s v="SPXW240306P05055000"/>
    <n v="5.1000000000000004E-3"/>
    <n v="66"/>
    <n v="-8651449.5270356871"/>
    <n v="7412590.7415243369"/>
  </r>
  <r>
    <s v="Wed Mar 06 2024"/>
    <s v="SPXW240306C05060000"/>
    <n v="5.1000000000000004E-3"/>
    <n v="67"/>
    <n v="8782532.0956271365"/>
    <x v="153"/>
    <s v="SPXW240306P05060000"/>
    <n v="5.1000000000000004E-3"/>
    <n v="285"/>
    <n v="-37358532.048563197"/>
    <n v="-28575999.952936061"/>
  </r>
  <r>
    <s v="Wed Mar 06 2024"/>
    <s v="SPXW240306C05065000"/>
    <n v="5.1000000000000004E-3"/>
    <n v="58"/>
    <n v="7602788.978304089"/>
    <x v="154"/>
    <s v="SPXW240306P05065000"/>
    <n v="5.1000000000000004E-3"/>
    <n v="69"/>
    <n v="-9044697.2328100372"/>
    <n v="-1441908.2545059482"/>
  </r>
  <r>
    <s v="Wed Mar 06 2024"/>
    <s v="SPXW240306C05070000"/>
    <n v="5.1999999999999998E-3"/>
    <n v="91"/>
    <n v="12162406.168132165"/>
    <x v="155"/>
    <s v="SPXW240306P05070000"/>
    <n v="5.1999999999999998E-3"/>
    <n v="72"/>
    <n v="-9623002.6824781951"/>
    <n v="2539403.4856539704"/>
  </r>
  <r>
    <s v="Wed Mar 06 2024"/>
    <s v="SPXW240306C05075000"/>
    <n v="5.1000000000000004E-3"/>
    <n v="1075"/>
    <n v="140913761.23580855"/>
    <x v="156"/>
    <s v="SPXW240306P05075000"/>
    <n v="5.1000000000000004E-3"/>
    <n v="200"/>
    <n v="-26216513.718289956"/>
    <n v="114697247.51751859"/>
  </r>
  <r>
    <s v="Wed Mar 06 2024"/>
    <s v="SPXW240306C05080000"/>
    <n v="5.1000000000000004E-3"/>
    <n v="115"/>
    <n v="15074495.388016731"/>
    <x v="157"/>
    <s v="SPXW240306P05080000"/>
    <n v="5.1000000000000004E-3"/>
    <n v="117"/>
    <n v="-15336660.525199626"/>
    <n v="-262165.13718289509"/>
  </r>
  <r>
    <s v="Wed Mar 06 2024"/>
    <s v="SPXW240306C05085000"/>
    <n v="5.0000000000000001E-3"/>
    <n v="63"/>
    <n v="8096276.2953542517"/>
    <x v="158"/>
    <s v="SPXW240306P05085000"/>
    <n v="5.0000000000000001E-3"/>
    <n v="54"/>
    <n v="-6939665.3960179305"/>
    <n v="1156610.8993363213"/>
  </r>
  <r>
    <s v="Wed Mar 06 2024"/>
    <s v="SPXW240306C05090000"/>
    <n v="5.0000000000000001E-3"/>
    <n v="83"/>
    <n v="10666522.738323856"/>
    <x v="159"/>
    <s v="SPXW240306P05090000"/>
    <n v="5.0000000000000001E-3"/>
    <n v="72"/>
    <n v="-9252887.194690574"/>
    <n v="1413635.5436332822"/>
  </r>
  <r>
    <s v="Wed Mar 06 2024"/>
    <s v="SPXW240306C05095000"/>
    <n v="4.7999999999999996E-3"/>
    <n v="72"/>
    <n v="8882771.7069029491"/>
    <x v="160"/>
    <s v="SPXW240306P05095000"/>
    <n v="4.7999999999999996E-3"/>
    <n v="76"/>
    <n v="-9376259.0239531137"/>
    <n v="-493487.31705016457"/>
  </r>
  <r>
    <s v="Wed Mar 06 2024"/>
    <s v="SPXW240306C05100000"/>
    <n v="4.7000000000000002E-3"/>
    <n v="871"/>
    <n v="105218178.63584667"/>
    <x v="161"/>
    <s v="SPXW240306P05100000"/>
    <n v="4.7000000000000002E-3"/>
    <n v="53"/>
    <n v="-6402483.8894372834"/>
    <n v="98815694.746409386"/>
  </r>
  <r>
    <s v="Wed Mar 06 2024"/>
    <s v="SPXW240306C05105000"/>
    <n v="4.5999999999999999E-3"/>
    <n v="175"/>
    <n v="20690483.865905311"/>
    <x v="162"/>
    <s v="SPXW240306P05105000"/>
    <n v="4.5999999999999999E-3"/>
    <n v="34"/>
    <n v="-4019865.4368044604"/>
    <n v="16670618.429100851"/>
  </r>
  <r>
    <s v="Wed Mar 06 2024"/>
    <s v="SPXW240306C05110000"/>
    <n v="4.4000000000000003E-3"/>
    <n v="138"/>
    <n v="15606536.401711436"/>
    <x v="163"/>
    <s v="SPXW240306P05110000"/>
    <n v="4.4000000000000003E-3"/>
    <n v="94"/>
    <n v="-10630539.288122281"/>
    <n v="4975997.1135891546"/>
  </r>
  <r>
    <s v="Wed Mar 06 2024"/>
    <s v="SPXW240306C05115000"/>
    <n v="4.1999999999999997E-3"/>
    <n v="80"/>
    <n v="8636028.0483778678"/>
    <x v="164"/>
    <s v="SPXW240306P05115000"/>
    <n v="4.1999999999999997E-3"/>
    <n v="23"/>
    <n v="-2482858.0639086366"/>
    <n v="6153169.9844692312"/>
  </r>
  <r>
    <s v="Wed Mar 06 2024"/>
    <s v="SPXW240306C05120000"/>
    <n v="4.1000000000000003E-3"/>
    <n v="51"/>
    <n v="5374385.3122494416"/>
    <x v="165"/>
    <s v="SPXW240306P05120000"/>
    <n v="4.1000000000000003E-3"/>
    <n v="5"/>
    <n v="-526900.52080876892"/>
    <n v="4847484.7914406732"/>
  </r>
  <r>
    <s v="Wed Mar 06 2024"/>
    <s v="SPXW240306C05125000"/>
    <n v="3.8999999999999998E-3"/>
    <n v="694"/>
    <n v="69566290.225415289"/>
    <x v="166"/>
    <s v="SPXW240306P05125000"/>
    <n v="3.8999999999999998E-3"/>
    <n v="16"/>
    <n v="-1603833.7804130327"/>
    <n v="67962456.445002258"/>
  </r>
  <r>
    <s v="Wed Mar 06 2024"/>
    <s v="SPXW240306C05130000"/>
    <n v="3.7000000000000002E-3"/>
    <n v="120"/>
    <n v="11411894.20678504"/>
    <x v="167"/>
    <s v="SPXW240306P05130000"/>
    <n v="3.7000000000000002E-3"/>
    <n v="3"/>
    <n v="-285297.35516962607"/>
    <n v="11126596.851615414"/>
  </r>
  <r>
    <s v="Wed Mar 06 2024"/>
    <s v="SPXW240306C05135000"/>
    <n v="3.3999999999999998E-3"/>
    <n v="53"/>
    <n v="4631584.0902312258"/>
    <x v="168"/>
    <s v="SPXW240306P05135000"/>
    <n v="3.3999999999999998E-3"/>
    <n v="0"/>
    <n v="0"/>
    <n v="4631584.0902312258"/>
  </r>
  <r>
    <s v="Wed Mar 06 2024"/>
    <s v="SPXW240306C05140000"/>
    <n v="3.2000000000000002E-3"/>
    <n v="75"/>
    <n v="6168591.4631270505"/>
    <x v="169"/>
    <s v="SPXW240306P05140000"/>
    <n v="3.2000000000000002E-3"/>
    <n v="14"/>
    <n v="-1151470.4064503824"/>
    <n v="5017121.0566766681"/>
  </r>
  <r>
    <s v="Wed Mar 06 2024"/>
    <s v="SPXW240306C05145000"/>
    <n v="3.0000000000000001E-3"/>
    <n v="6"/>
    <n v="462644.35973452876"/>
    <x v="170"/>
    <s v="SPXW240306P05145000"/>
    <n v="3.0000000000000001E-3"/>
    <n v="1"/>
    <n v="-77107.393289088111"/>
    <n v="385536.96644544066"/>
  </r>
  <r>
    <s v="Wed Mar 06 2024"/>
    <s v="SPXW240306C05150000"/>
    <n v="2.8E-3"/>
    <n v="1197"/>
    <n v="86144379.782569245"/>
    <x v="171"/>
    <s v="SPXW240306P05150000"/>
    <n v="2.8E-3"/>
    <n v="10"/>
    <n v="-719669.00403148925"/>
    <n v="85424710.77853775"/>
  </r>
  <r>
    <s v="Wed Mar 06 2024"/>
    <s v="SPXW240306C05155000"/>
    <n v="2.5999999999999999E-3"/>
    <n v="10"/>
    <n v="668264.07517209707"/>
    <x v="172"/>
    <s v="SPXW240306P05155000"/>
    <n v="2.5999999999999999E-3"/>
    <n v="0"/>
    <n v="0"/>
    <n v="668264.07517209707"/>
  </r>
  <r>
    <s v="Wed Mar 06 2024"/>
    <s v="SPXW240306C05160000"/>
    <n v="2.3999999999999998E-3"/>
    <n v="79"/>
    <n v="4873187.2558703693"/>
    <x v="173"/>
    <s v="SPXW240306P05160000"/>
    <n v="2.3999999999999998E-3"/>
    <n v="4"/>
    <n v="-246743.65852508199"/>
    <n v="4626443.597345287"/>
  </r>
  <r>
    <s v="Wed Mar 06 2024"/>
    <s v="SPXW240306C05165000"/>
    <n v="2.2000000000000001E-3"/>
    <n v="120"/>
    <n v="6785450.6094397549"/>
    <x v="174"/>
    <s v="SPXW240306P05165000"/>
    <n v="2.2000000000000001E-3"/>
    <n v="2"/>
    <n v="-113090.84349066258"/>
    <n v="6672359.7659490919"/>
  </r>
  <r>
    <s v="Wed Mar 06 2024"/>
    <s v="SPXW240306C05170000"/>
    <n v="2E-3"/>
    <n v="61"/>
    <n v="3135700.6604229165"/>
    <x v="175"/>
    <s v="SPXW240306P05170000"/>
    <n v="2E-3"/>
    <n v="0"/>
    <n v="0"/>
    <n v="3135700.6604229165"/>
  </r>
  <r>
    <s v="Wed Mar 06 2024"/>
    <s v="SPXW240306C05175000"/>
    <n v="1.8E-3"/>
    <n v="622"/>
    <n v="28776479.175487686"/>
    <x v="176"/>
    <s v="SPXW240306P05175000"/>
    <n v="1.8E-3"/>
    <n v="0"/>
    <n v="0"/>
    <n v="28776479.175487686"/>
  </r>
  <r>
    <s v="Wed Mar 06 2024"/>
    <s v="SPXW240306C05180000"/>
    <n v="1.6000000000000001E-3"/>
    <n v="138"/>
    <n v="5675104.146076886"/>
    <x v="177"/>
    <s v="SPXW240306P05180000"/>
    <n v="1.6000000000000001E-3"/>
    <n v="0"/>
    <n v="0"/>
    <n v="5675104.146076886"/>
  </r>
  <r>
    <s v="Wed Mar 06 2024"/>
    <s v="SPXW240306C05185000"/>
    <n v="1.4E-3"/>
    <n v="17"/>
    <n v="611718.6534267657"/>
    <x v="178"/>
    <s v="SPXW240306P05185000"/>
    <n v="1.4E-3"/>
    <n v="0"/>
    <n v="0"/>
    <n v="611718.6534267657"/>
  </r>
  <r>
    <s v="Wed Mar 06 2024"/>
    <s v="SPXW240306C05190000"/>
    <n v="1.2999999999999999E-3"/>
    <n v="37"/>
    <n v="1236288.5390683792"/>
    <x v="179"/>
    <s v="SPXW240306P05190000"/>
    <n v="1.2999999999999999E-3"/>
    <n v="1"/>
    <n v="-33413.203758604846"/>
    <n v="1202875.3353097744"/>
  </r>
  <r>
    <s v="Wed Mar 06 2024"/>
    <s v="SPXW240306C05195000"/>
    <n v="1.1000000000000001E-3"/>
    <n v="144"/>
    <n v="4071270.365663853"/>
    <x v="180"/>
    <s v="SPXW240306P05195000"/>
    <n v="1.1000000000000001E-3"/>
    <n v="1"/>
    <n v="-28272.710872665644"/>
    <n v="4042997.6547911875"/>
  </r>
  <r>
    <s v="Wed Mar 06 2024"/>
    <s v="SPXW240306C05200000"/>
    <n v="1E-3"/>
    <n v="147"/>
    <n v="3778262.2711653174"/>
    <x v="181"/>
    <s v="SPXW240306P05200000"/>
    <n v="1E-3"/>
    <n v="33"/>
    <n v="-848181.32617996936"/>
    <n v="2930080.9449853478"/>
  </r>
  <r>
    <s v="Wed Mar 06 2024"/>
    <s v="SPXW240306C05205000"/>
    <n v="8.9999999999999998E-4"/>
    <n v="67"/>
    <n v="1549858.6051106711"/>
    <x v="182"/>
    <s v="SPXW240306P05205000"/>
    <n v="8.9999999999999998E-4"/>
    <n v="0"/>
    <n v="0"/>
    <n v="1549858.6051106711"/>
  </r>
  <r>
    <s v="Wed Mar 06 2024"/>
    <s v="SPXW240306C05210000"/>
    <n v="8.0000000000000004E-4"/>
    <n v="65"/>
    <n v="1336528.1503441941"/>
    <x v="183"/>
    <s v="SPXW240306P05210000"/>
    <n v="8.0000000000000004E-4"/>
    <n v="0"/>
    <n v="0"/>
    <n v="1336528.1503441941"/>
  </r>
  <r>
    <s v="Wed Mar 06 2024"/>
    <s v="SPXW240306C05215000"/>
    <n v="6.9999999999999999E-4"/>
    <n v="38"/>
    <n v="683685.55382991454"/>
    <x v="184"/>
    <s v="SPXW240306P05215000"/>
    <n v="6.9999999999999999E-4"/>
    <n v="0"/>
    <n v="0"/>
    <n v="683685.55382991454"/>
  </r>
  <r>
    <s v="Wed Mar 06 2024"/>
    <s v="SPXW240306C05220000"/>
    <n v="5.9999999999999995E-4"/>
    <n v="5"/>
    <n v="77107.393289088111"/>
    <x v="185"/>
    <s v="SPXW240306P05220000"/>
    <n v="5.9999999999999995E-4"/>
    <n v="0"/>
    <n v="0"/>
    <n v="77107.393289088111"/>
  </r>
  <r>
    <s v="Wed Mar 06 2024"/>
    <s v="SPXW240306C05225000"/>
    <n v="5.9999999999999995E-4"/>
    <n v="30"/>
    <n v="462644.3597345287"/>
    <x v="186"/>
    <s v="SPXW240306P05225000"/>
    <n v="5.9999999999999995E-4"/>
    <n v="7"/>
    <n v="-107950.35060472335"/>
    <n v="354694.00912980537"/>
  </r>
  <r>
    <s v="Wed Mar 06 2024"/>
    <s v="SPXW240306C05230000"/>
    <n v="5.0000000000000001E-4"/>
    <n v="11"/>
    <n v="141363.55436332821"/>
    <x v="187"/>
    <s v="SPXW240306P05230000"/>
    <n v="5.0000000000000001E-4"/>
    <n v="0"/>
    <n v="0"/>
    <n v="141363.55436332821"/>
  </r>
  <r>
    <s v="Wed Mar 06 2024"/>
    <s v="SPXW240306C05240000"/>
    <n v="4.0000000000000002E-4"/>
    <n v="6"/>
    <n v="61685.914631270498"/>
    <x v="189"/>
    <s v="SPXW240306P05240000"/>
    <n v="4.0000000000000002E-4"/>
    <n v="0"/>
    <n v="0"/>
    <n v="61685.914631270498"/>
  </r>
  <r>
    <s v="Wed Mar 06 2024"/>
    <s v="SPXW240306C05250000"/>
    <n v="2.9999999999999997E-4"/>
    <n v="260"/>
    <n v="2004792.2255162911"/>
    <x v="191"/>
    <s v="SPXW240306P05250000"/>
    <n v="2.9999999999999997E-4"/>
    <n v="1"/>
    <n v="-7710.7393289088122"/>
    <n v="1997081.4861873824"/>
  </r>
  <r>
    <s v="Wed Mar 06 2024"/>
    <s v="SPXW240306C05260000"/>
    <n v="2.9999999999999997E-4"/>
    <n v="14"/>
    <n v="107950.35060472335"/>
    <x v="193"/>
    <s v="SPXW240306P05260000"/>
    <n v="2.9999999999999997E-4"/>
    <n v="0"/>
    <n v="0"/>
    <n v="107950.35060472335"/>
  </r>
  <r>
    <s v="Wed Mar 06 2024"/>
    <s v="SPXW240306C05275000"/>
    <n v="2.0000000000000001E-4"/>
    <n v="35"/>
    <n v="179917.25100787231"/>
    <x v="196"/>
    <s v="SPXW240306P05275000"/>
    <n v="2.0000000000000001E-4"/>
    <n v="1"/>
    <n v="-5140.4928859392076"/>
    <n v="174776.75812193312"/>
  </r>
  <r>
    <s v="Wed Mar 06 2024"/>
    <s v="SPXW240306C05300000"/>
    <n v="2.0000000000000001E-4"/>
    <n v="143"/>
    <n v="735090.48268930672"/>
    <x v="199"/>
    <s v="SPXW240306P05300000"/>
    <n v="2.0000000000000001E-4"/>
    <n v="0"/>
    <n v="0"/>
    <n v="735090.48268930672"/>
  </r>
  <r>
    <s v="Wed Mar 06 2024"/>
    <s v="SPXW240306C05325000"/>
    <n v="1E-4"/>
    <n v="21"/>
    <n v="53975.175302361691"/>
    <x v="202"/>
    <s v="SPXW240306P05325000"/>
    <n v="1E-4"/>
    <n v="0"/>
    <n v="0"/>
    <n v="53975.175302361691"/>
  </r>
  <r>
    <s v="Wed Mar 06 2024"/>
    <s v="SPXW240306C05350000"/>
    <n v="1E-4"/>
    <n v="1"/>
    <n v="2570.2464429696038"/>
    <x v="205"/>
    <s v="SPXW240306P05350000"/>
    <n v="1E-4"/>
    <n v="0"/>
    <n v="0"/>
    <n v="2570.2464429696038"/>
  </r>
  <r>
    <s v="Wed Mar 06 2024"/>
    <s v="SPXW240306C05375000"/>
    <n v="1E-4"/>
    <n v="72"/>
    <n v="185057.74389381148"/>
    <x v="208"/>
    <s v="SPXW240306P05375000"/>
    <n v="1E-4"/>
    <n v="2"/>
    <n v="-5140.4928859392076"/>
    <n v="179917.25100787228"/>
  </r>
  <r>
    <s v="Wed Mar 06 2024"/>
    <s v="SPXW240306C05400000"/>
    <n v="1E-4"/>
    <n v="157"/>
    <n v="403528.69154622784"/>
    <x v="211"/>
    <s v="SPXW240306P05400000"/>
    <n v="1E-4"/>
    <n v="0"/>
    <n v="0"/>
    <n v="403528.69154622784"/>
  </r>
  <r>
    <s v="Wed Mar 06 2024"/>
    <s v="SPXW240306C05500000"/>
    <n v="0"/>
    <n v="14"/>
    <n v="0"/>
    <x v="219"/>
    <s v="SPXW240306P05500000"/>
    <n v="0"/>
    <n v="0"/>
    <n v="0"/>
    <n v="0"/>
  </r>
  <r>
    <s v="Wed Mar 06 2024"/>
    <s v="SPXW240306C05600000"/>
    <n v="0"/>
    <n v="257"/>
    <n v="0"/>
    <x v="222"/>
    <s v="SPXW240306P05600000"/>
    <n v="0"/>
    <n v="0"/>
    <n v="0"/>
    <n v="0"/>
  </r>
  <r>
    <s v="Wed Mar 06 2024"/>
    <s v="SPXW240306C05700000"/>
    <n v="0"/>
    <n v="0"/>
    <n v="0"/>
    <x v="224"/>
    <s v="SPXW240306P05700000"/>
    <n v="0"/>
    <n v="0"/>
    <n v="0"/>
    <n v="0"/>
  </r>
  <r>
    <s v="Wed Mar 06 2024"/>
    <s v="SPXW240306C05800000"/>
    <n v="0"/>
    <n v="0"/>
    <n v="0"/>
    <x v="225"/>
    <s v="SPXW240306P05800000"/>
    <n v="0"/>
    <n v="0"/>
    <n v="0"/>
    <n v="0"/>
  </r>
  <r>
    <s v="Wed Mar 06 2024"/>
    <s v="SPXW240306C06000000"/>
    <n v="0"/>
    <n v="0"/>
    <n v="0"/>
    <x v="226"/>
    <s v="SPXW240306P06000000"/>
    <n v="0"/>
    <n v="0"/>
    <n v="0"/>
    <n v="0"/>
  </r>
  <r>
    <s v="Wed Mar 06 2024"/>
    <s v="SPXW240306C06200000"/>
    <n v="0"/>
    <n v="0"/>
    <n v="0"/>
    <x v="227"/>
    <s v="SPXW240306P06200000"/>
    <n v="0"/>
    <n v="0"/>
    <n v="0"/>
    <n v="0"/>
  </r>
  <r>
    <s v="Wed Mar 06 2024"/>
    <s v="SPXW240306C06400000"/>
    <n v="0"/>
    <n v="0"/>
    <n v="0"/>
    <x v="228"/>
    <s v="SPXW240306P06400000"/>
    <n v="0"/>
    <n v="0"/>
    <n v="0"/>
    <n v="0"/>
  </r>
  <r>
    <s v="Wed Mar 06 2024"/>
    <s v="SPXW240306C06600000"/>
    <n v="0"/>
    <n v="0"/>
    <n v="0"/>
    <x v="229"/>
    <s v="SPXW240306P06600000"/>
    <n v="0"/>
    <n v="0"/>
    <n v="0"/>
    <n v="0"/>
  </r>
  <r>
    <s v="Thu Mar 07 2024"/>
    <s v="SPXW240307C01400000"/>
    <n v="0"/>
    <n v="0"/>
    <n v="0"/>
    <x v="1"/>
    <s v="SPXW240307P01400000"/>
    <n v="0"/>
    <n v="0"/>
    <n v="0"/>
    <n v="0"/>
  </r>
  <r>
    <s v="Thu Mar 07 2024"/>
    <s v="SPXW240307C01600000"/>
    <n v="0"/>
    <n v="0"/>
    <n v="0"/>
    <x v="2"/>
    <s v="SPXW240307P01600000"/>
    <n v="0"/>
    <n v="0"/>
    <n v="0"/>
    <n v="0"/>
  </r>
  <r>
    <s v="Thu Mar 07 2024"/>
    <s v="SPXW240307C01800000"/>
    <n v="0"/>
    <n v="0"/>
    <n v="0"/>
    <x v="3"/>
    <s v="SPXW240307P01800000"/>
    <n v="0"/>
    <n v="3"/>
    <n v="0"/>
    <n v="0"/>
  </r>
  <r>
    <s v="Thu Mar 07 2024"/>
    <s v="SPXW240307C02000000"/>
    <n v="0"/>
    <n v="0"/>
    <n v="0"/>
    <x v="4"/>
    <s v="SPXW240307P02000000"/>
    <n v="0"/>
    <n v="94"/>
    <n v="0"/>
    <n v="0"/>
  </r>
  <r>
    <s v="Thu Mar 07 2024"/>
    <s v="SPXW240307C02200000"/>
    <n v="0"/>
    <n v="0"/>
    <n v="0"/>
    <x v="5"/>
    <s v="SPXW240307P02200000"/>
    <n v="0"/>
    <n v="10"/>
    <n v="0"/>
    <n v="0"/>
  </r>
  <r>
    <s v="Thu Mar 07 2024"/>
    <s v="SPXW240307C02400000"/>
    <n v="0"/>
    <n v="0"/>
    <n v="0"/>
    <x v="6"/>
    <s v="SPXW240307P02400000"/>
    <n v="0"/>
    <n v="0"/>
    <n v="0"/>
    <n v="0"/>
  </r>
  <r>
    <s v="Thu Mar 07 2024"/>
    <s v="SPXW240307C02600000"/>
    <n v="0"/>
    <n v="0"/>
    <n v="0"/>
    <x v="7"/>
    <s v="SPXW240307P02600000"/>
    <n v="0"/>
    <n v="5"/>
    <n v="0"/>
    <n v="0"/>
  </r>
  <r>
    <s v="Thu Mar 07 2024"/>
    <s v="SPXW240307C02800000"/>
    <n v="0"/>
    <n v="0"/>
    <n v="0"/>
    <x v="8"/>
    <s v="SPXW240307P02800000"/>
    <n v="0"/>
    <n v="1"/>
    <n v="0"/>
    <n v="0"/>
  </r>
  <r>
    <s v="Thu Mar 07 2024"/>
    <s v="SPXW240307C03000000"/>
    <n v="0"/>
    <n v="0"/>
    <n v="0"/>
    <x v="9"/>
    <s v="SPXW240307P03000000"/>
    <n v="0"/>
    <n v="15"/>
    <n v="0"/>
    <n v="0"/>
  </r>
  <r>
    <s v="Thu Mar 07 2024"/>
    <s v="SPXW240307C03200000"/>
    <n v="0"/>
    <n v="0"/>
    <n v="0"/>
    <x v="10"/>
    <s v="SPXW240307P03200000"/>
    <n v="0"/>
    <n v="42"/>
    <n v="0"/>
    <n v="0"/>
  </r>
  <r>
    <s v="Thu Mar 07 2024"/>
    <s v="SPXW240307C03400000"/>
    <n v="0"/>
    <n v="0"/>
    <n v="0"/>
    <x v="12"/>
    <s v="SPXW240307P03400000"/>
    <n v="0"/>
    <n v="176"/>
    <n v="0"/>
    <n v="0"/>
  </r>
  <r>
    <s v="Thu Mar 07 2024"/>
    <s v="SPXW240307C03600000"/>
    <n v="0"/>
    <n v="0"/>
    <n v="0"/>
    <x v="14"/>
    <s v="SPXW240307P03600000"/>
    <n v="0"/>
    <n v="504"/>
    <n v="0"/>
    <n v="0"/>
  </r>
  <r>
    <s v="Thu Mar 07 2024"/>
    <s v="SPXW240307C03700000"/>
    <n v="0"/>
    <n v="0"/>
    <n v="0"/>
    <x v="16"/>
    <s v="SPXW240307P03700000"/>
    <n v="0"/>
    <n v="355"/>
    <n v="0"/>
    <n v="0"/>
  </r>
  <r>
    <s v="Thu Mar 07 2024"/>
    <s v="SPXW240307C03800000"/>
    <n v="0"/>
    <n v="0"/>
    <n v="0"/>
    <x v="18"/>
    <s v="SPXW240307P03800000"/>
    <n v="0"/>
    <n v="336"/>
    <n v="0"/>
    <n v="0"/>
  </r>
  <r>
    <s v="Thu Mar 07 2024"/>
    <s v="SPXW240307C03900000"/>
    <n v="0"/>
    <n v="0"/>
    <n v="0"/>
    <x v="20"/>
    <s v="SPXW240307P03900000"/>
    <n v="0"/>
    <n v="446"/>
    <n v="0"/>
    <n v="0"/>
  </r>
  <r>
    <s v="Thu Mar 07 2024"/>
    <s v="SPXW240307C03950000"/>
    <n v="0"/>
    <n v="0"/>
    <n v="0"/>
    <x v="21"/>
    <s v="SPXW240307P03950000"/>
    <n v="0"/>
    <n v="803"/>
    <n v="0"/>
    <n v="0"/>
  </r>
  <r>
    <s v="Thu Mar 07 2024"/>
    <s v="SPXW240307C04000000"/>
    <n v="0"/>
    <n v="1"/>
    <n v="0"/>
    <x v="22"/>
    <s v="SPXW240307P04000000"/>
    <n v="0"/>
    <n v="359"/>
    <n v="0"/>
    <n v="0"/>
  </r>
  <r>
    <s v="Thu Mar 07 2024"/>
    <s v="SPXW240307C04050000"/>
    <n v="0"/>
    <n v="0"/>
    <n v="0"/>
    <x v="23"/>
    <s v="SPXW240307P04050000"/>
    <n v="0"/>
    <n v="363"/>
    <n v="0"/>
    <n v="0"/>
  </r>
  <r>
    <s v="Thu Mar 07 2024"/>
    <s v="SPXW240307C04100000"/>
    <n v="0"/>
    <n v="0"/>
    <n v="0"/>
    <x v="24"/>
    <s v="SPXW240307P04100000"/>
    <n v="0"/>
    <n v="3583"/>
    <n v="0"/>
    <n v="0"/>
  </r>
  <r>
    <s v="Thu Mar 07 2024"/>
    <s v="SPXW240307C04150000"/>
    <n v="0"/>
    <n v="0"/>
    <n v="0"/>
    <x v="25"/>
    <s v="SPXW240307P04150000"/>
    <n v="0"/>
    <n v="4846"/>
    <n v="0"/>
    <n v="0"/>
  </r>
  <r>
    <s v="Thu Mar 07 2024"/>
    <s v="SPXW240307C04200000"/>
    <n v="0"/>
    <n v="0"/>
    <n v="0"/>
    <x v="27"/>
    <s v="SPXW240307P04200000"/>
    <n v="0"/>
    <n v="7069"/>
    <n v="0"/>
    <n v="0"/>
  </r>
  <r>
    <s v="Thu Mar 07 2024"/>
    <s v="SPXW240307C04250000"/>
    <n v="0"/>
    <n v="0"/>
    <n v="0"/>
    <x v="29"/>
    <s v="SPXW240307P04250000"/>
    <n v="0"/>
    <n v="299"/>
    <n v="0"/>
    <n v="0"/>
  </r>
  <r>
    <s v="Thu Mar 07 2024"/>
    <s v="SPXW240307C04300000"/>
    <n v="0"/>
    <n v="0"/>
    <n v="0"/>
    <x v="31"/>
    <s v="SPXW240307P04300000"/>
    <n v="0"/>
    <n v="2675"/>
    <n v="0"/>
    <n v="0"/>
  </r>
  <r>
    <s v="Thu Mar 07 2024"/>
    <s v="SPXW240307C04350000"/>
    <n v="0"/>
    <n v="2"/>
    <n v="0"/>
    <x v="36"/>
    <s v="SPXW240307P04350000"/>
    <n v="0"/>
    <n v="329"/>
    <n v="0"/>
    <n v="0"/>
  </r>
  <r>
    <s v="Thu Mar 07 2024"/>
    <s v="SPXW240307C04400000"/>
    <n v="1E-4"/>
    <n v="0"/>
    <n v="0"/>
    <x v="42"/>
    <s v="SPXW240307P04400000"/>
    <n v="1E-4"/>
    <n v="254"/>
    <n v="-652842.59651427937"/>
    <n v="-652842.59651427937"/>
  </r>
  <r>
    <s v="Thu Mar 07 2024"/>
    <s v="SPXW240307C04450000"/>
    <n v="1E-4"/>
    <n v="0"/>
    <n v="0"/>
    <x v="48"/>
    <s v="SPXW240307P04450000"/>
    <n v="1E-4"/>
    <n v="227"/>
    <n v="-583445.94255410007"/>
    <n v="-583445.94255410007"/>
  </r>
  <r>
    <s v="Thu Mar 07 2024"/>
    <s v="SPXW240307C04475000"/>
    <n v="1E-4"/>
    <n v="0"/>
    <n v="0"/>
    <x v="51"/>
    <s v="SPXW240307P04475000"/>
    <n v="1E-4"/>
    <n v="0"/>
    <n v="0"/>
    <n v="0"/>
  </r>
  <r>
    <s v="Thu Mar 07 2024"/>
    <s v="SPXW240307C04500000"/>
    <n v="1E-4"/>
    <n v="2"/>
    <n v="5140.4928859392076"/>
    <x v="54"/>
    <s v="SPXW240307P04500000"/>
    <n v="1E-4"/>
    <n v="91"/>
    <n v="-233892.42631023398"/>
    <n v="-228751.93342429478"/>
  </r>
  <r>
    <s v="Thu Mar 07 2024"/>
    <s v="SPXW240307C04525000"/>
    <n v="1E-4"/>
    <n v="0"/>
    <n v="0"/>
    <x v="57"/>
    <s v="SPXW240307P04525000"/>
    <n v="1E-4"/>
    <n v="1167"/>
    <n v="-2999477.5989455283"/>
    <n v="-2999477.5989455283"/>
  </r>
  <r>
    <s v="Thu Mar 07 2024"/>
    <s v="SPXW240307C04550000"/>
    <n v="1E-4"/>
    <n v="0"/>
    <n v="0"/>
    <x v="60"/>
    <s v="SPXW240307P04550000"/>
    <n v="1E-4"/>
    <n v="84"/>
    <n v="-215900.70120944676"/>
    <n v="-215900.70120944676"/>
  </r>
  <r>
    <s v="Thu Mar 07 2024"/>
    <s v="SPXW240307C04575000"/>
    <n v="1E-4"/>
    <n v="0"/>
    <n v="0"/>
    <x v="63"/>
    <s v="SPXW240307P04575000"/>
    <n v="1E-4"/>
    <n v="212"/>
    <n v="-544892.24590955605"/>
    <n v="-544892.24590955605"/>
  </r>
  <r>
    <s v="Thu Mar 07 2024"/>
    <s v="SPXW240307C04600000"/>
    <n v="1E-4"/>
    <n v="6"/>
    <n v="15421.478657817624"/>
    <x v="66"/>
    <s v="SPXW240307P04600000"/>
    <n v="1E-4"/>
    <n v="148"/>
    <n v="-380396.47355950135"/>
    <n v="-364974.99490168371"/>
  </r>
  <r>
    <s v="Thu Mar 07 2024"/>
    <s v="SPXW240307C04625000"/>
    <n v="1E-4"/>
    <n v="0"/>
    <n v="0"/>
    <x v="69"/>
    <s v="SPXW240307P04625000"/>
    <n v="1E-4"/>
    <n v="169"/>
    <n v="-434371.64886186313"/>
    <n v="-434371.64886186313"/>
  </r>
  <r>
    <s v="Thu Mar 07 2024"/>
    <s v="SPXW240307C04650000"/>
    <n v="2.0000000000000001E-4"/>
    <n v="0"/>
    <n v="0"/>
    <x v="72"/>
    <s v="SPXW240307P04650000"/>
    <n v="2.0000000000000001E-4"/>
    <n v="124"/>
    <n v="-637421.1178564619"/>
    <n v="-637421.1178564619"/>
  </r>
  <r>
    <s v="Thu Mar 07 2024"/>
    <s v="SPXW240307C04675000"/>
    <n v="2.0000000000000001E-4"/>
    <n v="0"/>
    <n v="0"/>
    <x v="76"/>
    <s v="SPXW240307P04675000"/>
    <n v="2.0000000000000001E-4"/>
    <n v="399"/>
    <n v="-2051056.6614897442"/>
    <n v="-2051056.6614897442"/>
  </r>
  <r>
    <s v="Thu Mar 07 2024"/>
    <s v="SPXW240307C04680000"/>
    <n v="2.0000000000000001E-4"/>
    <n v="0"/>
    <n v="0"/>
    <x v="77"/>
    <s v="SPXW240307P04680000"/>
    <n v="2.0000000000000001E-4"/>
    <n v="82"/>
    <n v="-421520.41664701508"/>
    <n v="-421520.41664701508"/>
  </r>
  <r>
    <s v="Thu Mar 07 2024"/>
    <s v="SPXW240307C04690000"/>
    <n v="2.0000000000000001E-4"/>
    <n v="0"/>
    <n v="0"/>
    <x v="79"/>
    <s v="SPXW240307P04690000"/>
    <n v="2.0000000000000001E-4"/>
    <n v="10"/>
    <n v="-51404.928859392079"/>
    <n v="-51404.928859392079"/>
  </r>
  <r>
    <s v="Thu Mar 07 2024"/>
    <s v="SPXW240307C04700000"/>
    <n v="2.0000000000000001E-4"/>
    <n v="1"/>
    <n v="5140.4928859392076"/>
    <x v="81"/>
    <s v="SPXW240307P04700000"/>
    <n v="2.0000000000000001E-4"/>
    <n v="1198"/>
    <n v="-6158310.4773551719"/>
    <n v="-6153169.9844692331"/>
  </r>
  <r>
    <s v="Thu Mar 07 2024"/>
    <s v="SPXW240307C04710000"/>
    <n v="2.0000000000000001E-4"/>
    <n v="1"/>
    <n v="5140.4928859392076"/>
    <x v="83"/>
    <s v="SPXW240307P04710000"/>
    <n v="2.0000000000000001E-4"/>
    <n v="174"/>
    <n v="-894445.76215342223"/>
    <n v="-889305.26926748303"/>
  </r>
  <r>
    <s v="Thu Mar 07 2024"/>
    <s v="SPXW240307C04720000"/>
    <n v="2.0000000000000001E-4"/>
    <n v="0"/>
    <n v="0"/>
    <x v="85"/>
    <s v="SPXW240307P04720000"/>
    <n v="2.0000000000000001E-4"/>
    <n v="138"/>
    <n v="-709388.01825961075"/>
    <n v="-709388.01825961075"/>
  </r>
  <r>
    <s v="Thu Mar 07 2024"/>
    <s v="SPXW240307C04725000"/>
    <n v="2.0000000000000001E-4"/>
    <n v="1"/>
    <n v="5140.4928859392076"/>
    <x v="86"/>
    <s v="SPXW240307P04725000"/>
    <n v="2.9999999999999997E-4"/>
    <n v="534"/>
    <n v="-4117534.8016373049"/>
    <n v="-4112394.3087513656"/>
  </r>
  <r>
    <s v="Thu Mar 07 2024"/>
    <s v="SPXW240307C04730000"/>
    <n v="2.9999999999999997E-4"/>
    <n v="0"/>
    <n v="0"/>
    <x v="87"/>
    <s v="SPXW240307P04730000"/>
    <n v="2.9999999999999997E-4"/>
    <n v="143"/>
    <n v="-1102635.7240339599"/>
    <n v="-1102635.7240339599"/>
  </r>
  <r>
    <s v="Thu Mar 07 2024"/>
    <s v="SPXW240307C04740000"/>
    <n v="2.9999999999999997E-4"/>
    <n v="0"/>
    <n v="0"/>
    <x v="89"/>
    <s v="SPXW240307P04740000"/>
    <n v="2.9999999999999997E-4"/>
    <n v="29"/>
    <n v="-223611.44053835553"/>
    <n v="-223611.44053835553"/>
  </r>
  <r>
    <s v="Thu Mar 07 2024"/>
    <s v="SPXW240307C04750000"/>
    <n v="2.9999999999999997E-4"/>
    <n v="4"/>
    <n v="30842.957315635249"/>
    <x v="91"/>
    <s v="SPXW240307P04750000"/>
    <n v="2.9999999999999997E-4"/>
    <n v="326"/>
    <n v="-2513701.0212242724"/>
    <n v="-2482858.063908637"/>
  </r>
  <r>
    <s v="Thu Mar 07 2024"/>
    <s v="SPXW240307C04760000"/>
    <n v="2.9999999999999997E-4"/>
    <n v="0"/>
    <n v="0"/>
    <x v="93"/>
    <s v="SPXW240307P04760000"/>
    <n v="2.9999999999999997E-4"/>
    <n v="18"/>
    <n v="-138793.30792035858"/>
    <n v="-138793.30792035858"/>
  </r>
  <r>
    <s v="Thu Mar 07 2024"/>
    <s v="SPXW240307C04770000"/>
    <n v="2.9999999999999997E-4"/>
    <n v="9"/>
    <n v="69396.65396017929"/>
    <x v="95"/>
    <s v="SPXW240307P04770000"/>
    <n v="2.9999999999999997E-4"/>
    <n v="14"/>
    <n v="-107950.35060472335"/>
    <n v="-38553.696644544063"/>
  </r>
  <r>
    <s v="Thu Mar 07 2024"/>
    <s v="SPXW240307C04775000"/>
    <n v="4.0000000000000002E-4"/>
    <n v="1"/>
    <n v="10280.985771878415"/>
    <x v="96"/>
    <s v="SPXW240307P04775000"/>
    <n v="4.0000000000000002E-4"/>
    <n v="422"/>
    <n v="-4338575.9957326911"/>
    <n v="-4328295.0099608125"/>
  </r>
  <r>
    <s v="Thu Mar 07 2024"/>
    <s v="SPXW240307C04780000"/>
    <n v="4.0000000000000002E-4"/>
    <n v="44"/>
    <n v="452363.37396265031"/>
    <x v="97"/>
    <s v="SPXW240307P04780000"/>
    <n v="4.0000000000000002E-4"/>
    <n v="19"/>
    <n v="-195338.72966568993"/>
    <n v="257024.64429696038"/>
  </r>
  <r>
    <s v="Thu Mar 07 2024"/>
    <s v="SPXW240307C04785000"/>
    <n v="4.0000000000000002E-4"/>
    <n v="0"/>
    <n v="0"/>
    <x v="98"/>
    <s v="SPXW240307P04785000"/>
    <n v="4.0000000000000002E-4"/>
    <n v="3"/>
    <n v="-30842.957315635249"/>
    <n v="-30842.957315635249"/>
  </r>
  <r>
    <s v="Thu Mar 07 2024"/>
    <s v="SPXW240307C04790000"/>
    <n v="4.0000000000000002E-4"/>
    <n v="69"/>
    <n v="709388.01825961075"/>
    <x v="99"/>
    <s v="SPXW240307P04790000"/>
    <n v="4.0000000000000002E-4"/>
    <n v="47"/>
    <n v="-483206.33127828559"/>
    <n v="226181.68698132515"/>
  </r>
  <r>
    <s v="Thu Mar 07 2024"/>
    <s v="SPXW240307C04795000"/>
    <n v="4.0000000000000002E-4"/>
    <n v="3"/>
    <n v="30842.957315635249"/>
    <x v="100"/>
    <s v="SPXW240307P04795000"/>
    <n v="4.0000000000000002E-4"/>
    <n v="56"/>
    <n v="-575735.20322519122"/>
    <n v="-544892.24590955593"/>
  </r>
  <r>
    <s v="Thu Mar 07 2024"/>
    <s v="SPXW240307C04800000"/>
    <n v="4.0000000000000002E-4"/>
    <n v="7"/>
    <n v="71966.900403148902"/>
    <x v="101"/>
    <s v="SPXW240307P04800000"/>
    <n v="4.0000000000000002E-4"/>
    <n v="669"/>
    <n v="-6877979.4813866597"/>
    <n v="-6806012.5809835112"/>
  </r>
  <r>
    <s v="Thu Mar 07 2024"/>
    <s v="SPXW240307C04805000"/>
    <n v="4.0000000000000002E-4"/>
    <n v="23"/>
    <n v="236462.67275320351"/>
    <x v="102"/>
    <s v="SPXW240307P04805000"/>
    <n v="4.0000000000000002E-4"/>
    <n v="6"/>
    <n v="-61685.914631270498"/>
    <n v="174776.75812193303"/>
  </r>
  <r>
    <s v="Thu Mar 07 2024"/>
    <s v="SPXW240307C04810000"/>
    <n v="5.0000000000000001E-4"/>
    <n v="2"/>
    <n v="25702.46442969604"/>
    <x v="103"/>
    <s v="SPXW240307P04810000"/>
    <n v="5.0000000000000001E-4"/>
    <n v="102"/>
    <n v="-1310825.6859144981"/>
    <n v="-1285123.221484802"/>
  </r>
  <r>
    <s v="Thu Mar 07 2024"/>
    <s v="SPXW240307C04815000"/>
    <n v="5.0000000000000001E-4"/>
    <n v="0"/>
    <n v="0"/>
    <x v="104"/>
    <s v="SPXW240307P04815000"/>
    <n v="5.0000000000000001E-4"/>
    <n v="31"/>
    <n v="-398388.19866028859"/>
    <n v="-398388.19866028859"/>
  </r>
  <r>
    <s v="Thu Mar 07 2024"/>
    <s v="SPXW240307C04820000"/>
    <n v="5.0000000000000001E-4"/>
    <n v="0"/>
    <n v="0"/>
    <x v="105"/>
    <s v="SPXW240307P04820000"/>
    <n v="5.0000000000000001E-4"/>
    <n v="82"/>
    <n v="-1053801.0416175378"/>
    <n v="-1053801.0416175378"/>
  </r>
  <r>
    <s v="Thu Mar 07 2024"/>
    <s v="SPXW240307C04825000"/>
    <n v="5.0000000000000001E-4"/>
    <n v="3"/>
    <n v="38553.696644544056"/>
    <x v="106"/>
    <s v="SPXW240307P04825000"/>
    <n v="5.0000000000000001E-4"/>
    <n v="23"/>
    <n v="-295578.34094150446"/>
    <n v="-257024.64429696041"/>
  </r>
  <r>
    <s v="Thu Mar 07 2024"/>
    <s v="SPXW240307C04830000"/>
    <n v="5.9999999999999995E-4"/>
    <n v="0"/>
    <n v="0"/>
    <x v="107"/>
    <s v="SPXW240307P04830000"/>
    <n v="5.9999999999999995E-4"/>
    <n v="45"/>
    <n v="-693966.53960179305"/>
    <n v="-693966.53960179305"/>
  </r>
  <r>
    <s v="Thu Mar 07 2024"/>
    <s v="SPXW240307C04835000"/>
    <n v="5.9999999999999995E-4"/>
    <n v="0"/>
    <n v="0"/>
    <x v="108"/>
    <s v="SPXW240307P04835000"/>
    <n v="5.9999999999999995E-4"/>
    <n v="6"/>
    <n v="-92528.87194690574"/>
    <n v="-92528.87194690574"/>
  </r>
  <r>
    <s v="Thu Mar 07 2024"/>
    <s v="SPXW240307C04840000"/>
    <n v="5.9999999999999995E-4"/>
    <n v="11"/>
    <n v="169636.26523599384"/>
    <x v="109"/>
    <s v="SPXW240307P04840000"/>
    <n v="5.9999999999999995E-4"/>
    <n v="43"/>
    <n v="-663123.58228615765"/>
    <n v="-493487.31705016381"/>
  </r>
  <r>
    <s v="Thu Mar 07 2024"/>
    <s v="SPXW240307C04845000"/>
    <n v="5.9999999999999995E-4"/>
    <n v="0"/>
    <n v="0"/>
    <x v="110"/>
    <s v="SPXW240307P04845000"/>
    <n v="5.9999999999999995E-4"/>
    <n v="4"/>
    <n v="-61685.914631270498"/>
    <n v="-61685.914631270498"/>
  </r>
  <r>
    <s v="Thu Mar 07 2024"/>
    <s v="SPXW240307C04850000"/>
    <n v="6.9999999999999999E-4"/>
    <n v="13"/>
    <n v="233892.42631023398"/>
    <x v="111"/>
    <s v="SPXW240307P04850000"/>
    <n v="6.9999999999999999E-4"/>
    <n v="117"/>
    <n v="-2105031.8367921053"/>
    <n v="-1871139.4104818713"/>
  </r>
  <r>
    <s v="Thu Mar 07 2024"/>
    <s v="SPXW240307C04855000"/>
    <n v="6.9999999999999999E-4"/>
    <n v="0"/>
    <n v="0"/>
    <x v="112"/>
    <s v="SPXW240307P04855000"/>
    <n v="6.9999999999999999E-4"/>
    <n v="54"/>
    <n v="-971553.15544251027"/>
    <n v="-971553.15544251027"/>
  </r>
  <r>
    <s v="Thu Mar 07 2024"/>
    <s v="SPXW240307C04860000"/>
    <n v="8.0000000000000004E-4"/>
    <n v="9"/>
    <n v="185057.74389381148"/>
    <x v="113"/>
    <s v="SPXW240307P04860000"/>
    <n v="8.0000000000000004E-4"/>
    <n v="84"/>
    <n v="-1727205.6096755741"/>
    <n v="-1542147.8657817626"/>
  </r>
  <r>
    <s v="Thu Mar 07 2024"/>
    <s v="SPXW240307C04865000"/>
    <n v="8.0000000000000004E-4"/>
    <n v="1"/>
    <n v="20561.97154375683"/>
    <x v="114"/>
    <s v="SPXW240307P04865000"/>
    <n v="8.0000000000000004E-4"/>
    <n v="62"/>
    <n v="-1274842.2357129238"/>
    <n v="-1254280.264169167"/>
  </r>
  <r>
    <s v="Thu Mar 07 2024"/>
    <s v="SPXW240307C04870000"/>
    <n v="8.0000000000000004E-4"/>
    <n v="4"/>
    <n v="82247.886175027321"/>
    <x v="115"/>
    <s v="SPXW240307P04870000"/>
    <n v="8.0000000000000004E-4"/>
    <n v="139"/>
    <n v="-2858114.0445822002"/>
    <n v="-2775866.1584071731"/>
  </r>
  <r>
    <s v="Thu Mar 07 2024"/>
    <s v="SPXW240307C04875000"/>
    <n v="8.9999999999999998E-4"/>
    <n v="2"/>
    <n v="46264.43597345287"/>
    <x v="116"/>
    <s v="SPXW240307P04875000"/>
    <n v="8.9999999999999998E-4"/>
    <n v="100"/>
    <n v="-2313221.7986726435"/>
    <n v="-2266957.3626991906"/>
  </r>
  <r>
    <s v="Thu Mar 07 2024"/>
    <s v="SPXW240307C04880000"/>
    <n v="8.9999999999999998E-4"/>
    <n v="63"/>
    <n v="1457329.7331637654"/>
    <x v="117"/>
    <s v="SPXW240307P04880000"/>
    <n v="8.9999999999999998E-4"/>
    <n v="315"/>
    <n v="-7286648.6658188263"/>
    <n v="-5829318.9326550607"/>
  </r>
  <r>
    <s v="Thu Mar 07 2024"/>
    <s v="SPXW240307C04885000"/>
    <n v="1E-3"/>
    <n v="9"/>
    <n v="231322.17986726438"/>
    <x v="118"/>
    <s v="SPXW240307P04885000"/>
    <n v="1E-3"/>
    <n v="14"/>
    <n v="-359834.50201574463"/>
    <n v="-128512.32214848025"/>
  </r>
  <r>
    <s v="Thu Mar 07 2024"/>
    <s v="SPXW240307C04890000"/>
    <n v="1E-3"/>
    <n v="53"/>
    <n v="1362230.6147738898"/>
    <x v="119"/>
    <s v="SPXW240307P04890000"/>
    <n v="1E-3"/>
    <n v="42"/>
    <n v="-1079503.5060472337"/>
    <n v="282727.10872665606"/>
  </r>
  <r>
    <s v="Thu Mar 07 2024"/>
    <s v="SPXW240307C04895000"/>
    <n v="1.1000000000000001E-3"/>
    <n v="14"/>
    <n v="395817.95221731905"/>
    <x v="120"/>
    <s v="SPXW240307P04895000"/>
    <n v="1.1000000000000001E-3"/>
    <n v="9"/>
    <n v="-254454.39785399081"/>
    <n v="141363.55436332824"/>
  </r>
  <r>
    <s v="Thu Mar 07 2024"/>
    <s v="SPXW240307C04900000"/>
    <n v="1.1000000000000001E-3"/>
    <n v="67"/>
    <n v="1894271.6284685982"/>
    <x v="121"/>
    <s v="SPXW240307P04900000"/>
    <n v="1.1000000000000001E-3"/>
    <n v="1046"/>
    <n v="-29573255.572808262"/>
    <n v="-27678983.944339663"/>
  </r>
  <r>
    <s v="Thu Mar 07 2024"/>
    <s v="SPXW240307C04905000"/>
    <n v="1.1999999999999999E-3"/>
    <n v="1"/>
    <n v="30842.957315635249"/>
    <x v="122"/>
    <s v="SPXW240307P04905000"/>
    <n v="1.1999999999999999E-3"/>
    <n v="26"/>
    <n v="-801916.89020651637"/>
    <n v="-771073.93289088109"/>
  </r>
  <r>
    <s v="Thu Mar 07 2024"/>
    <s v="SPXW240307C04910000"/>
    <n v="1.2999999999999999E-3"/>
    <n v="155"/>
    <n v="5179046.5825837515"/>
    <x v="123"/>
    <s v="SPXW240307P04910000"/>
    <n v="1.2999999999999999E-3"/>
    <n v="207"/>
    <n v="-6916533.1780312052"/>
    <n v="-1737486.5954474537"/>
  </r>
  <r>
    <s v="Thu Mar 07 2024"/>
    <s v="SPXW240307C04915000"/>
    <n v="1.4E-3"/>
    <n v="5"/>
    <n v="179917.25100787231"/>
    <x v="124"/>
    <s v="SPXW240307P04915000"/>
    <n v="1.4E-3"/>
    <n v="52"/>
    <n v="-1871139.4104818718"/>
    <n v="-1691222.1594739994"/>
  </r>
  <r>
    <s v="Thu Mar 07 2024"/>
    <s v="SPXW240307C04920000"/>
    <n v="1.4E-3"/>
    <n v="16"/>
    <n v="575735.20322519122"/>
    <x v="125"/>
    <s v="SPXW240307P04920000"/>
    <n v="1.4E-3"/>
    <n v="127"/>
    <n v="-4569898.175599955"/>
    <n v="-3994162.9723747638"/>
  </r>
  <r>
    <s v="Thu Mar 07 2024"/>
    <s v="SPXW240307C04925000"/>
    <n v="1.5E-3"/>
    <n v="67"/>
    <n v="2583097.675184452"/>
    <x v="126"/>
    <s v="SPXW240307P04925000"/>
    <n v="1.5E-3"/>
    <n v="87"/>
    <n v="-3354171.6080753333"/>
    <n v="-771073.93289088132"/>
  </r>
  <r>
    <s v="Thu Mar 07 2024"/>
    <s v="SPXW240307C04930000"/>
    <n v="1.6000000000000001E-3"/>
    <n v="29"/>
    <n v="1192594.3495378962"/>
    <x v="127"/>
    <s v="SPXW240307P04930000"/>
    <n v="1.6000000000000001E-3"/>
    <n v="55"/>
    <n v="-2261816.8698132518"/>
    <n v="-1069222.5202753555"/>
  </r>
  <r>
    <s v="Thu Mar 07 2024"/>
    <s v="SPXW240307C04935000"/>
    <n v="1.6999999999999999E-3"/>
    <n v="13"/>
    <n v="568024.46389628237"/>
    <x v="128"/>
    <s v="SPXW240307P04935000"/>
    <n v="1.6999999999999999E-3"/>
    <n v="151"/>
    <n v="-6597822.6191029726"/>
    <n v="-6029798.1552066905"/>
  </r>
  <r>
    <s v="Thu Mar 07 2024"/>
    <s v="SPXW240307C04940000"/>
    <n v="1.8E-3"/>
    <n v="67"/>
    <n v="3099717.2102213423"/>
    <x v="129"/>
    <s v="SPXW240307P04940000"/>
    <n v="1.8E-3"/>
    <n v="194"/>
    <n v="-8975300.5788498577"/>
    <n v="-5875583.3686285149"/>
  </r>
  <r>
    <s v="Thu Mar 07 2024"/>
    <s v="SPXW240307C04945000"/>
    <n v="1.9E-3"/>
    <n v="24"/>
    <n v="1172032.3779941394"/>
    <x v="130"/>
    <s v="SPXW240307P04945000"/>
    <n v="1.9E-3"/>
    <n v="53"/>
    <n v="-2588238.1680703913"/>
    <n v="-1416205.7900762518"/>
  </r>
  <r>
    <s v="Thu Mar 07 2024"/>
    <s v="SPXW240307C04950000"/>
    <n v="2E-3"/>
    <n v="130"/>
    <n v="6682640.7517209696"/>
    <x v="131"/>
    <s v="SPXW240307P04950000"/>
    <n v="2E-3"/>
    <n v="1319"/>
    <n v="-67803101.165538147"/>
    <n v="-61120460.413817175"/>
  </r>
  <r>
    <s v="Thu Mar 07 2024"/>
    <s v="SPXW240307C04955000"/>
    <n v="2.0999999999999999E-3"/>
    <n v="29"/>
    <n v="1565280.0837684888"/>
    <x v="132"/>
    <s v="SPXW240307P04955000"/>
    <n v="2.0999999999999999E-3"/>
    <n v="71"/>
    <n v="-3832237.446467679"/>
    <n v="-2266957.3626991902"/>
  </r>
  <r>
    <s v="Thu Mar 07 2024"/>
    <s v="SPXW240307C04960000"/>
    <n v="2.2000000000000001E-3"/>
    <n v="21"/>
    <n v="1187453.8566519571"/>
    <x v="133"/>
    <s v="SPXW240307P04960000"/>
    <n v="2.2000000000000001E-3"/>
    <n v="60"/>
    <n v="-3392725.3047198774"/>
    <n v="-2205271.4480679203"/>
  </r>
  <r>
    <s v="Thu Mar 07 2024"/>
    <s v="SPXW240307C04965000"/>
    <n v="2.3999999999999998E-3"/>
    <n v="22"/>
    <n v="1357090.1218879507"/>
    <x v="134"/>
    <s v="SPXW240307P04965000"/>
    <n v="2.3999999999999998E-3"/>
    <n v="107"/>
    <n v="-6600392.8655459415"/>
    <n v="-5243302.7436579913"/>
  </r>
  <r>
    <s v="Thu Mar 07 2024"/>
    <s v="SPXW240307C04970000"/>
    <n v="2.5000000000000001E-3"/>
    <n v="76"/>
    <n v="4883468.2416422479"/>
    <x v="135"/>
    <s v="SPXW240307P04970000"/>
    <n v="2.5000000000000001E-3"/>
    <n v="92"/>
    <n v="-5911566.8188300887"/>
    <n v="-1028098.5771878408"/>
  </r>
  <r>
    <s v="Thu Mar 07 2024"/>
    <s v="SPXW240307C04975000"/>
    <n v="2.5999999999999999E-3"/>
    <n v="41"/>
    <n v="2739882.7082055979"/>
    <x v="136"/>
    <s v="SPXW240307P04975000"/>
    <n v="2.5999999999999999E-3"/>
    <n v="773"/>
    <n v="-51656813.010803103"/>
    <n v="-48916930.302597508"/>
  </r>
  <r>
    <s v="Thu Mar 07 2024"/>
    <s v="SPXW240307C04980000"/>
    <n v="2.8E-3"/>
    <n v="45"/>
    <n v="3238510.5181417009"/>
    <x v="137"/>
    <s v="SPXW240307P04980000"/>
    <n v="2.8E-3"/>
    <n v="72"/>
    <n v="-5181616.8290267214"/>
    <n v="-1943106.3108850205"/>
  </r>
  <r>
    <s v="Thu Mar 07 2024"/>
    <s v="SPXW240307C04985000"/>
    <n v="2.8999999999999998E-3"/>
    <n v="61"/>
    <n v="4546765.9576132298"/>
    <x v="138"/>
    <s v="SPXW240307P04985000"/>
    <n v="2.8999999999999998E-3"/>
    <n v="101"/>
    <n v="-7528251.8314579688"/>
    <n v="-2981485.873844739"/>
  </r>
  <r>
    <s v="Thu Mar 07 2024"/>
    <s v="SPXW240307C04990000"/>
    <n v="3.0999999999999999E-3"/>
    <n v="42"/>
    <n v="3346460.8687464232"/>
    <x v="139"/>
    <s v="SPXW240307P04990000"/>
    <n v="3.0999999999999999E-3"/>
    <n v="150"/>
    <n v="-11951645.959808657"/>
    <n v="-8605185.0910622329"/>
  </r>
  <r>
    <s v="Thu Mar 07 2024"/>
    <s v="SPXW240307C04995000"/>
    <n v="3.2000000000000002E-3"/>
    <n v="29"/>
    <n v="2385188.6990757925"/>
    <x v="140"/>
    <s v="SPXW240307P04995000"/>
    <n v="3.2000000000000002E-3"/>
    <n v="138"/>
    <n v="-11350208.292153772"/>
    <n v="-8965019.59307798"/>
  </r>
  <r>
    <s v="Thu Mar 07 2024"/>
    <s v="SPXW240307C05000000"/>
    <n v="3.3999999999999998E-3"/>
    <n v="992"/>
    <n v="86689272.028478801"/>
    <x v="141"/>
    <s v="SPXW240307P05000000"/>
    <n v="3.3999999999999998E-3"/>
    <n v="1220"/>
    <n v="-106613822.45437916"/>
    <n v="-19924550.425900355"/>
  </r>
  <r>
    <s v="Thu Mar 07 2024"/>
    <s v="SPXW240307C05005000"/>
    <n v="3.5000000000000001E-3"/>
    <n v="50"/>
    <n v="4497931.2751968065"/>
    <x v="142"/>
    <s v="SPXW240307P05005000"/>
    <n v="3.5000000000000001E-3"/>
    <n v="159"/>
    <n v="-14303421.455125844"/>
    <n v="-9805490.1799290366"/>
  </r>
  <r>
    <s v="Thu Mar 07 2024"/>
    <s v="SPXW240307C05010000"/>
    <n v="3.5999999999999999E-3"/>
    <n v="61"/>
    <n v="5644261.1887612501"/>
    <x v="143"/>
    <s v="SPXW240307P05010000"/>
    <n v="3.5999999999999999E-3"/>
    <n v="54"/>
    <n v="-4996559.0851329099"/>
    <n v="647702.10362834018"/>
  </r>
  <r>
    <s v="Thu Mar 07 2024"/>
    <s v="SPXW240307C05015000"/>
    <n v="3.8E-3"/>
    <n v="403"/>
    <n v="39360754.027636521"/>
    <x v="144"/>
    <s v="SPXW240307P05015000"/>
    <n v="3.8E-3"/>
    <n v="101"/>
    <n v="-9864605.8481173385"/>
    <n v="29496148.179519184"/>
  </r>
  <r>
    <s v="Thu Mar 07 2024"/>
    <s v="SPXW240307C05020000"/>
    <n v="3.8999999999999998E-3"/>
    <n v="125"/>
    <n v="12529951.409476819"/>
    <x v="145"/>
    <s v="SPXW240307P05020000"/>
    <n v="3.8999999999999998E-3"/>
    <n v="3116"/>
    <n v="-312346628.73543817"/>
    <n v="-299816677.32596135"/>
  </r>
  <r>
    <s v="Thu Mar 07 2024"/>
    <s v="SPXW240307C05025000"/>
    <n v="4.1000000000000003E-3"/>
    <n v="57"/>
    <n v="6006665.9372199643"/>
    <x v="146"/>
    <s v="SPXW240307P05025000"/>
    <n v="4.1000000000000003E-3"/>
    <n v="165"/>
    <n v="-17387717.186689373"/>
    <n v="-11381051.249469409"/>
  </r>
  <r>
    <s v="Thu Mar 07 2024"/>
    <s v="SPXW240307C05030000"/>
    <n v="4.1999999999999997E-3"/>
    <n v="36"/>
    <n v="3886212.6217700411"/>
    <x v="147"/>
    <s v="SPXW240307P05030000"/>
    <n v="4.1999999999999997E-3"/>
    <n v="89"/>
    <n v="-9607581.2038203795"/>
    <n v="-5721368.5820503384"/>
  </r>
  <r>
    <s v="Thu Mar 07 2024"/>
    <s v="SPXW240307C05035000"/>
    <n v="4.3E-3"/>
    <n v="54"/>
    <n v="5968112.2405754197"/>
    <x v="148"/>
    <s v="SPXW240307P05035000"/>
    <n v="4.3E-3"/>
    <n v="79"/>
    <n v="-8731127.1667677443"/>
    <n v="-2763014.9261923246"/>
  </r>
  <r>
    <s v="Thu Mar 07 2024"/>
    <s v="SPXW240307C05040000"/>
    <n v="4.4000000000000003E-3"/>
    <n v="52"/>
    <n v="5880723.8615144538"/>
    <x v="149"/>
    <s v="SPXW240307P05040000"/>
    <n v="4.4000000000000003E-3"/>
    <n v="67"/>
    <n v="-7577086.513874393"/>
    <n v="-1696362.6523599392"/>
  </r>
  <r>
    <s v="Thu Mar 07 2024"/>
    <s v="SPXW240307C05045000"/>
    <n v="4.4999999999999997E-3"/>
    <n v="35"/>
    <n v="4048138.1476771259"/>
    <x v="150"/>
    <s v="SPXW240307P05045000"/>
    <n v="4.4999999999999997E-3"/>
    <n v="91"/>
    <n v="-10525159.183960525"/>
    <n v="-6477021.0362833999"/>
  </r>
  <r>
    <s v="Thu Mar 07 2024"/>
    <s v="SPXW240307C05050000"/>
    <n v="4.5999999999999999E-3"/>
    <n v="2772"/>
    <n v="327737264.43594009"/>
    <x v="151"/>
    <s v="SPXW240307P05050000"/>
    <n v="4.5999999999999999E-3"/>
    <n v="2638"/>
    <n v="-311894265.36147553"/>
    <n v="15842999.07446456"/>
  </r>
  <r>
    <s v="Thu Mar 07 2024"/>
    <s v="SPXW240307C05055000"/>
    <n v="4.7000000000000002E-3"/>
    <n v="57"/>
    <n v="6885690.2207155693"/>
    <x v="152"/>
    <s v="SPXW240307P05055000"/>
    <n v="4.7000000000000002E-3"/>
    <n v="91"/>
    <n v="-10992944.036580997"/>
    <n v="-4107253.8158654273"/>
  </r>
  <r>
    <s v="Thu Mar 07 2024"/>
    <s v="SPXW240307C05060000"/>
    <n v="4.7000000000000002E-3"/>
    <n v="39"/>
    <n v="4711261.729963284"/>
    <x v="153"/>
    <s v="SPXW240307P05060000"/>
    <n v="4.7000000000000002E-3"/>
    <n v="51"/>
    <n v="-6160880.72379814"/>
    <n v="-1449618.993834856"/>
  </r>
  <r>
    <s v="Thu Mar 07 2024"/>
    <s v="SPXW240307C05065000"/>
    <n v="4.7999999999999996E-3"/>
    <n v="84"/>
    <n v="10363233.658053441"/>
    <x v="154"/>
    <s v="SPXW240307P05065000"/>
    <n v="4.7999999999999996E-3"/>
    <n v="175"/>
    <n v="-21590070.120944671"/>
    <n v="-11226836.46289123"/>
  </r>
  <r>
    <s v="Thu Mar 07 2024"/>
    <s v="SPXW240307C05070000"/>
    <n v="4.7999999999999996E-3"/>
    <n v="71"/>
    <n v="8759399.8776404094"/>
    <x v="155"/>
    <s v="SPXW240307P05070000"/>
    <n v="4.7999999999999996E-3"/>
    <n v="52"/>
    <n v="-6415335.121652131"/>
    <n v="2344064.7559882784"/>
  </r>
  <r>
    <s v="Thu Mar 07 2024"/>
    <s v="SPXW240307C05075000"/>
    <n v="4.7999999999999996E-3"/>
    <n v="466"/>
    <n v="57491272.436344087"/>
    <x v="156"/>
    <s v="SPXW240307P05075000"/>
    <n v="4.7999999999999996E-3"/>
    <n v="134"/>
    <n v="-16531825.12118049"/>
    <n v="40959447.315163597"/>
  </r>
  <r>
    <s v="Thu Mar 07 2024"/>
    <s v="SPXW240307C05080000"/>
    <n v="4.7999999999999996E-3"/>
    <n v="177"/>
    <n v="21836813.779469755"/>
    <x v="157"/>
    <s v="SPXW240307P05080000"/>
    <n v="4.7999999999999996E-3"/>
    <n v="48"/>
    <n v="-5921847.8046019673"/>
    <n v="15914965.974867787"/>
  </r>
  <r>
    <s v="Thu Mar 07 2024"/>
    <s v="SPXW240307C05085000"/>
    <n v="4.7000000000000002E-3"/>
    <n v="97"/>
    <n v="11717753.533498425"/>
    <x v="158"/>
    <s v="SPXW240307P05085000"/>
    <n v="4.7000000000000002E-3"/>
    <n v="20"/>
    <n v="-2416031.6563914279"/>
    <n v="9301721.8771069981"/>
  </r>
  <r>
    <s v="Thu Mar 07 2024"/>
    <s v="SPXW240307C05090000"/>
    <n v="4.7000000000000002E-3"/>
    <n v="59"/>
    <n v="7127293.3863547109"/>
    <x v="159"/>
    <s v="SPXW240307P05090000"/>
    <n v="4.7000000000000002E-3"/>
    <n v="167"/>
    <n v="-20173864.330868423"/>
    <n v="-13046570.944513712"/>
  </r>
  <r>
    <s v="Thu Mar 07 2024"/>
    <s v="SPXW240307C05095000"/>
    <n v="4.5999999999999999E-3"/>
    <n v="37"/>
    <n v="4374559.4459342659"/>
    <x v="160"/>
    <s v="SPXW240307P05095000"/>
    <n v="4.5999999999999999E-3"/>
    <n v="63"/>
    <n v="-7448574.1917259125"/>
    <n v="-3074014.7457916467"/>
  </r>
  <r>
    <s v="Thu Mar 07 2024"/>
    <s v="SPXW240307C05100000"/>
    <n v="4.4999999999999997E-3"/>
    <n v="2063"/>
    <n v="238608828.5330832"/>
    <x v="161"/>
    <s v="SPXW240307P05100000"/>
    <n v="4.4999999999999997E-3"/>
    <n v="895"/>
    <n v="-103516675.49060079"/>
    <n v="135092153.04248241"/>
  </r>
  <r>
    <s v="Thu Mar 07 2024"/>
    <s v="SPXW240307C05105000"/>
    <n v="4.4000000000000003E-3"/>
    <n v="104"/>
    <n v="11761447.723028908"/>
    <x v="162"/>
    <s v="SPXW240307P05105000"/>
    <n v="4.4000000000000003E-3"/>
    <n v="106"/>
    <n v="-11987629.410010234"/>
    <n v="-226181.68698132597"/>
  </r>
  <r>
    <s v="Thu Mar 07 2024"/>
    <s v="SPXW240307C05110000"/>
    <n v="4.3E-3"/>
    <n v="53"/>
    <n v="5857591.6435277276"/>
    <x v="163"/>
    <s v="SPXW240307P05110000"/>
    <n v="4.3E-3"/>
    <n v="38"/>
    <n v="-4199782.687812333"/>
    <n v="1657808.9557153946"/>
  </r>
  <r>
    <s v="Thu Mar 07 2024"/>
    <s v="SPXW240307C05115000"/>
    <n v="4.1000000000000003E-3"/>
    <n v="53"/>
    <n v="5585145.5205729501"/>
    <x v="164"/>
    <s v="SPXW240307P05115000"/>
    <n v="4.1000000000000003E-3"/>
    <n v="49"/>
    <n v="-5163625.103925935"/>
    <n v="421520.41664701514"/>
  </r>
  <r>
    <s v="Thu Mar 07 2024"/>
    <s v="SPXW240307C05120000"/>
    <n v="4.0000000000000001E-3"/>
    <n v="74"/>
    <n v="7607929.471190027"/>
    <x v="165"/>
    <s v="SPXW240307P05120000"/>
    <n v="4.0000000000000001E-3"/>
    <n v="30"/>
    <n v="-3084295.7315635248"/>
    <n v="4523633.7396265026"/>
  </r>
  <r>
    <s v="Thu Mar 07 2024"/>
    <s v="SPXW240307C05125000"/>
    <n v="3.8E-3"/>
    <n v="282"/>
    <n v="27542760.882862277"/>
    <x v="166"/>
    <s v="SPXW240307P05125000"/>
    <n v="3.8E-3"/>
    <n v="41"/>
    <n v="-4004443.9581466429"/>
    <n v="23538316.924715634"/>
  </r>
  <r>
    <s v="Thu Mar 07 2024"/>
    <s v="SPXW240307C05130000"/>
    <n v="3.5999999999999999E-3"/>
    <n v="61"/>
    <n v="5644261.1887612501"/>
    <x v="167"/>
    <s v="SPXW240307P05130000"/>
    <n v="3.5999999999999999E-3"/>
    <n v="54"/>
    <n v="-4996559.0851329099"/>
    <n v="647702.10362834018"/>
  </r>
  <r>
    <s v="Thu Mar 07 2024"/>
    <s v="SPXW240307C05135000"/>
    <n v="3.5000000000000001E-3"/>
    <n v="105"/>
    <n v="9445655.6779132932"/>
    <x v="168"/>
    <s v="SPXW240307P05135000"/>
    <n v="3.5000000000000001E-3"/>
    <n v="38"/>
    <n v="-3418427.7691495735"/>
    <n v="6027227.9087637197"/>
  </r>
  <r>
    <s v="Thu Mar 07 2024"/>
    <s v="SPXW240307C05140000"/>
    <n v="3.3E-3"/>
    <n v="52"/>
    <n v="4410542.8961358396"/>
    <x v="169"/>
    <s v="SPXW240307P05140000"/>
    <n v="3.3E-3"/>
    <n v="42"/>
    <n v="-3562361.569955871"/>
    <n v="848181.32617996866"/>
  </r>
  <r>
    <s v="Thu Mar 07 2024"/>
    <s v="SPXW240307C05145000"/>
    <n v="3.0999999999999999E-3"/>
    <n v="20"/>
    <n v="1593552.7946411544"/>
    <x v="170"/>
    <s v="SPXW240307P05145000"/>
    <n v="3.0999999999999999E-3"/>
    <n v="2"/>
    <n v="-159355.27946411545"/>
    <n v="1434197.515177039"/>
  </r>
  <r>
    <s v="Thu Mar 07 2024"/>
    <s v="SPXW240307C05150000"/>
    <n v="2.8999999999999998E-3"/>
    <n v="551"/>
    <n v="41069967.912211299"/>
    <x v="171"/>
    <s v="SPXW240307P05150000"/>
    <n v="2.8999999999999998E-3"/>
    <n v="8"/>
    <n v="-596297.174768948"/>
    <n v="40473670.737442352"/>
  </r>
  <r>
    <s v="Thu Mar 07 2024"/>
    <s v="SPXW240307C05155000"/>
    <n v="2.7000000000000001E-3"/>
    <n v="2"/>
    <n v="138793.30792035864"/>
    <x v="172"/>
    <s v="SPXW240307P05155000"/>
    <n v="2.7000000000000001E-3"/>
    <n v="0"/>
    <n v="0"/>
    <n v="138793.30792035864"/>
  </r>
  <r>
    <s v="Thu Mar 07 2024"/>
    <s v="SPXW240307C05160000"/>
    <n v="2.5000000000000001E-3"/>
    <n v="49"/>
    <n v="3148551.892637765"/>
    <x v="173"/>
    <s v="SPXW240307P05160000"/>
    <n v="2.5000000000000001E-3"/>
    <n v="5"/>
    <n v="-321280.80537120049"/>
    <n v="2827271.0872665644"/>
  </r>
  <r>
    <s v="Thu Mar 07 2024"/>
    <s v="SPXW240307C05165000"/>
    <n v="2.3999999999999998E-3"/>
    <n v="40"/>
    <n v="2467436.5852508196"/>
    <x v="174"/>
    <s v="SPXW240307P05165000"/>
    <n v="2.3999999999999998E-3"/>
    <n v="0"/>
    <n v="0"/>
    <n v="2467436.5852508196"/>
  </r>
  <r>
    <s v="Thu Mar 07 2024"/>
    <s v="SPXW240307C05170000"/>
    <n v="2.2000000000000001E-3"/>
    <n v="26"/>
    <n v="1470180.9653786134"/>
    <x v="175"/>
    <s v="SPXW240307P05170000"/>
    <n v="2.2000000000000001E-3"/>
    <n v="0"/>
    <n v="0"/>
    <n v="1470180.9653786134"/>
  </r>
  <r>
    <s v="Thu Mar 07 2024"/>
    <s v="SPXW240307C05175000"/>
    <n v="2E-3"/>
    <n v="54"/>
    <n v="2775866.1584071722"/>
    <x v="176"/>
    <s v="SPXW240307P05175000"/>
    <n v="2E-3"/>
    <n v="0"/>
    <n v="0"/>
    <n v="2775866.1584071722"/>
  </r>
  <r>
    <s v="Thu Mar 07 2024"/>
    <s v="SPXW240307C05180000"/>
    <n v="1.8E-3"/>
    <n v="77"/>
    <n v="3562361.569955871"/>
    <x v="177"/>
    <s v="SPXW240307P05180000"/>
    <n v="1.8E-3"/>
    <n v="0"/>
    <n v="0"/>
    <n v="3562361.569955871"/>
  </r>
  <r>
    <s v="Thu Mar 07 2024"/>
    <s v="SPXW240307C05185000"/>
    <n v="1.6999999999999999E-3"/>
    <n v="28"/>
    <n v="1223437.3068535314"/>
    <x v="178"/>
    <s v="SPXW240307P05185000"/>
    <n v="1.6999999999999999E-3"/>
    <n v="0"/>
    <n v="0"/>
    <n v="1223437.3068535314"/>
  </r>
  <r>
    <s v="Thu Mar 07 2024"/>
    <s v="SPXW240307C05190000"/>
    <n v="1.5E-3"/>
    <n v="64"/>
    <n v="2467436.5852508196"/>
    <x v="179"/>
    <s v="SPXW240307P05190000"/>
    <n v="1.5E-3"/>
    <n v="0"/>
    <n v="0"/>
    <n v="2467436.5852508196"/>
  </r>
  <r>
    <s v="Thu Mar 07 2024"/>
    <s v="SPXW240307C05195000"/>
    <n v="1.4E-3"/>
    <n v="1"/>
    <n v="35983.450201574451"/>
    <x v="180"/>
    <s v="SPXW240307P05195000"/>
    <n v="1.4E-3"/>
    <n v="0"/>
    <n v="0"/>
    <n v="35983.450201574451"/>
  </r>
  <r>
    <s v="Thu Mar 07 2024"/>
    <s v="SPXW240307C05200000"/>
    <n v="1.1999999999999999E-3"/>
    <n v="859"/>
    <n v="26494100.334130675"/>
    <x v="181"/>
    <s v="SPXW240307P05200000"/>
    <n v="1.1999999999999999E-3"/>
    <n v="1"/>
    <n v="-30842.957315635249"/>
    <n v="26463257.37681504"/>
  </r>
  <r>
    <s v="Thu Mar 07 2024"/>
    <s v="SPXW240307C05205000"/>
    <n v="1.1000000000000001E-3"/>
    <n v="3"/>
    <n v="84818.132617996933"/>
    <x v="182"/>
    <s v="SPXW240307P05205000"/>
    <n v="1.1000000000000001E-3"/>
    <n v="0"/>
    <n v="0"/>
    <n v="84818.132617996933"/>
  </r>
  <r>
    <s v="Thu Mar 07 2024"/>
    <s v="SPXW240307C05210000"/>
    <n v="1E-3"/>
    <n v="33"/>
    <n v="848181.32617996936"/>
    <x v="183"/>
    <s v="SPXW240307P05210000"/>
    <n v="1E-3"/>
    <n v="0"/>
    <n v="0"/>
    <n v="848181.32617996936"/>
  </r>
  <r>
    <s v="Thu Mar 07 2024"/>
    <s v="SPXW240307C05215000"/>
    <n v="8.9999999999999998E-4"/>
    <n v="27"/>
    <n v="624569.88564161374"/>
    <x v="184"/>
    <s v="SPXW240307P05215000"/>
    <n v="8.9999999999999998E-4"/>
    <n v="0"/>
    <n v="0"/>
    <n v="624569.88564161374"/>
  </r>
  <r>
    <s v="Thu Mar 07 2024"/>
    <s v="SPXW240307C05220000"/>
    <n v="8.0000000000000004E-4"/>
    <n v="30"/>
    <n v="616859.14631270489"/>
    <x v="185"/>
    <s v="SPXW240307P05220000"/>
    <n v="8.0000000000000004E-4"/>
    <n v="0"/>
    <n v="0"/>
    <n v="616859.14631270489"/>
  </r>
  <r>
    <s v="Thu Mar 07 2024"/>
    <s v="SPXW240307C05225000"/>
    <n v="6.9999999999999999E-4"/>
    <n v="917"/>
    <n v="16498411.917421887"/>
    <x v="186"/>
    <s v="SPXW240307P05225000"/>
    <n v="6.9999999999999999E-4"/>
    <n v="0"/>
    <n v="0"/>
    <n v="16498411.917421887"/>
  </r>
  <r>
    <s v="Thu Mar 07 2024"/>
    <s v="SPXW240307C05230000"/>
    <n v="6.9999999999999999E-4"/>
    <n v="7"/>
    <n v="125942.07570551058"/>
    <x v="187"/>
    <s v="SPXW240307P05230000"/>
    <n v="6.9999999999999999E-4"/>
    <n v="0"/>
    <n v="0"/>
    <n v="125942.07570551058"/>
  </r>
  <r>
    <s v="Thu Mar 07 2024"/>
    <s v="SPXW240307C05240000"/>
    <n v="5.0000000000000001E-4"/>
    <n v="10"/>
    <n v="128512.32214848019"/>
    <x v="189"/>
    <s v="SPXW240307P05240000"/>
    <n v="5.0000000000000001E-4"/>
    <n v="0"/>
    <n v="0"/>
    <n v="128512.32214848019"/>
  </r>
  <r>
    <s v="Thu Mar 07 2024"/>
    <s v="SPXW240307C05250000"/>
    <n v="4.0000000000000002E-4"/>
    <n v="1911"/>
    <n v="19646963.810059655"/>
    <x v="191"/>
    <s v="SPXW240307P05250000"/>
    <n v="4.0000000000000002E-4"/>
    <n v="0"/>
    <n v="0"/>
    <n v="19646963.810059655"/>
  </r>
  <r>
    <s v="Thu Mar 07 2024"/>
    <s v="SPXW240307C05260000"/>
    <n v="4.0000000000000002E-4"/>
    <n v="54"/>
    <n v="555173.23168143455"/>
    <x v="193"/>
    <s v="SPXW240307P05260000"/>
    <n v="4.0000000000000002E-4"/>
    <n v="0"/>
    <n v="0"/>
    <n v="555173.23168143455"/>
  </r>
  <r>
    <s v="Thu Mar 07 2024"/>
    <s v="SPXW240307C05275000"/>
    <n v="2.9999999999999997E-4"/>
    <n v="37"/>
    <n v="285297.35516962601"/>
    <x v="196"/>
    <s v="SPXW240307P05275000"/>
    <n v="2.9999999999999997E-4"/>
    <n v="0"/>
    <n v="0"/>
    <n v="285297.35516962601"/>
  </r>
  <r>
    <s v="Thu Mar 07 2024"/>
    <s v="SPXW240307C05300000"/>
    <n v="2.0000000000000001E-4"/>
    <n v="335"/>
    <n v="1722065.1167896346"/>
    <x v="199"/>
    <s v="SPXW240307P05300000"/>
    <n v="2.0000000000000001E-4"/>
    <n v="0"/>
    <n v="0"/>
    <n v="1722065.1167896346"/>
  </r>
  <r>
    <s v="Thu Mar 07 2024"/>
    <s v="SPXW240307C05325000"/>
    <n v="1E-4"/>
    <n v="51"/>
    <n v="131082.56859144982"/>
    <x v="202"/>
    <s v="SPXW240307P05325000"/>
    <n v="1E-4"/>
    <n v="0"/>
    <n v="0"/>
    <n v="131082.56859144982"/>
  </r>
  <r>
    <s v="Thu Mar 07 2024"/>
    <s v="SPXW240307C05350000"/>
    <n v="1E-4"/>
    <n v="32"/>
    <n v="82247.886175027321"/>
    <x v="205"/>
    <s v="SPXW240307P05350000"/>
    <n v="1E-4"/>
    <n v="0"/>
    <n v="0"/>
    <n v="82247.886175027321"/>
  </r>
  <r>
    <s v="Thu Mar 07 2024"/>
    <s v="SPXW240307C05375000"/>
    <n v="1E-4"/>
    <n v="1"/>
    <n v="2570.2464429696038"/>
    <x v="208"/>
    <s v="SPXW240307P05375000"/>
    <n v="1E-4"/>
    <n v="0"/>
    <n v="0"/>
    <n v="2570.2464429696038"/>
  </r>
  <r>
    <s v="Thu Mar 07 2024"/>
    <s v="SPXW240307C05400000"/>
    <n v="1E-4"/>
    <n v="25"/>
    <n v="64256.161074240095"/>
    <x v="211"/>
    <s v="SPXW240307P05400000"/>
    <n v="1E-4"/>
    <n v="0"/>
    <n v="0"/>
    <n v="64256.161074240095"/>
  </r>
  <r>
    <s v="Thu Mar 07 2024"/>
    <s v="SPXW240307C05500000"/>
    <n v="0"/>
    <n v="23"/>
    <n v="0"/>
    <x v="219"/>
    <s v="SPXW240307P05500000"/>
    <n v="0"/>
    <n v="0"/>
    <n v="0"/>
    <n v="0"/>
  </r>
  <r>
    <s v="Thu Mar 07 2024"/>
    <s v="SPXW240307C05600000"/>
    <n v="0"/>
    <n v="7"/>
    <n v="0"/>
    <x v="222"/>
    <s v="SPXW240307P05600000"/>
    <n v="0"/>
    <n v="1"/>
    <n v="0"/>
    <n v="0"/>
  </r>
  <r>
    <s v="Thu Mar 07 2024"/>
    <s v="SPXW240307C05700000"/>
    <n v="0"/>
    <n v="0"/>
    <n v="0"/>
    <x v="224"/>
    <s v="SPXW240307P05700000"/>
    <n v="0"/>
    <n v="0"/>
    <n v="0"/>
    <n v="0"/>
  </r>
  <r>
    <s v="Thu Mar 07 2024"/>
    <s v="SPXW240307C05800000"/>
    <n v="0"/>
    <n v="0"/>
    <n v="0"/>
    <x v="225"/>
    <s v="SPXW240307P05800000"/>
    <n v="0"/>
    <n v="0"/>
    <n v="0"/>
    <n v="0"/>
  </r>
  <r>
    <s v="Thu Mar 07 2024"/>
    <s v="SPXW240307C06000000"/>
    <n v="0"/>
    <n v="0"/>
    <n v="0"/>
    <x v="226"/>
    <s v="SPXW240307P06000000"/>
    <n v="0"/>
    <n v="0"/>
    <n v="0"/>
    <n v="0"/>
  </r>
  <r>
    <s v="Thu Mar 07 2024"/>
    <s v="SPXW240307C06200000"/>
    <n v="0"/>
    <n v="0"/>
    <n v="0"/>
    <x v="227"/>
    <s v="SPXW240307P06200000"/>
    <n v="0"/>
    <n v="0"/>
    <n v="0"/>
    <n v="0"/>
  </r>
  <r>
    <s v="Thu Mar 07 2024"/>
    <s v="SPXW240307C06400000"/>
    <n v="0"/>
    <n v="0"/>
    <n v="0"/>
    <x v="228"/>
    <s v="SPXW240307P06400000"/>
    <n v="0"/>
    <n v="0"/>
    <n v="0"/>
    <n v="0"/>
  </r>
  <r>
    <s v="Thu Mar 07 2024"/>
    <s v="SPXW240307C06600000"/>
    <n v="0"/>
    <n v="0"/>
    <n v="0"/>
    <x v="229"/>
    <s v="SPXW240307P06600000"/>
    <n v="0"/>
    <n v="0"/>
    <n v="0"/>
    <n v="0"/>
  </r>
  <r>
    <s v="Fri Mar 08 2024"/>
    <s v="SPXW240308C01400000"/>
    <n v="0"/>
    <n v="3"/>
    <n v="0"/>
    <x v="1"/>
    <s v="SPXW240308P01400000"/>
    <n v="0"/>
    <n v="0"/>
    <n v="0"/>
    <n v="0"/>
  </r>
  <r>
    <s v="Fri Mar 08 2024"/>
    <s v="SPXW240308C01600000"/>
    <n v="0"/>
    <n v="2"/>
    <n v="0"/>
    <x v="2"/>
    <s v="SPXW240308P01600000"/>
    <n v="0"/>
    <n v="0"/>
    <n v="0"/>
    <n v="0"/>
  </r>
  <r>
    <s v="Fri Mar 08 2024"/>
    <s v="SPXW240308C01800000"/>
    <n v="0"/>
    <n v="1"/>
    <n v="0"/>
    <x v="3"/>
    <s v="SPXW240308P01800000"/>
    <n v="0"/>
    <n v="0"/>
    <n v="0"/>
    <n v="0"/>
  </r>
  <r>
    <s v="Fri Mar 08 2024"/>
    <s v="SPXW240308C02000000"/>
    <n v="0"/>
    <n v="2"/>
    <n v="0"/>
    <x v="4"/>
    <s v="SPXW240308P02000000"/>
    <n v="0"/>
    <n v="259"/>
    <n v="0"/>
    <n v="0"/>
  </r>
  <r>
    <s v="Fri Mar 08 2024"/>
    <s v="SPXW240308C02200000"/>
    <n v="0"/>
    <n v="5"/>
    <n v="0"/>
    <x v="5"/>
    <s v="SPXW240308P02200000"/>
    <n v="0"/>
    <n v="46"/>
    <n v="0"/>
    <n v="0"/>
  </r>
  <r>
    <s v="Fri Mar 08 2024"/>
    <s v="SPXW240308C02400000"/>
    <n v="0"/>
    <n v="4"/>
    <n v="0"/>
    <x v="6"/>
    <s v="SPXW240308P02400000"/>
    <n v="0"/>
    <n v="430"/>
    <n v="0"/>
    <n v="0"/>
  </r>
  <r>
    <s v="Fri Mar 08 2024"/>
    <s v="SPXW240308C02600000"/>
    <n v="0"/>
    <n v="0"/>
    <n v="0"/>
    <x v="7"/>
    <s v="SPXW240308P02600000"/>
    <n v="0"/>
    <n v="134"/>
    <n v="0"/>
    <n v="0"/>
  </r>
  <r>
    <s v="Fri Mar 08 2024"/>
    <s v="SPXW240308C02800000"/>
    <n v="0"/>
    <n v="1"/>
    <n v="0"/>
    <x v="8"/>
    <s v="SPXW240308P02800000"/>
    <n v="0"/>
    <n v="64"/>
    <n v="0"/>
    <n v="0"/>
  </r>
  <r>
    <s v="Fri Mar 08 2024"/>
    <s v="SPXW240308C03000000"/>
    <n v="0"/>
    <n v="0"/>
    <n v="0"/>
    <x v="9"/>
    <s v="SPXW240308P03000000"/>
    <n v="0"/>
    <n v="359"/>
    <n v="0"/>
    <n v="0"/>
  </r>
  <r>
    <s v="Fri Mar 08 2024"/>
    <s v="SPXW240308C03200000"/>
    <n v="0"/>
    <n v="0"/>
    <n v="0"/>
    <x v="10"/>
    <s v="SPXW240308P03200000"/>
    <n v="0"/>
    <n v="226"/>
    <n v="0"/>
    <n v="0"/>
  </r>
  <r>
    <s v="Fri Mar 08 2024"/>
    <s v="SPXW240308C03300000"/>
    <n v="0"/>
    <n v="0"/>
    <n v="0"/>
    <x v="11"/>
    <s v="SPXW240308P03300000"/>
    <n v="0"/>
    <n v="469"/>
    <n v="0"/>
    <n v="0"/>
  </r>
  <r>
    <s v="Fri Mar 08 2024"/>
    <s v="SPXW240308C03400000"/>
    <n v="0"/>
    <n v="0"/>
    <n v="0"/>
    <x v="12"/>
    <s v="SPXW240308P03400000"/>
    <n v="0"/>
    <n v="2366"/>
    <n v="0"/>
    <n v="0"/>
  </r>
  <r>
    <s v="Fri Mar 08 2024"/>
    <s v="SPXW240308C03500000"/>
    <n v="0"/>
    <n v="0"/>
    <n v="0"/>
    <x v="13"/>
    <s v="SPXW240308P03500000"/>
    <n v="0"/>
    <n v="2418"/>
    <n v="0"/>
    <n v="0"/>
  </r>
  <r>
    <s v="Fri Mar 08 2024"/>
    <s v="SPXW240308C03600000"/>
    <n v="0"/>
    <n v="0"/>
    <n v="0"/>
    <x v="14"/>
    <s v="SPXW240308P03600000"/>
    <n v="0"/>
    <n v="3118"/>
    <n v="0"/>
    <n v="0"/>
  </r>
  <r>
    <s v="Fri Mar 08 2024"/>
    <s v="SPXW240308C03650000"/>
    <n v="0"/>
    <n v="0"/>
    <n v="0"/>
    <x v="15"/>
    <s v="SPXW240308P03650000"/>
    <n v="0"/>
    <n v="2239"/>
    <n v="0"/>
    <n v="0"/>
  </r>
  <r>
    <s v="Fri Mar 08 2024"/>
    <s v="SPXW240308C03700000"/>
    <n v="0"/>
    <n v="0"/>
    <n v="0"/>
    <x v="16"/>
    <s v="SPXW240308P03700000"/>
    <n v="0"/>
    <n v="766"/>
    <n v="0"/>
    <n v="0"/>
  </r>
  <r>
    <s v="Fri Mar 08 2024"/>
    <s v="SPXW240308C03750000"/>
    <n v="0"/>
    <n v="0"/>
    <n v="0"/>
    <x v="17"/>
    <s v="SPXW240308P03750000"/>
    <n v="0"/>
    <n v="1620"/>
    <n v="0"/>
    <n v="0"/>
  </r>
  <r>
    <s v="Fri Mar 08 2024"/>
    <s v="SPXW240308C03800000"/>
    <n v="0"/>
    <n v="3"/>
    <n v="0"/>
    <x v="18"/>
    <s v="SPXW240308P03800000"/>
    <n v="0"/>
    <n v="3173"/>
    <n v="0"/>
    <n v="0"/>
  </r>
  <r>
    <s v="Fri Mar 08 2024"/>
    <s v="SPXW240308C03850000"/>
    <n v="0"/>
    <n v="0"/>
    <n v="0"/>
    <x v="19"/>
    <s v="SPXW240308P03850000"/>
    <n v="0"/>
    <n v="194"/>
    <n v="0"/>
    <n v="0"/>
  </r>
  <r>
    <s v="Fri Mar 08 2024"/>
    <s v="SPXW240308C03900000"/>
    <n v="0"/>
    <n v="4"/>
    <n v="0"/>
    <x v="20"/>
    <s v="SPXW240308P03900000"/>
    <n v="0"/>
    <n v="541"/>
    <n v="0"/>
    <n v="0"/>
  </r>
  <r>
    <s v="Fri Mar 08 2024"/>
    <s v="SPXW240308C03950000"/>
    <n v="0"/>
    <n v="0"/>
    <n v="0"/>
    <x v="21"/>
    <s v="SPXW240308P03950000"/>
    <n v="0"/>
    <n v="2529"/>
    <n v="0"/>
    <n v="0"/>
  </r>
  <r>
    <s v="Fri Mar 08 2024"/>
    <s v="SPXW240308C04000000"/>
    <n v="0"/>
    <n v="710"/>
    <n v="0"/>
    <x v="22"/>
    <s v="SPXW240308P04000000"/>
    <n v="0"/>
    <n v="1531"/>
    <n v="0"/>
    <n v="0"/>
  </r>
  <r>
    <s v="Fri Mar 08 2024"/>
    <s v="SPXW240308C04050000"/>
    <n v="0"/>
    <n v="0"/>
    <n v="0"/>
    <x v="23"/>
    <s v="SPXW240308P04050000"/>
    <n v="0"/>
    <n v="597"/>
    <n v="0"/>
    <n v="0"/>
  </r>
  <r>
    <s v="Fri Mar 08 2024"/>
    <s v="SPXW240308C04100000"/>
    <n v="0"/>
    <n v="15"/>
    <n v="0"/>
    <x v="24"/>
    <s v="SPXW240308P04100000"/>
    <n v="0"/>
    <n v="1462"/>
    <n v="0"/>
    <n v="0"/>
  </r>
  <r>
    <s v="Fri Mar 08 2024"/>
    <s v="SPXW240308C04150000"/>
    <n v="0"/>
    <n v="0"/>
    <n v="0"/>
    <x v="25"/>
    <s v="SPXW240308P04150000"/>
    <n v="0"/>
    <n v="29620"/>
    <n v="0"/>
    <n v="0"/>
  </r>
  <r>
    <s v="Fri Mar 08 2024"/>
    <s v="SPXW240308C04200000"/>
    <n v="0"/>
    <n v="2"/>
    <n v="0"/>
    <x v="27"/>
    <s v="SPXW240308P04200000"/>
    <n v="0"/>
    <n v="30453"/>
    <n v="0"/>
    <n v="0"/>
  </r>
  <r>
    <s v="Fri Mar 08 2024"/>
    <s v="SPXW240308C04250000"/>
    <n v="0"/>
    <n v="3"/>
    <n v="0"/>
    <x v="29"/>
    <s v="SPXW240308P04250000"/>
    <n v="0"/>
    <n v="1206"/>
    <n v="0"/>
    <n v="0"/>
  </r>
  <r>
    <s v="Fri Mar 08 2024"/>
    <s v="SPXW240308C04275000"/>
    <n v="0"/>
    <n v="0"/>
    <n v="0"/>
    <x v="30"/>
    <s v="SPXW240308P04275000"/>
    <n v="0"/>
    <n v="265"/>
    <n v="0"/>
    <n v="0"/>
  </r>
  <r>
    <s v="Fri Mar 08 2024"/>
    <s v="SPXW240308C04300000"/>
    <n v="0"/>
    <n v="9"/>
    <n v="0"/>
    <x v="31"/>
    <s v="SPXW240308P04300000"/>
    <n v="0"/>
    <n v="3787"/>
    <n v="0"/>
    <n v="0"/>
  </r>
  <r>
    <s v="Fri Mar 08 2024"/>
    <s v="SPXW240308C04325000"/>
    <n v="0"/>
    <n v="0"/>
    <n v="0"/>
    <x v="33"/>
    <s v="SPXW240308P04325000"/>
    <n v="0"/>
    <n v="2171"/>
    <n v="0"/>
    <n v="0"/>
  </r>
  <r>
    <s v="Fri Mar 08 2024"/>
    <s v="SPXW240308C04350000"/>
    <n v="0"/>
    <n v="4"/>
    <n v="0"/>
    <x v="36"/>
    <s v="SPXW240308P04350000"/>
    <n v="1E-4"/>
    <n v="3670"/>
    <n v="-9432804.4456984457"/>
    <n v="-9432804.4456984457"/>
  </r>
  <r>
    <s v="Fri Mar 08 2024"/>
    <s v="SPXW240308C04370000"/>
    <n v="1E-4"/>
    <n v="1"/>
    <n v="2570.2464429696038"/>
    <x v="38"/>
    <s v="SPXW240308P04370000"/>
    <n v="1E-4"/>
    <n v="73"/>
    <n v="-187627.99033678108"/>
    <n v="-185057.74389381148"/>
  </r>
  <r>
    <s v="Fri Mar 08 2024"/>
    <s v="SPXW240308C04375000"/>
    <n v="1E-4"/>
    <n v="1"/>
    <n v="2570.2464429696038"/>
    <x v="39"/>
    <s v="SPXW240308P04375000"/>
    <n v="1E-4"/>
    <n v="69"/>
    <n v="-177347.00456490269"/>
    <n v="-174776.75812193309"/>
  </r>
  <r>
    <s v="Fri Mar 08 2024"/>
    <s v="SPXW240308C04380000"/>
    <n v="1E-4"/>
    <n v="1"/>
    <n v="2570.2464429696038"/>
    <x v="40"/>
    <s v="SPXW240308P04380000"/>
    <n v="1E-4"/>
    <n v="58"/>
    <n v="-149074.29369223703"/>
    <n v="-146504.04724926743"/>
  </r>
  <r>
    <s v="Fri Mar 08 2024"/>
    <s v="SPXW240308C04390000"/>
    <n v="1E-4"/>
    <n v="11"/>
    <n v="28272.710872665644"/>
    <x v="41"/>
    <s v="SPXW240308P04390000"/>
    <n v="1E-4"/>
    <n v="44"/>
    <n v="-113090.84349066258"/>
    <n v="-84818.132617996933"/>
  </r>
  <r>
    <s v="Fri Mar 08 2024"/>
    <s v="SPXW240308C04400000"/>
    <n v="1E-4"/>
    <n v="10"/>
    <n v="25702.46442969604"/>
    <x v="42"/>
    <s v="SPXW240308P04400000"/>
    <n v="1E-4"/>
    <n v="4090"/>
    <n v="-10512307.951745681"/>
    <n v="-10486605.487315986"/>
  </r>
  <r>
    <s v="Fri Mar 08 2024"/>
    <s v="SPXW240308C04410000"/>
    <n v="1E-4"/>
    <n v="1"/>
    <n v="2570.2464429696038"/>
    <x v="43"/>
    <s v="SPXW240308P04410000"/>
    <n v="1E-4"/>
    <n v="144"/>
    <n v="-370115.48778762296"/>
    <n v="-367545.24134465336"/>
  </r>
  <r>
    <s v="Fri Mar 08 2024"/>
    <s v="SPXW240308C04420000"/>
    <n v="1E-4"/>
    <n v="0"/>
    <n v="0"/>
    <x v="44"/>
    <s v="SPXW240308P04420000"/>
    <n v="1E-4"/>
    <n v="68"/>
    <n v="-174776.75812193309"/>
    <n v="-174776.75812193309"/>
  </r>
  <r>
    <s v="Fri Mar 08 2024"/>
    <s v="SPXW240308C04425000"/>
    <n v="1E-4"/>
    <n v="1"/>
    <n v="2570.2464429696038"/>
    <x v="45"/>
    <s v="SPXW240308P04425000"/>
    <n v="1E-4"/>
    <n v="128"/>
    <n v="-328991.54470010928"/>
    <n v="-326421.29825713969"/>
  </r>
  <r>
    <s v="Fri Mar 08 2024"/>
    <s v="SPXW240308C04430000"/>
    <n v="1E-4"/>
    <n v="1"/>
    <n v="2570.2464429696038"/>
    <x v="46"/>
    <s v="SPXW240308P04430000"/>
    <n v="1E-4"/>
    <n v="73"/>
    <n v="-187627.99033678108"/>
    <n v="-185057.74389381148"/>
  </r>
  <r>
    <s v="Fri Mar 08 2024"/>
    <s v="SPXW240308C04440000"/>
    <n v="1E-4"/>
    <n v="0"/>
    <n v="0"/>
    <x v="47"/>
    <s v="SPXW240308P04440000"/>
    <n v="1E-4"/>
    <n v="44"/>
    <n v="-113090.84349066258"/>
    <n v="-113090.84349066258"/>
  </r>
  <r>
    <s v="Fri Mar 08 2024"/>
    <s v="SPXW240308C04450000"/>
    <n v="1E-4"/>
    <n v="7"/>
    <n v="17991.725100787226"/>
    <x v="48"/>
    <s v="SPXW240308P04450000"/>
    <n v="1E-4"/>
    <n v="2782"/>
    <n v="-7150425.604341438"/>
    <n v="-7132433.8792406507"/>
  </r>
  <r>
    <s v="Fri Mar 08 2024"/>
    <s v="SPXW240308C04460000"/>
    <n v="1E-4"/>
    <n v="0"/>
    <n v="0"/>
    <x v="49"/>
    <s v="SPXW240308P04460000"/>
    <n v="1E-4"/>
    <n v="68"/>
    <n v="-174776.75812193309"/>
    <n v="-174776.75812193309"/>
  </r>
  <r>
    <s v="Fri Mar 08 2024"/>
    <s v="SPXW240308C04470000"/>
    <n v="1E-4"/>
    <n v="0"/>
    <n v="0"/>
    <x v="50"/>
    <s v="SPXW240308P04470000"/>
    <n v="1E-4"/>
    <n v="263"/>
    <n v="-675974.81450100569"/>
    <n v="-675974.81450100569"/>
  </r>
  <r>
    <s v="Fri Mar 08 2024"/>
    <s v="SPXW240308C04475000"/>
    <n v="1E-4"/>
    <n v="0"/>
    <n v="0"/>
    <x v="51"/>
    <s v="SPXW240308P04475000"/>
    <n v="1E-4"/>
    <n v="442"/>
    <n v="-1136048.9277925647"/>
    <n v="-1136048.9277925647"/>
  </r>
  <r>
    <s v="Fri Mar 08 2024"/>
    <s v="SPXW240308C04480000"/>
    <n v="1E-4"/>
    <n v="19"/>
    <n v="48834.682416422482"/>
    <x v="52"/>
    <s v="SPXW240308P04480000"/>
    <n v="1E-4"/>
    <n v="43"/>
    <n v="-110520.59704769297"/>
    <n v="-61685.914631270483"/>
  </r>
  <r>
    <s v="Fri Mar 08 2024"/>
    <s v="SPXW240308C04490000"/>
    <n v="1E-4"/>
    <n v="11"/>
    <n v="28272.710872665644"/>
    <x v="53"/>
    <s v="SPXW240308P04490000"/>
    <n v="1E-4"/>
    <n v="304"/>
    <n v="-781354.91866275971"/>
    <n v="-753082.20779009408"/>
  </r>
  <r>
    <s v="Fri Mar 08 2024"/>
    <s v="SPXW240308C04500000"/>
    <n v="1E-4"/>
    <n v="7"/>
    <n v="17991.725100787226"/>
    <x v="54"/>
    <s v="SPXW240308P04500000"/>
    <n v="1E-4"/>
    <n v="1053"/>
    <n v="-2706469.5044469931"/>
    <n v="-2688477.7793462058"/>
  </r>
  <r>
    <s v="Fri Mar 08 2024"/>
    <s v="SPXW240308C04510000"/>
    <n v="1E-4"/>
    <n v="0"/>
    <n v="0"/>
    <x v="55"/>
    <s v="SPXW240308P04510000"/>
    <n v="1E-4"/>
    <n v="100"/>
    <n v="-257024.64429696038"/>
    <n v="-257024.64429696038"/>
  </r>
  <r>
    <s v="Fri Mar 08 2024"/>
    <s v="SPXW240308C04520000"/>
    <n v="1E-4"/>
    <n v="0"/>
    <n v="0"/>
    <x v="56"/>
    <s v="SPXW240308P04520000"/>
    <n v="1E-4"/>
    <n v="292"/>
    <n v="-750511.96134712431"/>
    <n v="-750511.96134712431"/>
  </r>
  <r>
    <s v="Fri Mar 08 2024"/>
    <s v="SPXW240308C04525000"/>
    <n v="1E-4"/>
    <n v="6"/>
    <n v="15421.478657817624"/>
    <x v="57"/>
    <s v="SPXW240308P04525000"/>
    <n v="1E-4"/>
    <n v="184"/>
    <n v="-472925.34550640703"/>
    <n v="-457503.86684858939"/>
  </r>
  <r>
    <s v="Fri Mar 08 2024"/>
    <s v="SPXW240308C04530000"/>
    <n v="1E-4"/>
    <n v="7"/>
    <n v="17991.725100787226"/>
    <x v="58"/>
    <s v="SPXW240308P04530000"/>
    <n v="1E-4"/>
    <n v="277"/>
    <n v="-711958.2647025804"/>
    <n v="-693966.53960179316"/>
  </r>
  <r>
    <s v="Fri Mar 08 2024"/>
    <s v="SPXW240308C04540000"/>
    <n v="1E-4"/>
    <n v="1"/>
    <n v="2570.2464429696038"/>
    <x v="59"/>
    <s v="SPXW240308P04540000"/>
    <n v="1E-4"/>
    <n v="119"/>
    <n v="-305859.32671338291"/>
    <n v="-303289.08027041331"/>
  </r>
  <r>
    <s v="Fri Mar 08 2024"/>
    <s v="SPXW240308C04550000"/>
    <n v="1E-4"/>
    <n v="9"/>
    <n v="23132.217986726435"/>
    <x v="60"/>
    <s v="SPXW240308P04550000"/>
    <n v="1E-4"/>
    <n v="3751"/>
    <n v="-9640994.4075789861"/>
    <n v="-9617862.189592259"/>
  </r>
  <r>
    <s v="Fri Mar 08 2024"/>
    <s v="SPXW240308C04560000"/>
    <n v="1E-4"/>
    <n v="1"/>
    <n v="2570.2464429696038"/>
    <x v="61"/>
    <s v="SPXW240308P04560000"/>
    <n v="1E-4"/>
    <n v="709"/>
    <n v="-1822304.7280654493"/>
    <n v="-1819734.4816224796"/>
  </r>
  <r>
    <s v="Fri Mar 08 2024"/>
    <s v="SPXW240308C04570000"/>
    <n v="1E-4"/>
    <n v="7"/>
    <n v="17991.725100787226"/>
    <x v="62"/>
    <s v="SPXW240308P04570000"/>
    <n v="1E-4"/>
    <n v="150"/>
    <n v="-385536.96644544066"/>
    <n v="-367545.24134465342"/>
  </r>
  <r>
    <s v="Fri Mar 08 2024"/>
    <s v="SPXW240308C04575000"/>
    <n v="1E-4"/>
    <n v="12"/>
    <n v="30842.957315635249"/>
    <x v="63"/>
    <s v="SPXW240308P04575000"/>
    <n v="1E-4"/>
    <n v="3621"/>
    <n v="-9306862.369992936"/>
    <n v="-9276019.4126773011"/>
  </r>
  <r>
    <s v="Fri Mar 08 2024"/>
    <s v="SPXW240308C04580000"/>
    <n v="1E-4"/>
    <n v="1"/>
    <n v="2570.2464429696038"/>
    <x v="64"/>
    <s v="SPXW240308P04580000"/>
    <n v="1E-4"/>
    <n v="114"/>
    <n v="-293008.09449853486"/>
    <n v="-290437.84805556526"/>
  </r>
  <r>
    <s v="Fri Mar 08 2024"/>
    <s v="SPXW240308C04590000"/>
    <n v="1E-4"/>
    <n v="10"/>
    <n v="25702.46442969604"/>
    <x v="65"/>
    <s v="SPXW240308P04590000"/>
    <n v="1E-4"/>
    <n v="248"/>
    <n v="-637421.1178564619"/>
    <n v="-611718.65342676581"/>
  </r>
  <r>
    <s v="Fri Mar 08 2024"/>
    <s v="SPXW240308C04600000"/>
    <n v="1E-4"/>
    <n v="200"/>
    <n v="514049.28859392076"/>
    <x v="66"/>
    <s v="SPXW240308P04600000"/>
    <n v="1E-4"/>
    <n v="1248"/>
    <n v="-3207667.5608260655"/>
    <n v="-2693618.2722321446"/>
  </r>
  <r>
    <s v="Fri Mar 08 2024"/>
    <s v="SPXW240308C04610000"/>
    <n v="2.0000000000000001E-4"/>
    <n v="6"/>
    <n v="30842.957315635249"/>
    <x v="67"/>
    <s v="SPXW240308P04610000"/>
    <n v="2.0000000000000001E-4"/>
    <n v="215"/>
    <n v="-1105205.9704769298"/>
    <n v="-1074363.0131612946"/>
  </r>
  <r>
    <s v="Fri Mar 08 2024"/>
    <s v="SPXW240308C04620000"/>
    <n v="2.0000000000000001E-4"/>
    <n v="0"/>
    <n v="0"/>
    <x v="68"/>
    <s v="SPXW240308P04620000"/>
    <n v="2.0000000000000001E-4"/>
    <n v="165"/>
    <n v="-848181.32617996936"/>
    <n v="-848181.32617996936"/>
  </r>
  <r>
    <s v="Fri Mar 08 2024"/>
    <s v="SPXW240308C04625000"/>
    <n v="2.0000000000000001E-4"/>
    <n v="10"/>
    <n v="51404.928859392079"/>
    <x v="69"/>
    <s v="SPXW240308P04625000"/>
    <n v="2.0000000000000001E-4"/>
    <n v="316"/>
    <n v="-1624395.7519567898"/>
    <n v="-1572990.8230973976"/>
  </r>
  <r>
    <s v="Fri Mar 08 2024"/>
    <s v="SPXW240308C04630000"/>
    <n v="2.0000000000000001E-4"/>
    <n v="0"/>
    <n v="0"/>
    <x v="70"/>
    <s v="SPXW240308P04630000"/>
    <n v="2.0000000000000001E-4"/>
    <n v="273"/>
    <n v="-1403354.5578614038"/>
    <n v="-1403354.5578614038"/>
  </r>
  <r>
    <s v="Fri Mar 08 2024"/>
    <s v="SPXW240308C04640000"/>
    <n v="2.0000000000000001E-4"/>
    <n v="7"/>
    <n v="35983.450201574451"/>
    <x v="71"/>
    <s v="SPXW240308P04640000"/>
    <n v="2.0000000000000001E-4"/>
    <n v="93"/>
    <n v="-478065.83839234628"/>
    <n v="-442082.3881907718"/>
  </r>
  <r>
    <s v="Fri Mar 08 2024"/>
    <s v="SPXW240308C04650000"/>
    <n v="2.0000000000000001E-4"/>
    <n v="16"/>
    <n v="82247.886175027321"/>
    <x v="72"/>
    <s v="SPXW240308P04650000"/>
    <n v="2.0000000000000001E-4"/>
    <n v="960"/>
    <n v="-4934873.1705016391"/>
    <n v="-4852625.284326612"/>
  </r>
  <r>
    <s v="Fri Mar 08 2024"/>
    <s v="SPXW240308C04660000"/>
    <n v="2.0000000000000001E-4"/>
    <n v="5"/>
    <n v="25702.46442969604"/>
    <x v="73"/>
    <s v="SPXW240308P04660000"/>
    <n v="2.0000000000000001E-4"/>
    <n v="250"/>
    <n v="-1285123.221484802"/>
    <n v="-1259420.7570551059"/>
  </r>
  <r>
    <s v="Fri Mar 08 2024"/>
    <s v="SPXW240308C04670000"/>
    <n v="2.0000000000000001E-4"/>
    <n v="5"/>
    <n v="25702.46442969604"/>
    <x v="75"/>
    <s v="SPXW240308P04670000"/>
    <n v="2.0000000000000001E-4"/>
    <n v="539"/>
    <n v="-2770725.6655212333"/>
    <n v="-2745023.2010915373"/>
  </r>
  <r>
    <s v="Fri Mar 08 2024"/>
    <s v="SPXW240308C04675000"/>
    <n v="2.0000000000000001E-4"/>
    <n v="116"/>
    <n v="596297.17476894811"/>
    <x v="76"/>
    <s v="SPXW240308P04675000"/>
    <n v="2.0000000000000001E-4"/>
    <n v="529"/>
    <n v="-2719320.7366618407"/>
    <n v="-2123023.5618928927"/>
  </r>
  <r>
    <s v="Fri Mar 08 2024"/>
    <s v="SPXW240308C04680000"/>
    <n v="2.0000000000000001E-4"/>
    <n v="0"/>
    <n v="0"/>
    <x v="77"/>
    <s v="SPXW240308P04680000"/>
    <n v="2.0000000000000001E-4"/>
    <n v="339"/>
    <n v="-1742627.0883333916"/>
    <n v="-1742627.0883333916"/>
  </r>
  <r>
    <s v="Fri Mar 08 2024"/>
    <s v="SPXW240308C04690000"/>
    <n v="2.0000000000000001E-4"/>
    <n v="11"/>
    <n v="56545.421745331289"/>
    <x v="79"/>
    <s v="SPXW240308P04690000"/>
    <n v="2.0000000000000001E-4"/>
    <n v="213"/>
    <n v="-1094924.9847050512"/>
    <n v="-1038379.5629597199"/>
  </r>
  <r>
    <s v="Fri Mar 08 2024"/>
    <s v="SPXW240308C04700000"/>
    <n v="2.0000000000000001E-4"/>
    <n v="27"/>
    <n v="138793.30792035864"/>
    <x v="81"/>
    <s v="SPXW240308P04700000"/>
    <n v="2.0000000000000001E-4"/>
    <n v="3544"/>
    <n v="-18217906.78776855"/>
    <n v="-18079113.479848191"/>
  </r>
  <r>
    <s v="Fri Mar 08 2024"/>
    <s v="SPXW240308C04710000"/>
    <n v="2.9999999999999997E-4"/>
    <n v="17"/>
    <n v="131082.56859144976"/>
    <x v="83"/>
    <s v="SPXW240308P04710000"/>
    <n v="2.9999999999999997E-4"/>
    <n v="486"/>
    <n v="-3747419.3138496815"/>
    <n v="-3616336.7452582316"/>
  </r>
  <r>
    <s v="Fri Mar 08 2024"/>
    <s v="SPXW240308C04715000"/>
    <n v="2.9999999999999997E-4"/>
    <n v="0"/>
    <n v="0"/>
    <x v="84"/>
    <s v="SPXW240308P04715000"/>
    <n v="2.9999999999999997E-4"/>
    <n v="353"/>
    <n v="-2721890.9831048101"/>
    <n v="-2721890.9831048101"/>
  </r>
  <r>
    <s v="Fri Mar 08 2024"/>
    <s v="SPXW240308C04720000"/>
    <n v="2.9999999999999997E-4"/>
    <n v="33"/>
    <n v="254454.39785399075"/>
    <x v="85"/>
    <s v="SPXW240308P04720000"/>
    <n v="2.9999999999999997E-4"/>
    <n v="381"/>
    <n v="-2937791.6843142565"/>
    <n v="-2683337.286460266"/>
  </r>
  <r>
    <s v="Fri Mar 08 2024"/>
    <s v="SPXW240308C04725000"/>
    <n v="2.9999999999999997E-4"/>
    <n v="205"/>
    <n v="1580701.5624263063"/>
    <x v="86"/>
    <s v="SPXW240308P04725000"/>
    <n v="2.9999999999999997E-4"/>
    <n v="718"/>
    <n v="-5536310.838156526"/>
    <n v="-3955609.2757302197"/>
  </r>
  <r>
    <s v="Fri Mar 08 2024"/>
    <s v="SPXW240308C04730000"/>
    <n v="2.9999999999999997E-4"/>
    <n v="20"/>
    <n v="154214.78657817622"/>
    <x v="87"/>
    <s v="SPXW240308P04730000"/>
    <n v="2.9999999999999997E-4"/>
    <n v="348"/>
    <n v="-2683337.2864602664"/>
    <n v="-2529122.4998820904"/>
  </r>
  <r>
    <s v="Fri Mar 08 2024"/>
    <s v="SPXW240308C04735000"/>
    <n v="2.9999999999999997E-4"/>
    <n v="22"/>
    <n v="169636.26523599384"/>
    <x v="88"/>
    <s v="SPXW240308P04735000"/>
    <n v="2.9999999999999997E-4"/>
    <n v="268"/>
    <n v="-2066478.1401475612"/>
    <n v="-1896841.8749115674"/>
  </r>
  <r>
    <s v="Fri Mar 08 2024"/>
    <s v="SPXW240308C04740000"/>
    <n v="2.9999999999999997E-4"/>
    <n v="18"/>
    <n v="138793.30792035858"/>
    <x v="89"/>
    <s v="SPXW240308P04740000"/>
    <n v="2.9999999999999997E-4"/>
    <n v="268"/>
    <n v="-2066478.1401475612"/>
    <n v="-1927684.8322272026"/>
  </r>
  <r>
    <s v="Fri Mar 08 2024"/>
    <s v="SPXW240308C04745000"/>
    <n v="2.9999999999999997E-4"/>
    <n v="11"/>
    <n v="84818.132617996918"/>
    <x v="90"/>
    <s v="SPXW240308P04745000"/>
    <n v="2.9999999999999997E-4"/>
    <n v="413"/>
    <n v="-3184535.3428393388"/>
    <n v="-3099717.2102213418"/>
  </r>
  <r>
    <s v="Fri Mar 08 2024"/>
    <s v="SPXW240308C04750000"/>
    <n v="4.0000000000000002E-4"/>
    <n v="249"/>
    <n v="2559965.4571977258"/>
    <x v="91"/>
    <s v="SPXW240308P04750000"/>
    <n v="4.0000000000000002E-4"/>
    <n v="2372"/>
    <n v="-24386498.250895604"/>
    <n v="-21826532.793697879"/>
  </r>
  <r>
    <s v="Fri Mar 08 2024"/>
    <s v="SPXW240308C04755000"/>
    <n v="4.0000000000000002E-4"/>
    <n v="200"/>
    <n v="2056197.1543756831"/>
    <x v="92"/>
    <s v="SPXW240308P04755000"/>
    <n v="4.0000000000000002E-4"/>
    <n v="130"/>
    <n v="-1336528.1503441941"/>
    <n v="719669.0040314889"/>
  </r>
  <r>
    <s v="Fri Mar 08 2024"/>
    <s v="SPXW240308C04760000"/>
    <n v="4.0000000000000002E-4"/>
    <n v="12"/>
    <n v="123371.829262541"/>
    <x v="93"/>
    <s v="SPXW240308P04760000"/>
    <n v="4.0000000000000002E-4"/>
    <n v="239"/>
    <n v="-2457155.5994789414"/>
    <n v="-2333783.7702164003"/>
  </r>
  <r>
    <s v="Fri Mar 08 2024"/>
    <s v="SPXW240308C04765000"/>
    <n v="4.0000000000000002E-4"/>
    <n v="6"/>
    <n v="61685.914631270498"/>
    <x v="94"/>
    <s v="SPXW240308P04765000"/>
    <n v="4.0000000000000002E-4"/>
    <n v="88"/>
    <n v="-904726.74792530062"/>
    <n v="-843040.83329403016"/>
  </r>
  <r>
    <s v="Fri Mar 08 2024"/>
    <s v="SPXW240308C04770000"/>
    <n v="4.0000000000000002E-4"/>
    <n v="13"/>
    <n v="133652.81503441939"/>
    <x v="95"/>
    <s v="SPXW240308P04770000"/>
    <n v="4.0000000000000002E-4"/>
    <n v="437"/>
    <n v="-4492790.7823108677"/>
    <n v="-4359137.9672764484"/>
  </r>
  <r>
    <s v="Fri Mar 08 2024"/>
    <s v="SPXW240308C04775000"/>
    <n v="4.0000000000000002E-4"/>
    <n v="49"/>
    <n v="503768.30282204231"/>
    <x v="96"/>
    <s v="SPXW240308P04775000"/>
    <n v="4.0000000000000002E-4"/>
    <n v="929"/>
    <n v="-9551035.7820750494"/>
    <n v="-9047267.4792530071"/>
  </r>
  <r>
    <s v="Fri Mar 08 2024"/>
    <s v="SPXW240308C04780000"/>
    <n v="4.0000000000000002E-4"/>
    <n v="32"/>
    <n v="328991.54470010928"/>
    <x v="97"/>
    <s v="SPXW240308P04780000"/>
    <n v="4.0000000000000002E-4"/>
    <n v="101"/>
    <n v="-1038379.5629597203"/>
    <n v="-709388.01825961098"/>
  </r>
  <r>
    <s v="Fri Mar 08 2024"/>
    <s v="SPXW240308C04785000"/>
    <n v="4.0000000000000002E-4"/>
    <n v="0"/>
    <n v="0"/>
    <x v="98"/>
    <s v="SPXW240308P04785000"/>
    <n v="4.0000000000000002E-4"/>
    <n v="114"/>
    <n v="-1172032.3779941394"/>
    <n v="-1172032.3779941394"/>
  </r>
  <r>
    <s v="Fri Mar 08 2024"/>
    <s v="SPXW240308C04790000"/>
    <n v="5.0000000000000001E-4"/>
    <n v="22"/>
    <n v="282727.10872665641"/>
    <x v="99"/>
    <s v="SPXW240308P04790000"/>
    <n v="5.0000000000000001E-4"/>
    <n v="142"/>
    <n v="-1824874.9745084187"/>
    <n v="-1542147.8657817622"/>
  </r>
  <r>
    <s v="Fri Mar 08 2024"/>
    <s v="SPXW240308C04795000"/>
    <n v="5.0000000000000001E-4"/>
    <n v="8"/>
    <n v="102809.85771878416"/>
    <x v="100"/>
    <s v="SPXW240308P04795000"/>
    <n v="5.0000000000000001E-4"/>
    <n v="263"/>
    <n v="-3379874.0725050289"/>
    <n v="-3277064.2147862446"/>
  </r>
  <r>
    <s v="Fri Mar 08 2024"/>
    <s v="SPXW240308C04800000"/>
    <n v="5.0000000000000001E-4"/>
    <n v="137"/>
    <n v="1760618.8134341789"/>
    <x v="101"/>
    <s v="SPXW240308P04800000"/>
    <n v="5.0000000000000001E-4"/>
    <n v="7138"/>
    <n v="-91732095.549585149"/>
    <n v="-89971476.736150965"/>
  </r>
  <r>
    <s v="Fri Mar 08 2024"/>
    <s v="SPXW240308C04805000"/>
    <n v="5.0000000000000001E-4"/>
    <n v="15"/>
    <n v="192768.4832227203"/>
    <x v="102"/>
    <s v="SPXW240308P04805000"/>
    <n v="5.0000000000000001E-4"/>
    <n v="211"/>
    <n v="-2711609.997332932"/>
    <n v="-2518841.5141102117"/>
  </r>
  <r>
    <s v="Fri Mar 08 2024"/>
    <s v="SPXW240308C04810000"/>
    <n v="5.0000000000000001E-4"/>
    <n v="121"/>
    <n v="1554999.0979966102"/>
    <x v="103"/>
    <s v="SPXW240308P04810000"/>
    <n v="5.0000000000000001E-4"/>
    <n v="553"/>
    <n v="-7106731.4148109555"/>
    <n v="-5551732.3168143453"/>
  </r>
  <r>
    <s v="Fri Mar 08 2024"/>
    <s v="SPXW240308C04815000"/>
    <n v="5.9999999999999995E-4"/>
    <n v="3"/>
    <n v="46264.43597345287"/>
    <x v="104"/>
    <s v="SPXW240308P04815000"/>
    <n v="5.9999999999999995E-4"/>
    <n v="343"/>
    <n v="-5289567.1796314446"/>
    <n v="-5243302.7436579913"/>
  </r>
  <r>
    <s v="Fri Mar 08 2024"/>
    <s v="SPXW240308C04820000"/>
    <n v="5.9999999999999995E-4"/>
    <n v="44"/>
    <n v="678545.06094397535"/>
    <x v="105"/>
    <s v="SPXW240308P04820000"/>
    <n v="5.9999999999999995E-4"/>
    <n v="137"/>
    <n v="-2112742.5761210141"/>
    <n v="-1434197.5151770387"/>
  </r>
  <r>
    <s v="Fri Mar 08 2024"/>
    <s v="SPXW240308C04825000"/>
    <n v="5.9999999999999995E-4"/>
    <n v="149"/>
    <n v="2297800.320014826"/>
    <x v="106"/>
    <s v="SPXW240308P04825000"/>
    <n v="5.9999999999999995E-4"/>
    <n v="1573"/>
    <n v="-24257985.928747121"/>
    <n v="-21960185.608732294"/>
  </r>
  <r>
    <s v="Fri Mar 08 2024"/>
    <s v="SPXW240308C04830000"/>
    <n v="5.9999999999999995E-4"/>
    <n v="19"/>
    <n v="293008.0944985348"/>
    <x v="107"/>
    <s v="SPXW240308P04830000"/>
    <n v="5.9999999999999995E-4"/>
    <n v="492"/>
    <n v="-7587367.4996462688"/>
    <n v="-7294359.4051477341"/>
  </r>
  <r>
    <s v="Fri Mar 08 2024"/>
    <s v="SPXW240308C04835000"/>
    <n v="6.9999999999999999E-4"/>
    <n v="12"/>
    <n v="215900.70120944671"/>
    <x v="108"/>
    <s v="SPXW240308P04835000"/>
    <n v="6.9999999999999999E-4"/>
    <n v="1036"/>
    <n v="-18639427.204415567"/>
    <n v="-18423526.503206119"/>
  </r>
  <r>
    <s v="Fri Mar 08 2024"/>
    <s v="SPXW240308C04840000"/>
    <n v="6.9999999999999999E-4"/>
    <n v="19"/>
    <n v="341842.77691495727"/>
    <x v="109"/>
    <s v="SPXW240308P04840000"/>
    <n v="6.9999999999999999E-4"/>
    <n v="319"/>
    <n v="-5739360.3071511248"/>
    <n v="-5397517.5302361678"/>
  </r>
  <r>
    <s v="Fri Mar 08 2024"/>
    <s v="SPXW240308C04845000"/>
    <n v="6.9999999999999999E-4"/>
    <n v="11"/>
    <n v="197908.97610865952"/>
    <x v="110"/>
    <s v="SPXW240308P04845000"/>
    <n v="6.9999999999999999E-4"/>
    <n v="354"/>
    <n v="-6369070.6856786776"/>
    <n v="-6171161.7095700186"/>
  </r>
  <r>
    <s v="Fri Mar 08 2024"/>
    <s v="SPXW240308C04850000"/>
    <n v="8.0000000000000004E-4"/>
    <n v="473"/>
    <n v="9725812.5401969813"/>
    <x v="111"/>
    <s v="SPXW240308P04850000"/>
    <n v="8.0000000000000004E-4"/>
    <n v="4510"/>
    <n v="-92734491.662343308"/>
    <n v="-83008679.122146323"/>
  </r>
  <r>
    <s v="Fri Mar 08 2024"/>
    <s v="SPXW240308C04855000"/>
    <n v="8.0000000000000004E-4"/>
    <n v="26"/>
    <n v="534611.26013767754"/>
    <x v="112"/>
    <s v="SPXW240308P04855000"/>
    <n v="8.0000000000000004E-4"/>
    <n v="103"/>
    <n v="-2117883.0690069534"/>
    <n v="-1583271.8088692757"/>
  </r>
  <r>
    <s v="Fri Mar 08 2024"/>
    <s v="SPXW240308C04860000"/>
    <n v="8.0000000000000004E-4"/>
    <n v="136"/>
    <n v="2796428.1299509294"/>
    <x v="113"/>
    <s v="SPXW240308P04860000"/>
    <n v="8.0000000000000004E-4"/>
    <n v="787"/>
    <n v="-16182271.60493663"/>
    <n v="-13385843.4749857"/>
  </r>
  <r>
    <s v="Fri Mar 08 2024"/>
    <s v="SPXW240308C04865000"/>
    <n v="8.9999999999999998E-4"/>
    <n v="20"/>
    <n v="462644.3597345287"/>
    <x v="114"/>
    <s v="SPXW240308P04865000"/>
    <n v="8.9999999999999998E-4"/>
    <n v="396"/>
    <n v="-9160358.3227436692"/>
    <n v="-8697713.9630091414"/>
  </r>
  <r>
    <s v="Fri Mar 08 2024"/>
    <s v="SPXW240308C04870000"/>
    <n v="8.9999999999999998E-4"/>
    <n v="124"/>
    <n v="2868395.0303540775"/>
    <x v="115"/>
    <s v="SPXW240308P04870000"/>
    <n v="8.9999999999999998E-4"/>
    <n v="465"/>
    <n v="-10756481.363827793"/>
    <n v="-7888086.3334737159"/>
  </r>
  <r>
    <s v="Fri Mar 08 2024"/>
    <s v="SPXW240308C04875000"/>
    <n v="1E-3"/>
    <n v="133"/>
    <n v="3418427.7691495735"/>
    <x v="116"/>
    <s v="SPXW240308P04875000"/>
    <n v="1E-3"/>
    <n v="784"/>
    <n v="-20150732.112881694"/>
    <n v="-16732304.34373212"/>
  </r>
  <r>
    <s v="Fri Mar 08 2024"/>
    <s v="SPXW240308C04880000"/>
    <n v="1E-3"/>
    <n v="123"/>
    <n v="3161403.1248526126"/>
    <x v="117"/>
    <s v="SPXW240308P04880000"/>
    <n v="1E-3"/>
    <n v="258"/>
    <n v="-6631235.8228615783"/>
    <n v="-3469832.6980089657"/>
  </r>
  <r>
    <s v="Fri Mar 08 2024"/>
    <s v="SPXW240308C04885000"/>
    <n v="1.1000000000000001E-3"/>
    <n v="15"/>
    <n v="424090.66308998468"/>
    <x v="118"/>
    <s v="SPXW240308P04885000"/>
    <n v="1.1000000000000001E-3"/>
    <n v="639"/>
    <n v="-18066262.247633349"/>
    <n v="-17642171.584543366"/>
  </r>
  <r>
    <s v="Fri Mar 08 2024"/>
    <s v="SPXW240308C04890000"/>
    <n v="1.1000000000000001E-3"/>
    <n v="179"/>
    <n v="5060815.2462071506"/>
    <x v="119"/>
    <s v="SPXW240308P04890000"/>
    <n v="1.1000000000000001E-3"/>
    <n v="367"/>
    <n v="-10376084.89026829"/>
    <n v="-5315269.6440611398"/>
  </r>
  <r>
    <s v="Fri Mar 08 2024"/>
    <s v="SPXW240308C04895000"/>
    <n v="1.1999999999999999E-3"/>
    <n v="20"/>
    <n v="616859.14631270489"/>
    <x v="120"/>
    <s v="SPXW240308P04895000"/>
    <n v="1.1999999999999999E-3"/>
    <n v="342"/>
    <n v="-10548291.401947254"/>
    <n v="-9931432.25563455"/>
  </r>
  <r>
    <s v="Fri Mar 08 2024"/>
    <s v="SPXW240308C04900000"/>
    <n v="1.1999999999999999E-3"/>
    <n v="583"/>
    <n v="17981444.115015347"/>
    <x v="121"/>
    <s v="SPXW240308P04900000"/>
    <n v="1.1999999999999999E-3"/>
    <n v="6098"/>
    <n v="-188080353.71074373"/>
    <n v="-170098909.59572837"/>
  </r>
  <r>
    <s v="Fri Mar 08 2024"/>
    <s v="SPXW240308C04905000"/>
    <n v="1.2999999999999999E-3"/>
    <n v="35"/>
    <n v="1169462.1315511696"/>
    <x v="122"/>
    <s v="SPXW240308P04905000"/>
    <n v="1.2999999999999999E-3"/>
    <n v="612"/>
    <n v="-20448880.700266168"/>
    <n v="-19279418.568714999"/>
  </r>
  <r>
    <s v="Fri Mar 08 2024"/>
    <s v="SPXW240308C04910000"/>
    <n v="1.4E-3"/>
    <n v="80"/>
    <n v="2878676.016125957"/>
    <x v="123"/>
    <s v="SPXW240308P04910000"/>
    <n v="1.4E-3"/>
    <n v="578"/>
    <n v="-20798434.216510035"/>
    <n v="-17919758.200384077"/>
  </r>
  <r>
    <s v="Fri Mar 08 2024"/>
    <s v="SPXW240308C04915000"/>
    <n v="1.4E-3"/>
    <n v="87"/>
    <n v="3130560.1675369777"/>
    <x v="124"/>
    <s v="SPXW240308P04915000"/>
    <n v="1.4E-3"/>
    <n v="512"/>
    <n v="-18423526.503206119"/>
    <n v="-15292966.335669141"/>
  </r>
  <r>
    <s v="Fri Mar 08 2024"/>
    <s v="SPXW240308C04920000"/>
    <n v="1.5E-3"/>
    <n v="214"/>
    <n v="8250491.0819324292"/>
    <x v="125"/>
    <s v="SPXW240308P04920000"/>
    <n v="1.5E-3"/>
    <n v="904"/>
    <n v="-34852541.766667835"/>
    <n v="-26602050.684735406"/>
  </r>
  <r>
    <s v="Fri Mar 08 2024"/>
    <s v="SPXW240308C04925000"/>
    <n v="1.6000000000000001E-3"/>
    <n v="300"/>
    <n v="12337182.926254101"/>
    <x v="126"/>
    <s v="SPXW240308P04925000"/>
    <n v="1.6000000000000001E-3"/>
    <n v="1039"/>
    <n v="-42727776.867926702"/>
    <n v="-30390593.941672601"/>
  </r>
  <r>
    <s v="Fri Mar 08 2024"/>
    <s v="SPXW240308C04930000"/>
    <n v="1.6999999999999999E-3"/>
    <n v="457"/>
    <n v="19968244.615430851"/>
    <x v="127"/>
    <s v="SPXW240308P04930000"/>
    <n v="1.6999999999999999E-3"/>
    <n v="689"/>
    <n v="-30105296.586502969"/>
    <n v="-10137051.971072119"/>
  </r>
  <r>
    <s v="Fri Mar 08 2024"/>
    <s v="SPXW240308C04935000"/>
    <n v="1.8E-3"/>
    <n v="98"/>
    <n v="4533914.7253983812"/>
    <x v="128"/>
    <s v="SPXW240308P04935000"/>
    <n v="1.8E-3"/>
    <n v="669"/>
    <n v="-30950907.666239969"/>
    <n v="-26416992.940841589"/>
  </r>
  <r>
    <s v="Fri Mar 08 2024"/>
    <s v="SPXW240308C04940000"/>
    <n v="1.8E-3"/>
    <n v="458"/>
    <n v="21189111.675841417"/>
    <x v="129"/>
    <s v="SPXW240308P04940000"/>
    <n v="1.8E-3"/>
    <n v="730"/>
    <n v="-33773038.260620601"/>
    <n v="-12583926.584779184"/>
  </r>
  <r>
    <s v="Fri Mar 08 2024"/>
    <s v="SPXW240308C04945000"/>
    <n v="1.9E-3"/>
    <n v="126"/>
    <n v="6153169.9844692312"/>
    <x v="130"/>
    <s v="SPXW240308P04945000"/>
    <n v="1.9E-3"/>
    <n v="716"/>
    <n v="-34965632.610158488"/>
    <n v="-28812462.625689257"/>
  </r>
  <r>
    <s v="Fri Mar 08 2024"/>
    <s v="SPXW240308C04950000"/>
    <n v="2E-3"/>
    <n v="888"/>
    <n v="45647576.82714016"/>
    <x v="131"/>
    <s v="SPXW240308P04950000"/>
    <n v="2E-3"/>
    <n v="2802"/>
    <n v="-144036610.6640166"/>
    <n v="-98389033.836876452"/>
  </r>
  <r>
    <s v="Fri Mar 08 2024"/>
    <s v="SPXW240308C04955000"/>
    <n v="2.0999999999999999E-3"/>
    <n v="87"/>
    <n v="4695840.2513054665"/>
    <x v="132"/>
    <s v="SPXW240308P04955000"/>
    <n v="2.0999999999999999E-3"/>
    <n v="352"/>
    <n v="-18999261.706431314"/>
    <n v="-14303421.455125848"/>
  </r>
  <r>
    <s v="Fri Mar 08 2024"/>
    <s v="SPXW240308C04960000"/>
    <n v="2.2000000000000001E-3"/>
    <n v="160"/>
    <n v="9047267.4792530071"/>
    <x v="133"/>
    <s v="SPXW240308P04960000"/>
    <n v="2.2000000000000001E-3"/>
    <n v="426"/>
    <n v="-24088349.663511124"/>
    <n v="-15041082.184258116"/>
  </r>
  <r>
    <s v="Fri Mar 08 2024"/>
    <s v="SPXW240308C04965000"/>
    <n v="2.3999999999999998E-3"/>
    <n v="316"/>
    <n v="19492749.023481477"/>
    <x v="134"/>
    <s v="SPXW240308P04965000"/>
    <n v="2.3999999999999998E-3"/>
    <n v="675"/>
    <n v="-41637992.376107581"/>
    <n v="-22145243.352626104"/>
  </r>
  <r>
    <s v="Fri Mar 08 2024"/>
    <s v="SPXW240308C04970000"/>
    <n v="2.5000000000000001E-3"/>
    <n v="440"/>
    <n v="28272710.872665647"/>
    <x v="135"/>
    <s v="SPXW240308P04970000"/>
    <n v="2.5000000000000001E-3"/>
    <n v="436"/>
    <n v="-28015686.228368688"/>
    <n v="257024.64429695904"/>
  </r>
  <r>
    <s v="Fri Mar 08 2024"/>
    <s v="SPXW240308C04975000"/>
    <n v="2.5999999999999999E-3"/>
    <n v="665"/>
    <n v="44439560.998944446"/>
    <x v="136"/>
    <s v="SPXW240308P04975000"/>
    <n v="2.5999999999999999E-3"/>
    <n v="1394"/>
    <n v="-93156012.07899031"/>
    <n v="-48716451.080045864"/>
  </r>
  <r>
    <s v="Fri Mar 08 2024"/>
    <s v="SPXW240308C04980000"/>
    <n v="2.7000000000000001E-3"/>
    <n v="358"/>
    <n v="24844002.117744189"/>
    <x v="137"/>
    <s v="SPXW240308P04980000"/>
    <n v="2.7000000000000001E-3"/>
    <n v="777"/>
    <n v="-53921200.127059326"/>
    <n v="-29077198.009315137"/>
  </r>
  <r>
    <s v="Fri Mar 08 2024"/>
    <s v="SPXW240308C04985000"/>
    <n v="2.8E-3"/>
    <n v="217"/>
    <n v="15616817.387483314"/>
    <x v="138"/>
    <s v="SPXW240308P04985000"/>
    <n v="2.8E-3"/>
    <n v="289"/>
    <n v="-20798434.216510035"/>
    <n v="-5181616.8290267214"/>
  </r>
  <r>
    <s v="Fri Mar 08 2024"/>
    <s v="SPXW240308C04990000"/>
    <n v="2.8999999999999998E-3"/>
    <n v="443"/>
    <n v="33019956.052830502"/>
    <x v="139"/>
    <s v="SPXW240308P04990000"/>
    <n v="2.8999999999999998E-3"/>
    <n v="509"/>
    <n v="-37939407.744674318"/>
    <n v="-4919451.6918438151"/>
  </r>
  <r>
    <s v="Fri Mar 08 2024"/>
    <s v="SPXW240308C04995000"/>
    <n v="3.0000000000000001E-3"/>
    <n v="195"/>
    <n v="15035941.691372182"/>
    <x v="140"/>
    <s v="SPXW240308P04995000"/>
    <n v="3.0000000000000001E-3"/>
    <n v="1417"/>
    <n v="-109261176.29063788"/>
    <n v="-94225234.599265695"/>
  </r>
  <r>
    <s v="Fri Mar 08 2024"/>
    <s v="SPXW240308C05000000"/>
    <n v="3.2000000000000002E-3"/>
    <n v="3696"/>
    <n v="303988187.30290103"/>
    <x v="141"/>
    <s v="SPXW240308P05000000"/>
    <n v="3.2000000000000002E-3"/>
    <n v="6375"/>
    <n v="-524330274.36579925"/>
    <n v="-220342087.06289822"/>
  </r>
  <r>
    <s v="Fri Mar 08 2024"/>
    <s v="SPXW240308C05005000"/>
    <n v="3.3E-3"/>
    <n v="273"/>
    <n v="23155350.204713158"/>
    <x v="142"/>
    <s v="SPXW240308P05005000"/>
    <n v="3.3E-3"/>
    <n v="385"/>
    <n v="-32654981.057928815"/>
    <n v="-9499630.8532156572"/>
  </r>
  <r>
    <s v="Fri Mar 08 2024"/>
    <s v="SPXW240308C05010000"/>
    <n v="3.3999999999999998E-3"/>
    <n v="308"/>
    <n v="26915620.750777688"/>
    <x v="143"/>
    <s v="SPXW240308P05010000"/>
    <n v="3.3999999999999998E-3"/>
    <n v="543"/>
    <n v="-47451889.83010482"/>
    <n v="-20536269.079327133"/>
  </r>
  <r>
    <s v="Fri Mar 08 2024"/>
    <s v="SPXW240308C05015000"/>
    <n v="3.5000000000000001E-3"/>
    <n v="510"/>
    <n v="45878899.007007428"/>
    <x v="144"/>
    <s v="SPXW240308P05015000"/>
    <n v="3.5000000000000001E-3"/>
    <n v="656"/>
    <n v="-59012858.330582105"/>
    <n v="-13133959.323574677"/>
  </r>
  <r>
    <s v="Fri Mar 08 2024"/>
    <s v="SPXW240308C05020000"/>
    <n v="3.5999999999999999E-3"/>
    <n v="1227"/>
    <n v="113532925.87885334"/>
    <x v="145"/>
    <s v="SPXW240308P05020000"/>
    <n v="3.5999999999999999E-3"/>
    <n v="626"/>
    <n v="-57923073.838762999"/>
    <n v="55609852.040090337"/>
  </r>
  <r>
    <s v="Fri Mar 08 2024"/>
    <s v="SPXW240308C05025000"/>
    <n v="3.7000000000000002E-3"/>
    <n v="4835"/>
    <n v="459804237.41504741"/>
    <x v="146"/>
    <s v="SPXW240308P05025000"/>
    <n v="3.7000000000000002E-3"/>
    <n v="6012"/>
    <n v="-571735899.75993061"/>
    <n v="-111931662.3448832"/>
  </r>
  <r>
    <s v="Fri Mar 08 2024"/>
    <s v="SPXW240308C05030000"/>
    <n v="3.8E-3"/>
    <n v="3167"/>
    <n v="309318878.42561996"/>
    <x v="147"/>
    <s v="SPXW240308P05030000"/>
    <n v="3.8E-3"/>
    <n v="2188"/>
    <n v="-213700570.25426471"/>
    <n v="95618308.171355247"/>
  </r>
  <r>
    <s v="Fri Mar 08 2024"/>
    <s v="SPXW240308C05035000"/>
    <n v="3.8999999999999998E-3"/>
    <n v="477"/>
    <n v="47814294.578563526"/>
    <x v="148"/>
    <s v="SPXW240308P05035000"/>
    <n v="3.8999999999999998E-3"/>
    <n v="367"/>
    <n v="-36787937.338223934"/>
    <n v="11026357.240339592"/>
  </r>
  <r>
    <s v="Fri Mar 08 2024"/>
    <s v="SPXW240308C05040000"/>
    <n v="4.0000000000000001E-3"/>
    <n v="354"/>
    <n v="36394689.63244959"/>
    <x v="149"/>
    <s v="SPXW240308P05040000"/>
    <n v="4.0000000000000001E-3"/>
    <n v="1128"/>
    <n v="-115969519.50678852"/>
    <n v="-79574829.874338925"/>
  </r>
  <r>
    <s v="Fri Mar 08 2024"/>
    <s v="SPXW240308C05045000"/>
    <n v="4.1000000000000003E-3"/>
    <n v="762"/>
    <n v="80299639.371256366"/>
    <x v="150"/>
    <s v="SPXW240308P05045000"/>
    <n v="4.1000000000000003E-3"/>
    <n v="697"/>
    <n v="-73449932.60074237"/>
    <n v="6849706.7705139965"/>
  </r>
  <r>
    <s v="Fri Mar 08 2024"/>
    <s v="SPXW240308C05050000"/>
    <n v="4.1999999999999997E-3"/>
    <n v="1901"/>
    <n v="205213616.4995791"/>
    <x v="151"/>
    <s v="SPXW240308P05050000"/>
    <n v="4.1999999999999997E-3"/>
    <n v="2725"/>
    <n v="-294164705.39787108"/>
    <n v="-88951088.898291975"/>
  </r>
  <r>
    <s v="Fri Mar 08 2024"/>
    <s v="SPXW240308C05055000"/>
    <n v="4.1999999999999997E-3"/>
    <n v="283"/>
    <n v="30549949.221136704"/>
    <x v="152"/>
    <s v="SPXW240308P05055000"/>
    <n v="4.1999999999999997E-3"/>
    <n v="337"/>
    <n v="-36379268.15379177"/>
    <n v="-5829318.9326550663"/>
  </r>
  <r>
    <s v="Fri Mar 08 2024"/>
    <s v="SPXW240308C05060000"/>
    <n v="4.1999999999999997E-3"/>
    <n v="364"/>
    <n v="39293927.620119303"/>
    <x v="153"/>
    <s v="SPXW240308P05060000"/>
    <n v="4.1999999999999997E-3"/>
    <n v="688"/>
    <n v="-74269841.216049656"/>
    <n v="-34975913.595930353"/>
  </r>
  <r>
    <s v="Fri Mar 08 2024"/>
    <s v="SPXW240308C05065000"/>
    <n v="4.3E-3"/>
    <n v="1039"/>
    <n v="114830900.33255298"/>
    <x v="154"/>
    <s v="SPXW240308P05065000"/>
    <n v="4.3E-3"/>
    <n v="332"/>
    <n v="-36692838.219834059"/>
    <n v="78138062.112718925"/>
  </r>
  <r>
    <s v="Fri Mar 08 2024"/>
    <s v="SPXW240308C05070000"/>
    <n v="4.3E-3"/>
    <n v="1345"/>
    <n v="148650203.02914703"/>
    <x v="155"/>
    <s v="SPXW240308P05070000"/>
    <n v="4.3E-3"/>
    <n v="1072"/>
    <n v="-118478080.03512688"/>
    <n v="30172122.994020149"/>
  </r>
  <r>
    <s v="Fri Mar 08 2024"/>
    <s v="SPXW240308C05075000"/>
    <n v="4.3E-3"/>
    <n v="1423"/>
    <n v="157270809.59886709"/>
    <x v="156"/>
    <s v="SPXW240308P05075000"/>
    <n v="4.3E-3"/>
    <n v="676"/>
    <n v="-74711923.604240432"/>
    <n v="82558885.994626656"/>
  </r>
  <r>
    <s v="Fri Mar 08 2024"/>
    <s v="SPXW240308C05080000"/>
    <n v="4.3E-3"/>
    <n v="1212"/>
    <n v="133950963.62180386"/>
    <x v="157"/>
    <s v="SPXW240308P05080000"/>
    <n v="4.3E-3"/>
    <n v="493"/>
    <n v="-54486654.344512627"/>
    <n v="79464309.277291238"/>
  </r>
  <r>
    <s v="Fri Mar 08 2024"/>
    <s v="SPXW240308C05085000"/>
    <n v="4.3E-3"/>
    <n v="227"/>
    <n v="25088175.529826302"/>
    <x v="158"/>
    <s v="SPXW240308P05085000"/>
    <n v="4.3E-3"/>
    <n v="266"/>
    <n v="-29398478.814686328"/>
    <n v="-4310303.2848600261"/>
  </r>
  <r>
    <s v="Fri Mar 08 2024"/>
    <s v="SPXW240308C05090000"/>
    <n v="4.1999999999999997E-3"/>
    <n v="432"/>
    <n v="46634551.461240485"/>
    <x v="159"/>
    <s v="SPXW240308P05090000"/>
    <n v="4.1999999999999997E-3"/>
    <n v="300"/>
    <n v="-32385105.181417007"/>
    <n v="14249446.279823478"/>
  </r>
  <r>
    <s v="Fri Mar 08 2024"/>
    <s v="SPXW240308C05095000"/>
    <n v="4.1999999999999997E-3"/>
    <n v="270"/>
    <n v="29146594.663275305"/>
    <x v="160"/>
    <s v="SPXW240308P05095000"/>
    <n v="4.1999999999999997E-3"/>
    <n v="312"/>
    <n v="-33680509.388673685"/>
    <n v="-4533914.7253983803"/>
  </r>
  <r>
    <s v="Fri Mar 08 2024"/>
    <s v="SPXW240308C05100000"/>
    <n v="4.1000000000000003E-3"/>
    <n v="5985"/>
    <n v="630699923.40809643"/>
    <x v="161"/>
    <s v="SPXW240308P05100000"/>
    <n v="4.1000000000000003E-3"/>
    <n v="4239"/>
    <n v="-446706261.54167426"/>
    <n v="183993661.86642218"/>
  </r>
  <r>
    <s v="Fri Mar 08 2024"/>
    <s v="SPXW240308C05105000"/>
    <n v="4.0000000000000001E-3"/>
    <n v="264"/>
    <n v="27141802.437759019"/>
    <x v="162"/>
    <s v="SPXW240308P05105000"/>
    <n v="4.0000000000000001E-3"/>
    <n v="165"/>
    <n v="-16963626.523599386"/>
    <n v="10178175.914159633"/>
  </r>
  <r>
    <s v="Fri Mar 08 2024"/>
    <s v="SPXW240308C05110000"/>
    <n v="3.8999999999999998E-3"/>
    <n v="2105"/>
    <n v="211004381.73558965"/>
    <x v="163"/>
    <s v="SPXW240308P05110000"/>
    <n v="3.8999999999999998E-3"/>
    <n v="375"/>
    <n v="-37589854.228430457"/>
    <n v="173414527.5071592"/>
  </r>
  <r>
    <s v="Fri Mar 08 2024"/>
    <s v="SPXW240308C05115000"/>
    <n v="3.8E-3"/>
    <n v="387"/>
    <n v="37798044.190310992"/>
    <x v="164"/>
    <s v="SPXW240308P05115000"/>
    <n v="3.8E-3"/>
    <n v="83"/>
    <n v="-8106557.2811261322"/>
    <n v="29691486.909184858"/>
  </r>
  <r>
    <s v="Fri Mar 08 2024"/>
    <s v="SPXW240308C05120000"/>
    <n v="3.7000000000000002E-3"/>
    <n v="2029"/>
    <n v="192956111.21305707"/>
    <x v="165"/>
    <s v="SPXW240308P05120000"/>
    <n v="3.7000000000000002E-3"/>
    <n v="88"/>
    <n v="-8368722.418309032"/>
    <n v="184587388.79474804"/>
  </r>
  <r>
    <s v="Fri Mar 08 2024"/>
    <s v="SPXW240308C05125000"/>
    <n v="3.5999999999999999E-3"/>
    <n v="791"/>
    <n v="73190337.710002437"/>
    <x v="166"/>
    <s v="SPXW240308P05125000"/>
    <n v="3.5999999999999999E-3"/>
    <n v="237"/>
    <n v="-21929342.651416659"/>
    <n v="51260995.058585778"/>
  </r>
  <r>
    <s v="Fri Mar 08 2024"/>
    <s v="SPXW240308C05130000"/>
    <n v="3.5000000000000001E-3"/>
    <n v="719"/>
    <n v="64680251.737330087"/>
    <x v="167"/>
    <s v="SPXW240308P05130000"/>
    <n v="3.5000000000000001E-3"/>
    <n v="328"/>
    <n v="-29506429.165291052"/>
    <n v="35173822.572039038"/>
  </r>
  <r>
    <s v="Fri Mar 08 2024"/>
    <s v="SPXW240308C05135000"/>
    <n v="3.3999999999999998E-3"/>
    <n v="202"/>
    <n v="17652452.570315238"/>
    <x v="168"/>
    <s v="SPXW240308P05135000"/>
    <n v="3.3999999999999998E-3"/>
    <n v="44"/>
    <n v="-3845088.678682527"/>
    <n v="13807363.891632712"/>
  </r>
  <r>
    <s v="Fri Mar 08 2024"/>
    <s v="SPXW240308C05140000"/>
    <n v="3.2000000000000002E-3"/>
    <n v="866"/>
    <n v="71226669.427573666"/>
    <x v="169"/>
    <s v="SPXW240308P05140000"/>
    <n v="3.2000000000000002E-3"/>
    <n v="616"/>
    <n v="-50664697.883816838"/>
    <n v="20561971.543756828"/>
  </r>
  <r>
    <s v="Fri Mar 08 2024"/>
    <s v="SPXW240308C05145000"/>
    <n v="3.0999999999999999E-3"/>
    <n v="422"/>
    <n v="33623963.966928355"/>
    <x v="170"/>
    <s v="SPXW240308P05145000"/>
    <n v="3.0999999999999999E-3"/>
    <n v="73"/>
    <n v="-5816467.700440214"/>
    <n v="27807496.266488142"/>
  </r>
  <r>
    <s v="Fri Mar 08 2024"/>
    <s v="SPXW240308C05150000"/>
    <n v="2.8999999999999998E-3"/>
    <n v="3146"/>
    <n v="234493863.97788882"/>
    <x v="171"/>
    <s v="SPXW240308P05150000"/>
    <n v="2.8999999999999998E-3"/>
    <n v="74"/>
    <n v="-5515748.8666127697"/>
    <n v="228978115.11127606"/>
  </r>
  <r>
    <s v="Fri Mar 08 2024"/>
    <s v="SPXW240308C05155000"/>
    <n v="2.8E-3"/>
    <n v="80"/>
    <n v="5757352.032251914"/>
    <x v="172"/>
    <s v="SPXW240308P05155000"/>
    <n v="2.8E-3"/>
    <n v="53"/>
    <n v="-3814245.7213668926"/>
    <n v="1943106.3108850215"/>
  </r>
  <r>
    <s v="Fri Mar 08 2024"/>
    <s v="SPXW240308C05160000"/>
    <n v="2.5999999999999999E-3"/>
    <n v="916"/>
    <n v="61212989.285764076"/>
    <x v="173"/>
    <s v="SPXW240308P05160000"/>
    <n v="2.5999999999999999E-3"/>
    <n v="68"/>
    <n v="-4544195.7111702589"/>
    <n v="56668793.57459382"/>
  </r>
  <r>
    <s v="Fri Mar 08 2024"/>
    <s v="SPXW240308C05165000"/>
    <n v="2.5000000000000001E-3"/>
    <n v="96"/>
    <n v="6168591.4631270496"/>
    <x v="174"/>
    <s v="SPXW240308P05165000"/>
    <n v="2.5000000000000001E-3"/>
    <n v="44"/>
    <n v="-2827271.0872665644"/>
    <n v="3341320.3758604852"/>
  </r>
  <r>
    <s v="Fri Mar 08 2024"/>
    <s v="SPXW240308C05170000"/>
    <n v="2.3E-3"/>
    <n v="1079"/>
    <n v="63785805.975176662"/>
    <x v="175"/>
    <s v="SPXW240308P05170000"/>
    <n v="2.3E-3"/>
    <n v="7"/>
    <n v="-413809.67731810617"/>
    <n v="63371996.297858559"/>
  </r>
  <r>
    <s v="Fri Mar 08 2024"/>
    <s v="SPXW240308C05175000"/>
    <n v="2.2000000000000001E-3"/>
    <n v="1219"/>
    <n v="68928869.107558846"/>
    <x v="176"/>
    <s v="SPXW240308P05175000"/>
    <n v="2.2000000000000001E-3"/>
    <n v="7"/>
    <n v="-395817.95221731905"/>
    <n v="68533051.155341521"/>
  </r>
  <r>
    <s v="Fri Mar 08 2024"/>
    <s v="SPXW240308C05180000"/>
    <n v="2E-3"/>
    <n v="3619"/>
    <n v="186034437.54213995"/>
    <x v="177"/>
    <s v="SPXW240308P05180000"/>
    <n v="2E-3"/>
    <n v="8"/>
    <n v="-411239.43087513663"/>
    <n v="185623198.11126482"/>
  </r>
  <r>
    <s v="Fri Mar 08 2024"/>
    <s v="SPXW240308C05185000"/>
    <n v="1.9E-3"/>
    <n v="39"/>
    <n v="1904552.6142404766"/>
    <x v="178"/>
    <s v="SPXW240308P05185000"/>
    <n v="1.9E-3"/>
    <n v="0"/>
    <n v="0"/>
    <n v="1904552.6142404766"/>
  </r>
  <r>
    <s v="Fri Mar 08 2024"/>
    <s v="SPXW240308C05190000"/>
    <n v="1.6999999999999999E-3"/>
    <n v="948"/>
    <n v="41422091.674898133"/>
    <x v="179"/>
    <s v="SPXW240308P05190000"/>
    <n v="1.6999999999999999E-3"/>
    <n v="5"/>
    <n v="-218470.9476524163"/>
    <n v="41203620.727245718"/>
  </r>
  <r>
    <s v="Fri Mar 08 2024"/>
    <s v="SPXW240308C05200000"/>
    <n v="1.5E-3"/>
    <n v="4988"/>
    <n v="192305838.86298576"/>
    <x v="181"/>
    <s v="SPXW240308P05200000"/>
    <n v="1.5E-3"/>
    <n v="31"/>
    <n v="-1195164.5959808659"/>
    <n v="191110674.26700491"/>
  </r>
  <r>
    <s v="Fri Mar 08 2024"/>
    <s v="SPXW240308C05210000"/>
    <n v="1.1999999999999999E-3"/>
    <n v="307"/>
    <n v="9468787.8959000204"/>
    <x v="183"/>
    <s v="SPXW240308P05210000"/>
    <n v="1.1999999999999999E-3"/>
    <n v="6"/>
    <n v="-185057.74389381148"/>
    <n v="9283730.1520062089"/>
  </r>
  <r>
    <s v="Fri Mar 08 2024"/>
    <s v="SPXW240308C05220000"/>
    <n v="1E-3"/>
    <n v="464"/>
    <n v="11925943.495378964"/>
    <x v="185"/>
    <s v="SPXW240308P05220000"/>
    <n v="1E-3"/>
    <n v="6"/>
    <n v="-154214.78657817622"/>
    <n v="11771728.708800787"/>
  </r>
  <r>
    <s v="Fri Mar 08 2024"/>
    <s v="SPXW240308C05225000"/>
    <n v="8.9999999999999998E-4"/>
    <n v="877"/>
    <n v="20286955.174359083"/>
    <x v="186"/>
    <s v="SPXW240308P05225000"/>
    <n v="8.9999999999999998E-4"/>
    <n v="2"/>
    <n v="-46264.43597345287"/>
    <n v="20240690.738385629"/>
  </r>
  <r>
    <s v="Fri Mar 08 2024"/>
    <s v="SPXW240308C05230000"/>
    <n v="8.9999999999999998E-4"/>
    <n v="250"/>
    <n v="5783054.4966816092"/>
    <x v="187"/>
    <s v="SPXW240308P05230000"/>
    <n v="8.9999999999999998E-4"/>
    <n v="8"/>
    <n v="-185057.74389381148"/>
    <n v="5597996.7527877977"/>
  </r>
  <r>
    <s v="Fri Mar 08 2024"/>
    <s v="SPXW240308C05240000"/>
    <n v="6.9999999999999999E-4"/>
    <n v="2379"/>
    <n v="42802314.01477281"/>
    <x v="189"/>
    <s v="SPXW240308P05240000"/>
    <n v="6.9999999999999999E-4"/>
    <n v="0"/>
    <n v="0"/>
    <n v="42802314.01477281"/>
  </r>
  <r>
    <s v="Fri Mar 08 2024"/>
    <s v="SPXW240308C05250000"/>
    <n v="5.9999999999999995E-4"/>
    <n v="1011"/>
    <n v="15591114.923053613"/>
    <x v="191"/>
    <s v="SPXW240308P05250000"/>
    <n v="5.9999999999999995E-4"/>
    <n v="11"/>
    <n v="-169636.26523599384"/>
    <n v="15421478.657817619"/>
  </r>
  <r>
    <s v="Fri Mar 08 2024"/>
    <s v="SPXW240308C05260000"/>
    <n v="5.0000000000000001E-4"/>
    <n v="395"/>
    <n v="5076236.7248649672"/>
    <x v="193"/>
    <s v="SPXW240308P05260000"/>
    <n v="5.0000000000000001E-4"/>
    <n v="0"/>
    <n v="0"/>
    <n v="5076236.7248649672"/>
  </r>
  <r>
    <s v="Fri Mar 08 2024"/>
    <s v="SPXW240308C05270000"/>
    <n v="4.0000000000000002E-4"/>
    <n v="179"/>
    <n v="1840296.4531662366"/>
    <x v="195"/>
    <s v="SPXW240308P05270000"/>
    <n v="4.0000000000000002E-4"/>
    <n v="0"/>
    <n v="0"/>
    <n v="1840296.4531662366"/>
  </r>
  <r>
    <s v="Fri Mar 08 2024"/>
    <s v="SPXW240308C05275000"/>
    <n v="4.0000000000000002E-4"/>
    <n v="907"/>
    <n v="9324854.0950937234"/>
    <x v="196"/>
    <s v="SPXW240308P05275000"/>
    <n v="4.0000000000000002E-4"/>
    <n v="0"/>
    <n v="0"/>
    <n v="9324854.0950937234"/>
  </r>
  <r>
    <s v="Fri Mar 08 2024"/>
    <s v="SPXW240308C05280000"/>
    <n v="2.9999999999999997E-4"/>
    <n v="145"/>
    <n v="1118057.2026917776"/>
    <x v="197"/>
    <s v="SPXW240308P05280000"/>
    <n v="2.9999999999999997E-4"/>
    <n v="0"/>
    <n v="0"/>
    <n v="1118057.2026917776"/>
  </r>
  <r>
    <s v="Fri Mar 08 2024"/>
    <s v="SPXW240308C05290000"/>
    <n v="2.9999999999999997E-4"/>
    <n v="287"/>
    <n v="2212982.1873968286"/>
    <x v="198"/>
    <s v="SPXW240308P05290000"/>
    <n v="2.9999999999999997E-4"/>
    <n v="0"/>
    <n v="0"/>
    <n v="2212982.1873968286"/>
  </r>
  <r>
    <s v="Fri Mar 08 2024"/>
    <s v="SPXW240308C05300000"/>
    <n v="2.0000000000000001E-4"/>
    <n v="1731"/>
    <n v="8898193.1855607685"/>
    <x v="199"/>
    <s v="SPXW240308P05300000"/>
    <n v="2.0000000000000001E-4"/>
    <n v="0"/>
    <n v="0"/>
    <n v="8898193.1855607685"/>
  </r>
  <r>
    <s v="Fri Mar 08 2024"/>
    <s v="SPXW240308C05310000"/>
    <n v="2.0000000000000001E-4"/>
    <n v="47"/>
    <n v="241603.1656391428"/>
    <x v="200"/>
    <s v="SPXW240308P05310000"/>
    <n v="2.0000000000000001E-4"/>
    <n v="0"/>
    <n v="0"/>
    <n v="241603.1656391428"/>
  </r>
  <r>
    <s v="Fri Mar 08 2024"/>
    <s v="SPXW240308C05320000"/>
    <n v="2.0000000000000001E-4"/>
    <n v="78"/>
    <n v="400958.44510325819"/>
    <x v="201"/>
    <s v="SPXW240308P05320000"/>
    <n v="2.0000000000000001E-4"/>
    <n v="0"/>
    <n v="0"/>
    <n v="400958.44510325819"/>
  </r>
  <r>
    <s v="Fri Mar 08 2024"/>
    <s v="SPXW240308C05325000"/>
    <n v="2.0000000000000001E-4"/>
    <n v="87"/>
    <n v="447222.88107671111"/>
    <x v="202"/>
    <s v="SPXW240308P05325000"/>
    <n v="2.0000000000000001E-4"/>
    <n v="0"/>
    <n v="0"/>
    <n v="447222.88107671111"/>
  </r>
  <r>
    <s v="Fri Mar 08 2024"/>
    <s v="SPXW240308C05330000"/>
    <n v="2.0000000000000001E-4"/>
    <n v="11"/>
    <n v="56545.421745331289"/>
    <x v="203"/>
    <s v="SPXW240308P05330000"/>
    <n v="2.0000000000000001E-4"/>
    <n v="327"/>
    <n v="-1680941.173702121"/>
    <n v="-1624395.7519567898"/>
  </r>
  <r>
    <s v="Fri Mar 08 2024"/>
    <s v="SPXW240308C05340000"/>
    <n v="1E-4"/>
    <n v="750"/>
    <n v="1927684.8322272031"/>
    <x v="204"/>
    <s v="SPXW240308P05340000"/>
    <n v="1E-4"/>
    <n v="0"/>
    <n v="0"/>
    <n v="1927684.8322272031"/>
  </r>
  <r>
    <s v="Fri Mar 08 2024"/>
    <s v="SPXW240308C05350000"/>
    <n v="1E-4"/>
    <n v="154"/>
    <n v="395817.95221731905"/>
    <x v="205"/>
    <s v="SPXW240308P05350000"/>
    <n v="1E-4"/>
    <n v="327"/>
    <n v="-840470.58685106051"/>
    <n v="-444652.63463374146"/>
  </r>
  <r>
    <s v="Fri Mar 08 2024"/>
    <s v="SPXW240308C05360000"/>
    <n v="1E-4"/>
    <n v="5"/>
    <n v="12851.23221484802"/>
    <x v="206"/>
    <s v="SPXW240308P05360000"/>
    <n v="1E-4"/>
    <n v="0"/>
    <n v="0"/>
    <n v="12851.23221484802"/>
  </r>
  <r>
    <s v="Fri Mar 08 2024"/>
    <s v="SPXW240308C05370000"/>
    <n v="1E-4"/>
    <n v="258"/>
    <n v="663123.58228615776"/>
    <x v="207"/>
    <s v="SPXW240308P05370000"/>
    <n v="1E-4"/>
    <n v="0"/>
    <n v="0"/>
    <n v="663123.58228615776"/>
  </r>
  <r>
    <s v="Fri Mar 08 2024"/>
    <s v="SPXW240308C05375000"/>
    <n v="1E-4"/>
    <n v="301"/>
    <n v="773644.17933385074"/>
    <x v="208"/>
    <s v="SPXW240308P05375000"/>
    <n v="1E-4"/>
    <n v="0"/>
    <n v="0"/>
    <n v="773644.17933385074"/>
  </r>
  <r>
    <s v="Fri Mar 08 2024"/>
    <s v="SPXW240308C05380000"/>
    <n v="1E-4"/>
    <n v="0"/>
    <n v="0"/>
    <x v="209"/>
    <s v="SPXW240308P05380000"/>
    <n v="1E-4"/>
    <n v="0"/>
    <n v="0"/>
    <n v="0"/>
  </r>
  <r>
    <s v="Fri Mar 08 2024"/>
    <s v="SPXW240308C05390000"/>
    <n v="1E-4"/>
    <n v="0"/>
    <n v="0"/>
    <x v="210"/>
    <s v="SPXW240308P05390000"/>
    <n v="1E-4"/>
    <n v="0"/>
    <n v="0"/>
    <n v="0"/>
  </r>
  <r>
    <s v="Fri Mar 08 2024"/>
    <s v="SPXW240308C05400000"/>
    <n v="1E-4"/>
    <n v="881"/>
    <n v="2264387.1162562212"/>
    <x v="211"/>
    <s v="SPXW240308P05400000"/>
    <n v="1E-4"/>
    <n v="0"/>
    <n v="0"/>
    <n v="2264387.1162562212"/>
  </r>
  <r>
    <s v="Fri Mar 08 2024"/>
    <s v="SPXW240308C05425000"/>
    <n v="1E-4"/>
    <n v="78"/>
    <n v="200479.22255162909"/>
    <x v="214"/>
    <s v="SPXW240308P05425000"/>
    <n v="1E-4"/>
    <n v="0"/>
    <n v="0"/>
    <n v="200479.22255162909"/>
  </r>
  <r>
    <s v="Fri Mar 08 2024"/>
    <s v="SPXW240308C05450000"/>
    <n v="1E-4"/>
    <n v="180"/>
    <n v="462644.35973452876"/>
    <x v="217"/>
    <s v="SPXW240308P05450000"/>
    <n v="1E-4"/>
    <n v="0"/>
    <n v="0"/>
    <n v="462644.35973452876"/>
  </r>
  <r>
    <s v="Fri Mar 08 2024"/>
    <s v="SPXW240308C05475000"/>
    <n v="1E-4"/>
    <n v="209"/>
    <n v="537181.50658064731"/>
    <x v="218"/>
    <s v="SPXW240308P05475000"/>
    <n v="1E-4"/>
    <n v="0"/>
    <n v="0"/>
    <n v="537181.50658064731"/>
  </r>
  <r>
    <s v="Fri Mar 08 2024"/>
    <s v="SPXW240308C05500000"/>
    <n v="1E-4"/>
    <n v="2582"/>
    <n v="6636376.3157475172"/>
    <x v="219"/>
    <s v="SPXW240308P05500000"/>
    <n v="0"/>
    <n v="0"/>
    <n v="0"/>
    <n v="6636376.3157475172"/>
  </r>
  <r>
    <s v="Fri Mar 08 2024"/>
    <s v="SPXW240308C05550000"/>
    <n v="0"/>
    <n v="0"/>
    <n v="0"/>
    <x v="221"/>
    <s v="SPXW240308P05550000"/>
    <n v="0"/>
    <n v="0"/>
    <n v="0"/>
    <n v="0"/>
  </r>
  <r>
    <s v="Fri Mar 08 2024"/>
    <s v="SPXW240308C05600000"/>
    <n v="0"/>
    <n v="60"/>
    <n v="0"/>
    <x v="222"/>
    <s v="SPXW240308P05600000"/>
    <n v="0"/>
    <n v="0"/>
    <n v="0"/>
    <n v="0"/>
  </r>
  <r>
    <s v="Fri Mar 08 2024"/>
    <s v="SPXW240308C05700000"/>
    <n v="0"/>
    <n v="0"/>
    <n v="0"/>
    <x v="224"/>
    <s v="SPXW240308P05700000"/>
    <n v="0"/>
    <n v="0"/>
    <n v="0"/>
    <n v="0"/>
  </r>
  <r>
    <s v="Fri Mar 08 2024"/>
    <s v="SPXW240308C05800000"/>
    <n v="0"/>
    <n v="12"/>
    <n v="0"/>
    <x v="225"/>
    <s v="SPXW240308P05800000"/>
    <n v="0"/>
    <n v="0"/>
    <n v="0"/>
    <n v="0"/>
  </r>
  <r>
    <s v="Fri Mar 08 2024"/>
    <s v="SPXW240308C06000000"/>
    <n v="0"/>
    <n v="50"/>
    <n v="0"/>
    <x v="226"/>
    <s v="SPXW240308P06000000"/>
    <n v="0"/>
    <n v="0"/>
    <n v="0"/>
    <n v="0"/>
  </r>
  <r>
    <s v="Fri Mar 08 2024"/>
    <s v="SPXW240308C06200000"/>
    <n v="0"/>
    <n v="0"/>
    <n v="0"/>
    <x v="227"/>
    <s v="SPXW240308P06200000"/>
    <n v="0"/>
    <n v="3"/>
    <n v="0"/>
    <n v="0"/>
  </r>
  <r>
    <s v="Fri Mar 08 2024"/>
    <s v="SPXW240308C06400000"/>
    <n v="0"/>
    <n v="0"/>
    <n v="0"/>
    <x v="228"/>
    <s v="SPXW240308P06400000"/>
    <n v="0"/>
    <n v="0"/>
    <n v="0"/>
    <n v="0"/>
  </r>
  <r>
    <s v="Fri Mar 08 2024"/>
    <s v="SPXW240308C06600000"/>
    <n v="0"/>
    <n v="0"/>
    <n v="0"/>
    <x v="229"/>
    <s v="SPXW240308P06600000"/>
    <n v="0"/>
    <n v="0"/>
    <n v="0"/>
    <n v="0"/>
  </r>
  <r>
    <s v="Mon Mar 11 2024"/>
    <s v="SPXW240311C01400000"/>
    <n v="0"/>
    <n v="0"/>
    <n v="0"/>
    <x v="1"/>
    <s v="SPXW240311P01400000"/>
    <n v="0"/>
    <n v="0"/>
    <n v="0"/>
    <n v="0"/>
  </r>
  <r>
    <s v="Mon Mar 11 2024"/>
    <s v="SPXW240311C01600000"/>
    <n v="0"/>
    <n v="0"/>
    <n v="0"/>
    <x v="2"/>
    <s v="SPXW240311P01600000"/>
    <n v="0"/>
    <n v="0"/>
    <n v="0"/>
    <n v="0"/>
  </r>
  <r>
    <s v="Mon Mar 11 2024"/>
    <s v="SPXW240311C01800000"/>
    <n v="0"/>
    <n v="0"/>
    <n v="0"/>
    <x v="3"/>
    <s v="SPXW240311P01800000"/>
    <n v="0"/>
    <n v="2"/>
    <n v="0"/>
    <n v="0"/>
  </r>
  <r>
    <s v="Mon Mar 11 2024"/>
    <s v="SPXW240311C02000000"/>
    <n v="0"/>
    <n v="0"/>
    <n v="0"/>
    <x v="4"/>
    <s v="SPXW240311P02000000"/>
    <n v="0"/>
    <n v="64"/>
    <n v="0"/>
    <n v="0"/>
  </r>
  <r>
    <s v="Mon Mar 11 2024"/>
    <s v="SPXW240311C02200000"/>
    <n v="0"/>
    <n v="0"/>
    <n v="0"/>
    <x v="5"/>
    <s v="SPXW240311P02200000"/>
    <n v="0"/>
    <n v="9"/>
    <n v="0"/>
    <n v="0"/>
  </r>
  <r>
    <s v="Mon Mar 11 2024"/>
    <s v="SPXW240311C02400000"/>
    <n v="0"/>
    <n v="0"/>
    <n v="0"/>
    <x v="6"/>
    <s v="SPXW240311P02400000"/>
    <n v="0"/>
    <n v="0"/>
    <n v="0"/>
    <n v="0"/>
  </r>
  <r>
    <s v="Mon Mar 11 2024"/>
    <s v="SPXW240311C02600000"/>
    <n v="0"/>
    <n v="0"/>
    <n v="0"/>
    <x v="7"/>
    <s v="SPXW240311P02600000"/>
    <n v="0"/>
    <n v="6"/>
    <n v="0"/>
    <n v="0"/>
  </r>
  <r>
    <s v="Mon Mar 11 2024"/>
    <s v="SPXW240311C02800000"/>
    <n v="0"/>
    <n v="0"/>
    <n v="0"/>
    <x v="8"/>
    <s v="SPXW240311P02800000"/>
    <n v="0"/>
    <n v="0"/>
    <n v="0"/>
    <n v="0"/>
  </r>
  <r>
    <s v="Mon Mar 11 2024"/>
    <s v="SPXW240311C03000000"/>
    <n v="0"/>
    <n v="2"/>
    <n v="0"/>
    <x v="9"/>
    <s v="SPXW240311P03000000"/>
    <n v="0"/>
    <n v="14"/>
    <n v="0"/>
    <n v="0"/>
  </r>
  <r>
    <s v="Mon Mar 11 2024"/>
    <s v="SPXW240311C03200000"/>
    <n v="0"/>
    <n v="0"/>
    <n v="0"/>
    <x v="10"/>
    <s v="SPXW240311P03200000"/>
    <n v="0"/>
    <n v="58"/>
    <n v="0"/>
    <n v="0"/>
  </r>
  <r>
    <s v="Mon Mar 11 2024"/>
    <s v="SPXW240311C03400000"/>
    <n v="0"/>
    <n v="0"/>
    <n v="0"/>
    <x v="12"/>
    <s v="SPXW240311P03400000"/>
    <n v="0"/>
    <n v="222"/>
    <n v="0"/>
    <n v="0"/>
  </r>
  <r>
    <s v="Mon Mar 11 2024"/>
    <s v="SPXW240311C03600000"/>
    <n v="0"/>
    <n v="0"/>
    <n v="0"/>
    <x v="14"/>
    <s v="SPXW240311P03600000"/>
    <n v="0"/>
    <n v="305"/>
    <n v="0"/>
    <n v="0"/>
  </r>
  <r>
    <s v="Mon Mar 11 2024"/>
    <s v="SPXW240311C03700000"/>
    <n v="0"/>
    <n v="0"/>
    <n v="0"/>
    <x v="16"/>
    <s v="SPXW240311P03700000"/>
    <n v="0"/>
    <n v="222"/>
    <n v="0"/>
    <n v="0"/>
  </r>
  <r>
    <s v="Mon Mar 11 2024"/>
    <s v="SPXW240311C03800000"/>
    <n v="0"/>
    <n v="0"/>
    <n v="0"/>
    <x v="18"/>
    <s v="SPXW240311P03800000"/>
    <n v="0"/>
    <n v="60"/>
    <n v="0"/>
    <n v="0"/>
  </r>
  <r>
    <s v="Mon Mar 11 2024"/>
    <s v="SPXW240311C03900000"/>
    <n v="0"/>
    <n v="0"/>
    <n v="0"/>
    <x v="20"/>
    <s v="SPXW240311P03900000"/>
    <n v="0"/>
    <n v="579"/>
    <n v="0"/>
    <n v="0"/>
  </r>
  <r>
    <s v="Mon Mar 11 2024"/>
    <s v="SPXW240311C03950000"/>
    <n v="0"/>
    <n v="0"/>
    <n v="0"/>
    <x v="21"/>
    <s v="SPXW240311P03950000"/>
    <n v="0"/>
    <n v="1084"/>
    <n v="0"/>
    <n v="0"/>
  </r>
  <r>
    <s v="Mon Mar 11 2024"/>
    <s v="SPXW240311C04000000"/>
    <n v="0"/>
    <n v="0"/>
    <n v="0"/>
    <x v="22"/>
    <s v="SPXW240311P04000000"/>
    <n v="0"/>
    <n v="1192"/>
    <n v="0"/>
    <n v="0"/>
  </r>
  <r>
    <s v="Mon Mar 11 2024"/>
    <s v="SPXW240311C04050000"/>
    <n v="0"/>
    <n v="0"/>
    <n v="0"/>
    <x v="23"/>
    <s v="SPXW240311P04050000"/>
    <n v="0"/>
    <n v="353"/>
    <n v="0"/>
    <n v="0"/>
  </r>
  <r>
    <s v="Mon Mar 11 2024"/>
    <s v="SPXW240311C04100000"/>
    <n v="0"/>
    <n v="0"/>
    <n v="0"/>
    <x v="24"/>
    <s v="SPXW240311P04100000"/>
    <n v="0"/>
    <n v="500"/>
    <n v="0"/>
    <n v="0"/>
  </r>
  <r>
    <s v="Mon Mar 11 2024"/>
    <s v="SPXW240311C04150000"/>
    <n v="0"/>
    <n v="0"/>
    <n v="0"/>
    <x v="25"/>
    <s v="SPXW240311P04150000"/>
    <n v="0"/>
    <n v="575"/>
    <n v="0"/>
    <n v="0"/>
  </r>
  <r>
    <s v="Mon Mar 11 2024"/>
    <s v="SPXW240311C04200000"/>
    <n v="0"/>
    <n v="0"/>
    <n v="0"/>
    <x v="27"/>
    <s v="SPXW240311P04200000"/>
    <n v="0"/>
    <n v="10101"/>
    <n v="0"/>
    <n v="0"/>
  </r>
  <r>
    <s v="Mon Mar 11 2024"/>
    <s v="SPXW240311C04250000"/>
    <n v="0"/>
    <n v="0"/>
    <n v="0"/>
    <x v="29"/>
    <s v="SPXW240311P04250000"/>
    <n v="0"/>
    <n v="821"/>
    <n v="0"/>
    <n v="0"/>
  </r>
  <r>
    <s v="Mon Mar 11 2024"/>
    <s v="SPXW240311C04300000"/>
    <n v="0"/>
    <n v="0"/>
    <n v="0"/>
    <x v="31"/>
    <s v="SPXW240311P04300000"/>
    <n v="0"/>
    <n v="318"/>
    <n v="0"/>
    <n v="0"/>
  </r>
  <r>
    <s v="Mon Mar 11 2024"/>
    <s v="SPXW240311C04350000"/>
    <n v="1E-4"/>
    <n v="2"/>
    <n v="5140.4928859392076"/>
    <x v="36"/>
    <s v="SPXW240311P04350000"/>
    <n v="1E-4"/>
    <n v="155"/>
    <n v="-398388.19866028859"/>
    <n v="-393247.70577434939"/>
  </r>
  <r>
    <s v="Mon Mar 11 2024"/>
    <s v="SPXW240311C04400000"/>
    <n v="1E-4"/>
    <n v="0"/>
    <n v="0"/>
    <x v="42"/>
    <s v="SPXW240311P04400000"/>
    <n v="1E-4"/>
    <n v="249"/>
    <n v="-639991.36429943144"/>
    <n v="-639991.36429943144"/>
  </r>
  <r>
    <s v="Mon Mar 11 2024"/>
    <s v="SPXW240311C04450000"/>
    <n v="1E-4"/>
    <n v="6"/>
    <n v="15421.478657817624"/>
    <x v="48"/>
    <s v="SPXW240311P04450000"/>
    <n v="1E-4"/>
    <n v="333"/>
    <n v="-855892.06550887809"/>
    <n v="-840470.58685106051"/>
  </r>
  <r>
    <s v="Mon Mar 11 2024"/>
    <s v="SPXW240311C04475000"/>
    <n v="1E-4"/>
    <n v="0"/>
    <n v="0"/>
    <x v="51"/>
    <s v="SPXW240311P04475000"/>
    <n v="1E-4"/>
    <n v="0"/>
    <n v="0"/>
    <n v="0"/>
  </r>
  <r>
    <s v="Mon Mar 11 2024"/>
    <s v="SPXW240311C04500000"/>
    <n v="1E-4"/>
    <n v="2"/>
    <n v="5140.4928859392076"/>
    <x v="54"/>
    <s v="SPXW240311P04500000"/>
    <n v="1E-4"/>
    <n v="713"/>
    <n v="-1832585.7138373274"/>
    <n v="-1827445.2209513881"/>
  </r>
  <r>
    <s v="Mon Mar 11 2024"/>
    <s v="SPXW240311C04525000"/>
    <n v="1E-4"/>
    <n v="0"/>
    <n v="0"/>
    <x v="57"/>
    <s v="SPXW240311P04525000"/>
    <n v="1E-4"/>
    <n v="3"/>
    <n v="-7710.7393289088122"/>
    <n v="-7710.7393289088122"/>
  </r>
  <r>
    <s v="Mon Mar 11 2024"/>
    <s v="SPXW240311C04550000"/>
    <n v="1E-4"/>
    <n v="0"/>
    <n v="0"/>
    <x v="60"/>
    <s v="SPXW240311P04550000"/>
    <n v="1E-4"/>
    <n v="183"/>
    <n v="-470355.09906343749"/>
    <n v="-470355.09906343749"/>
  </r>
  <r>
    <s v="Mon Mar 11 2024"/>
    <s v="SPXW240311C04575000"/>
    <n v="1E-4"/>
    <n v="0"/>
    <n v="0"/>
    <x v="63"/>
    <s v="SPXW240311P04575000"/>
    <n v="1E-4"/>
    <n v="2"/>
    <n v="-5140.4928859392076"/>
    <n v="-5140.4928859392076"/>
  </r>
  <r>
    <s v="Mon Mar 11 2024"/>
    <s v="SPXW240311C04600000"/>
    <n v="2.0000000000000001E-4"/>
    <n v="3"/>
    <n v="15421.478657817624"/>
    <x v="66"/>
    <s v="SPXW240311P04600000"/>
    <n v="2.0000000000000001E-4"/>
    <n v="99"/>
    <n v="-508908.79570798163"/>
    <n v="-493487.31705016398"/>
  </r>
  <r>
    <s v="Mon Mar 11 2024"/>
    <s v="SPXW240311C04625000"/>
    <n v="2.0000000000000001E-4"/>
    <n v="6"/>
    <n v="30842.957315635249"/>
    <x v="69"/>
    <s v="SPXW240311P04625000"/>
    <n v="2.0000000000000001E-4"/>
    <n v="222"/>
    <n v="-1141189.4206785043"/>
    <n v="-1110346.4633628691"/>
  </r>
  <r>
    <s v="Mon Mar 11 2024"/>
    <s v="SPXW240311C04650000"/>
    <n v="2.0000000000000001E-4"/>
    <n v="2"/>
    <n v="10280.985771878415"/>
    <x v="72"/>
    <s v="SPXW240311P04650000"/>
    <n v="2.0000000000000001E-4"/>
    <n v="86"/>
    <n v="-442082.38819077186"/>
    <n v="-431801.40241889347"/>
  </r>
  <r>
    <s v="Mon Mar 11 2024"/>
    <s v="SPXW240311C04660000"/>
    <n v="2.0000000000000001E-4"/>
    <n v="0"/>
    <n v="0"/>
    <x v="73"/>
    <s v="SPXW240311P04660000"/>
    <n v="2.0000000000000001E-4"/>
    <n v="187"/>
    <n v="-961272.16967063188"/>
    <n v="-961272.16967063188"/>
  </r>
  <r>
    <s v="Mon Mar 11 2024"/>
    <s v="SPXW240311C04670000"/>
    <n v="2.0000000000000001E-4"/>
    <n v="16"/>
    <n v="82247.886175027321"/>
    <x v="75"/>
    <s v="SPXW240311P04670000"/>
    <n v="2.0000000000000001E-4"/>
    <n v="22"/>
    <n v="-113090.84349066258"/>
    <n v="-30842.957315635256"/>
  </r>
  <r>
    <s v="Mon Mar 11 2024"/>
    <s v="SPXW240311C04675000"/>
    <n v="2.0000000000000001E-4"/>
    <n v="28"/>
    <n v="143933.8008062978"/>
    <x v="76"/>
    <s v="SPXW240311P04675000"/>
    <n v="2.0000000000000001E-4"/>
    <n v="163"/>
    <n v="-837900.34040809097"/>
    <n v="-693966.53960179316"/>
  </r>
  <r>
    <s v="Mon Mar 11 2024"/>
    <s v="SPXW240311C04680000"/>
    <n v="2.9999999999999997E-4"/>
    <n v="1"/>
    <n v="7710.7393289088122"/>
    <x v="77"/>
    <s v="SPXW240311P04680000"/>
    <n v="2.9999999999999997E-4"/>
    <n v="9"/>
    <n v="-69396.65396017929"/>
    <n v="-61685.914631270476"/>
  </r>
  <r>
    <s v="Mon Mar 11 2024"/>
    <s v="SPXW240311C04690000"/>
    <n v="2.9999999999999997E-4"/>
    <n v="1"/>
    <n v="7710.7393289088122"/>
    <x v="79"/>
    <s v="SPXW240311P04690000"/>
    <n v="2.9999999999999997E-4"/>
    <n v="25"/>
    <n v="-192768.4832227203"/>
    <n v="-185057.74389381148"/>
  </r>
  <r>
    <s v="Mon Mar 11 2024"/>
    <s v="SPXW240311C04700000"/>
    <n v="2.9999999999999997E-4"/>
    <n v="104"/>
    <n v="801916.89020651637"/>
    <x v="81"/>
    <s v="SPXW240311P04700000"/>
    <n v="2.9999999999999997E-4"/>
    <n v="64"/>
    <n v="-493487.31705016398"/>
    <n v="308429.57315635239"/>
  </r>
  <r>
    <s v="Mon Mar 11 2024"/>
    <s v="SPXW240311C04710000"/>
    <n v="2.9999999999999997E-4"/>
    <n v="3"/>
    <n v="23132.217986726435"/>
    <x v="83"/>
    <s v="SPXW240311P04710000"/>
    <n v="2.9999999999999997E-4"/>
    <n v="257"/>
    <n v="-1981660.0075295644"/>
    <n v="-1958527.789542838"/>
  </r>
  <r>
    <s v="Mon Mar 11 2024"/>
    <s v="SPXW240311C04720000"/>
    <n v="2.9999999999999997E-4"/>
    <n v="0"/>
    <n v="0"/>
    <x v="85"/>
    <s v="SPXW240311P04720000"/>
    <n v="2.9999999999999997E-4"/>
    <n v="253"/>
    <n v="-1950817.0502139293"/>
    <n v="-1950817.0502139293"/>
  </r>
  <r>
    <s v="Mon Mar 11 2024"/>
    <s v="SPXW240311C04725000"/>
    <n v="2.9999999999999997E-4"/>
    <n v="0"/>
    <n v="0"/>
    <x v="86"/>
    <s v="SPXW240311P04725000"/>
    <n v="2.9999999999999997E-4"/>
    <n v="222"/>
    <n v="-1711784.1310177559"/>
    <n v="-1711784.1310177559"/>
  </r>
  <r>
    <s v="Mon Mar 11 2024"/>
    <s v="SPXW240311C04730000"/>
    <n v="2.9999999999999997E-4"/>
    <n v="3"/>
    <n v="23132.217986726435"/>
    <x v="87"/>
    <s v="SPXW240311P04730000"/>
    <n v="2.9999999999999997E-4"/>
    <n v="45"/>
    <n v="-346983.26980089652"/>
    <n v="-323851.05181417009"/>
  </r>
  <r>
    <s v="Mon Mar 11 2024"/>
    <s v="SPXW240311C04740000"/>
    <n v="4.0000000000000002E-4"/>
    <n v="0"/>
    <n v="0"/>
    <x v="89"/>
    <s v="SPXW240311P04740000"/>
    <n v="4.0000000000000002E-4"/>
    <n v="35"/>
    <n v="-359834.50201574463"/>
    <n v="-359834.50201574463"/>
  </r>
  <r>
    <s v="Mon Mar 11 2024"/>
    <s v="SPXW240311C04750000"/>
    <n v="4.0000000000000002E-4"/>
    <n v="14"/>
    <n v="143933.8008062978"/>
    <x v="91"/>
    <s v="SPXW240311P04750000"/>
    <n v="4.0000000000000002E-4"/>
    <n v="596"/>
    <n v="-6127467.5200395361"/>
    <n v="-5983533.7192332381"/>
  </r>
  <r>
    <s v="Mon Mar 11 2024"/>
    <s v="SPXW240311C04760000"/>
    <n v="4.0000000000000002E-4"/>
    <n v="10"/>
    <n v="102809.85771878416"/>
    <x v="93"/>
    <s v="SPXW240311P04760000"/>
    <n v="4.0000000000000002E-4"/>
    <n v="79"/>
    <n v="-812197.87597839488"/>
    <n v="-709388.01825961075"/>
  </r>
  <r>
    <s v="Mon Mar 11 2024"/>
    <s v="SPXW240311C04770000"/>
    <n v="4.0000000000000002E-4"/>
    <n v="126"/>
    <n v="1295404.2072566804"/>
    <x v="95"/>
    <s v="SPXW240311P04770000"/>
    <n v="4.0000000000000002E-4"/>
    <n v="117"/>
    <n v="-1202875.3353097744"/>
    <n v="92528.871946905972"/>
  </r>
  <r>
    <s v="Mon Mar 11 2024"/>
    <s v="SPXW240311C04775000"/>
    <n v="5.0000000000000001E-4"/>
    <n v="15"/>
    <n v="192768.4832227203"/>
    <x v="96"/>
    <s v="SPXW240311P04775000"/>
    <n v="5.0000000000000001E-4"/>
    <n v="42"/>
    <n v="-539751.75302361685"/>
    <n v="-346983.26980089652"/>
  </r>
  <r>
    <s v="Mon Mar 11 2024"/>
    <s v="SPXW240311C04780000"/>
    <n v="5.0000000000000001E-4"/>
    <n v="20"/>
    <n v="257024.64429696038"/>
    <x v="97"/>
    <s v="SPXW240311P04780000"/>
    <n v="5.0000000000000001E-4"/>
    <n v="38"/>
    <n v="-488346.82416422467"/>
    <n v="-231322.17986726429"/>
  </r>
  <r>
    <s v="Mon Mar 11 2024"/>
    <s v="SPXW240311C04785000"/>
    <n v="5.0000000000000001E-4"/>
    <n v="0"/>
    <n v="0"/>
    <x v="98"/>
    <s v="SPXW240311P04785000"/>
    <n v="5.0000000000000001E-4"/>
    <n v="2"/>
    <n v="-25702.46442969604"/>
    <n v="-25702.46442969604"/>
  </r>
  <r>
    <s v="Mon Mar 11 2024"/>
    <s v="SPXW240311C04790000"/>
    <n v="5.0000000000000001E-4"/>
    <n v="11"/>
    <n v="141363.55436332821"/>
    <x v="99"/>
    <s v="SPXW240311P04790000"/>
    <n v="5.0000000000000001E-4"/>
    <n v="236"/>
    <n v="-3032890.8027041326"/>
    <n v="-2891527.2483408046"/>
  </r>
  <r>
    <s v="Mon Mar 11 2024"/>
    <s v="SPXW240311C04795000"/>
    <n v="5.0000000000000001E-4"/>
    <n v="0"/>
    <n v="0"/>
    <x v="100"/>
    <s v="SPXW240311P04795000"/>
    <n v="5.0000000000000001E-4"/>
    <n v="3"/>
    <n v="-38553.696644544056"/>
    <n v="-38553.696644544056"/>
  </r>
  <r>
    <s v="Mon Mar 11 2024"/>
    <s v="SPXW240311C04800000"/>
    <n v="5.9999999999999995E-4"/>
    <n v="18"/>
    <n v="277586.61584071716"/>
    <x v="101"/>
    <s v="SPXW240311P04800000"/>
    <n v="5.9999999999999995E-4"/>
    <n v="363"/>
    <n v="-5597996.7527877977"/>
    <n v="-5320410.1369470805"/>
  </r>
  <r>
    <s v="Mon Mar 11 2024"/>
    <s v="SPXW240311C04805000"/>
    <n v="5.9999999999999995E-4"/>
    <n v="0"/>
    <n v="0"/>
    <x v="102"/>
    <s v="SPXW240311P04805000"/>
    <n v="5.9999999999999995E-4"/>
    <n v="23"/>
    <n v="-354694.00912980526"/>
    <n v="-354694.00912980526"/>
  </r>
  <r>
    <s v="Mon Mar 11 2024"/>
    <s v="SPXW240311C04810000"/>
    <n v="5.9999999999999995E-4"/>
    <n v="27"/>
    <n v="416379.92376107577"/>
    <x v="103"/>
    <s v="SPXW240311P04810000"/>
    <n v="5.9999999999999995E-4"/>
    <n v="5"/>
    <n v="-77107.393289088111"/>
    <n v="339272.53047198767"/>
  </r>
  <r>
    <s v="Mon Mar 11 2024"/>
    <s v="SPXW240311C04815000"/>
    <n v="5.9999999999999995E-4"/>
    <n v="0"/>
    <n v="0"/>
    <x v="104"/>
    <s v="SPXW240311P04815000"/>
    <n v="5.9999999999999995E-4"/>
    <n v="31"/>
    <n v="-478065.83839234628"/>
    <n v="-478065.83839234628"/>
  </r>
  <r>
    <s v="Mon Mar 11 2024"/>
    <s v="SPXW240311C04820000"/>
    <n v="5.9999999999999995E-4"/>
    <n v="57"/>
    <n v="879024.28349560441"/>
    <x v="105"/>
    <s v="SPXW240311P04820000"/>
    <n v="5.9999999999999995E-4"/>
    <n v="52"/>
    <n v="-801916.89020651637"/>
    <n v="77107.393289088039"/>
  </r>
  <r>
    <s v="Mon Mar 11 2024"/>
    <s v="SPXW240311C04825000"/>
    <n v="6.9999999999999999E-4"/>
    <n v="14"/>
    <n v="251884.15141102116"/>
    <x v="106"/>
    <s v="SPXW240311P04825000"/>
    <n v="6.9999999999999999E-4"/>
    <n v="49"/>
    <n v="-881594.52993857395"/>
    <n v="-629710.37852755282"/>
  </r>
  <r>
    <s v="Mon Mar 11 2024"/>
    <s v="SPXW240311C04830000"/>
    <n v="6.9999999999999999E-4"/>
    <n v="103"/>
    <n v="1853147.6853810842"/>
    <x v="107"/>
    <s v="SPXW240311P04830000"/>
    <n v="6.9999999999999999E-4"/>
    <n v="91"/>
    <n v="-1637246.9841716376"/>
    <n v="215900.70120944665"/>
  </r>
  <r>
    <s v="Mon Mar 11 2024"/>
    <s v="SPXW240311C04835000"/>
    <n v="6.9999999999999999E-4"/>
    <n v="0"/>
    <n v="0"/>
    <x v="108"/>
    <s v="SPXW240311P04835000"/>
    <n v="6.9999999999999999E-4"/>
    <n v="22"/>
    <n v="-395817.95221731905"/>
    <n v="-395817.95221731905"/>
  </r>
  <r>
    <s v="Mon Mar 11 2024"/>
    <s v="SPXW240311C04840000"/>
    <n v="8.0000000000000004E-4"/>
    <n v="42"/>
    <n v="863602.80483778706"/>
    <x v="109"/>
    <s v="SPXW240311P04840000"/>
    <n v="8.0000000000000004E-4"/>
    <n v="65"/>
    <n v="-1336528.1503441941"/>
    <n v="-472925.34550640709"/>
  </r>
  <r>
    <s v="Mon Mar 11 2024"/>
    <s v="SPXW240311C04845000"/>
    <n v="8.0000000000000004E-4"/>
    <n v="0"/>
    <n v="0"/>
    <x v="110"/>
    <s v="SPXW240311P04845000"/>
    <n v="8.0000000000000004E-4"/>
    <n v="13"/>
    <n v="-267305.63006883877"/>
    <n v="-267305.63006883877"/>
  </r>
  <r>
    <s v="Mon Mar 11 2024"/>
    <s v="SPXW240311C04850000"/>
    <n v="8.0000000000000004E-4"/>
    <n v="10"/>
    <n v="205619.71543756832"/>
    <x v="111"/>
    <s v="SPXW240311P04850000"/>
    <n v="8.0000000000000004E-4"/>
    <n v="1512"/>
    <n v="-31089700.974160329"/>
    <n v="-30884081.25872276"/>
  </r>
  <r>
    <s v="Mon Mar 11 2024"/>
    <s v="SPXW240311C04855000"/>
    <n v="8.9999999999999998E-4"/>
    <n v="0"/>
    <n v="0"/>
    <x v="112"/>
    <s v="SPXW240311P04855000"/>
    <n v="8.9999999999999998E-4"/>
    <n v="38"/>
    <n v="-879024.28349560441"/>
    <n v="-879024.28349560441"/>
  </r>
  <r>
    <s v="Mon Mar 11 2024"/>
    <s v="SPXW240311C04860000"/>
    <n v="8.9999999999999998E-4"/>
    <n v="5"/>
    <n v="115661.08993363217"/>
    <x v="113"/>
    <s v="SPXW240311P04860000"/>
    <n v="8.9999999999999998E-4"/>
    <n v="49"/>
    <n v="-1133478.6813495953"/>
    <n v="-1017817.5914159631"/>
  </r>
  <r>
    <s v="Mon Mar 11 2024"/>
    <s v="SPXW240311C04865000"/>
    <n v="8.9999999999999998E-4"/>
    <n v="0"/>
    <n v="0"/>
    <x v="114"/>
    <s v="SPXW240311P04865000"/>
    <n v="8.9999999999999998E-4"/>
    <n v="21"/>
    <n v="-485776.57772125513"/>
    <n v="-485776.57772125513"/>
  </r>
  <r>
    <s v="Mon Mar 11 2024"/>
    <s v="SPXW240311C04870000"/>
    <n v="1E-3"/>
    <n v="13"/>
    <n v="334132.03758604854"/>
    <x v="115"/>
    <s v="SPXW240311P04870000"/>
    <n v="1E-3"/>
    <n v="46"/>
    <n v="-1182313.3637660178"/>
    <n v="-848181.32617996936"/>
  </r>
  <r>
    <s v="Mon Mar 11 2024"/>
    <s v="SPXW240311C04875000"/>
    <n v="1E-3"/>
    <n v="3"/>
    <n v="77107.393289088111"/>
    <x v="116"/>
    <s v="SPXW240311P04875000"/>
    <n v="1E-3"/>
    <n v="99"/>
    <n v="-2544543.9785399078"/>
    <n v="-2467436.5852508196"/>
  </r>
  <r>
    <s v="Mon Mar 11 2024"/>
    <s v="SPXW240311C04880000"/>
    <n v="1.1000000000000001E-3"/>
    <n v="36"/>
    <n v="1017817.5914159633"/>
    <x v="117"/>
    <s v="SPXW240311P04880000"/>
    <n v="1.1000000000000001E-3"/>
    <n v="58"/>
    <n v="-1639817.2306146075"/>
    <n v="-621999.6391986442"/>
  </r>
  <r>
    <s v="Mon Mar 11 2024"/>
    <s v="SPXW240311C04885000"/>
    <n v="1.1000000000000001E-3"/>
    <n v="0"/>
    <n v="0"/>
    <x v="118"/>
    <s v="SPXW240311P04885000"/>
    <n v="1.1000000000000001E-3"/>
    <n v="50"/>
    <n v="-1413635.5436332822"/>
    <n v="-1413635.5436332822"/>
  </r>
  <r>
    <s v="Mon Mar 11 2024"/>
    <s v="SPXW240311C04890000"/>
    <n v="1.1999999999999999E-3"/>
    <n v="25"/>
    <n v="771073.9328908812"/>
    <x v="119"/>
    <s v="SPXW240311P04890000"/>
    <n v="1.1999999999999999E-3"/>
    <n v="93"/>
    <n v="-2868395.0303540775"/>
    <n v="-2097321.0974631961"/>
  </r>
  <r>
    <s v="Mon Mar 11 2024"/>
    <s v="SPXW240311C04895000"/>
    <n v="1.1999999999999999E-3"/>
    <n v="8"/>
    <n v="246743.65852508199"/>
    <x v="120"/>
    <s v="SPXW240311P04895000"/>
    <n v="1.1999999999999999E-3"/>
    <n v="74"/>
    <n v="-2282378.8413570081"/>
    <n v="-2035635.182831926"/>
  </r>
  <r>
    <s v="Mon Mar 11 2024"/>
    <s v="SPXW240311C04900000"/>
    <n v="1.2999999999999999E-3"/>
    <n v="179"/>
    <n v="5980963.4727902673"/>
    <x v="121"/>
    <s v="SPXW240311P04900000"/>
    <n v="1.2999999999999999E-3"/>
    <n v="962"/>
    <n v="-32143502.015777864"/>
    <n v="-26162538.542987596"/>
  </r>
  <r>
    <s v="Mon Mar 11 2024"/>
    <s v="SPXW240311C04905000"/>
    <n v="1.4E-3"/>
    <n v="3"/>
    <n v="107950.35060472335"/>
    <x v="122"/>
    <s v="SPXW240311P04905000"/>
    <n v="1.4E-3"/>
    <n v="61"/>
    <n v="-2194990.4622960417"/>
    <n v="-2087040.1116913182"/>
  </r>
  <r>
    <s v="Mon Mar 11 2024"/>
    <s v="SPXW240311C04910000"/>
    <n v="1.4E-3"/>
    <n v="23"/>
    <n v="827619.35463621235"/>
    <x v="123"/>
    <s v="SPXW240311P04910000"/>
    <n v="1.4E-3"/>
    <n v="155"/>
    <n v="-5577434.7812440395"/>
    <n v="-4749815.4266078267"/>
  </r>
  <r>
    <s v="Mon Mar 11 2024"/>
    <s v="SPXW240311C04915000"/>
    <n v="1.5E-3"/>
    <n v="9"/>
    <n v="346983.26980089652"/>
    <x v="124"/>
    <s v="SPXW240311P04915000"/>
    <n v="1.5E-3"/>
    <n v="45"/>
    <n v="-1734916.3490044826"/>
    <n v="-1387933.0792035861"/>
  </r>
  <r>
    <s v="Mon Mar 11 2024"/>
    <s v="SPXW240311C04920000"/>
    <n v="1.6000000000000001E-3"/>
    <n v="8"/>
    <n v="328991.54470010928"/>
    <x v="125"/>
    <s v="SPXW240311P04920000"/>
    <n v="1.6000000000000001E-3"/>
    <n v="55"/>
    <n v="-2261816.8698132518"/>
    <n v="-1932825.3251131424"/>
  </r>
  <r>
    <s v="Mon Mar 11 2024"/>
    <s v="SPXW240311C04925000"/>
    <n v="1.6000000000000001E-3"/>
    <n v="44"/>
    <n v="1809453.4958506012"/>
    <x v="126"/>
    <s v="SPXW240311P04925000"/>
    <n v="1.6000000000000001E-3"/>
    <n v="70"/>
    <n v="-2878676.016125957"/>
    <n v="-1069222.5202753558"/>
  </r>
  <r>
    <s v="Mon Mar 11 2024"/>
    <s v="SPXW240311C04930000"/>
    <n v="1.6999999999999999E-3"/>
    <n v="10"/>
    <n v="436941.89530483261"/>
    <x v="127"/>
    <s v="SPXW240311P04930000"/>
    <n v="1.6999999999999999E-3"/>
    <n v="134"/>
    <n v="-5855021.3970847568"/>
    <n v="-5418079.5017799241"/>
  </r>
  <r>
    <s v="Mon Mar 11 2024"/>
    <s v="SPXW240311C04935000"/>
    <n v="1.8E-3"/>
    <n v="1"/>
    <n v="46264.43597345287"/>
    <x v="128"/>
    <s v="SPXW240311P04935000"/>
    <n v="1.8E-3"/>
    <n v="98"/>
    <n v="-4533914.7253983812"/>
    <n v="-4487650.2894249279"/>
  </r>
  <r>
    <s v="Mon Mar 11 2024"/>
    <s v="SPXW240311C04940000"/>
    <n v="1.9E-3"/>
    <n v="9"/>
    <n v="439512.1417478022"/>
    <x v="129"/>
    <s v="SPXW240311P04940000"/>
    <n v="1.9E-3"/>
    <n v="92"/>
    <n v="-4492790.7823108677"/>
    <n v="-4053278.6405630657"/>
  </r>
  <r>
    <s v="Mon Mar 11 2024"/>
    <s v="SPXW240311C04945000"/>
    <n v="1.9E-3"/>
    <n v="5"/>
    <n v="244173.41208211234"/>
    <x v="130"/>
    <s v="SPXW240311P04945000"/>
    <n v="1.9E-3"/>
    <n v="43"/>
    <n v="-2099891.3439061665"/>
    <n v="-1855717.9318240541"/>
  </r>
  <r>
    <s v="Mon Mar 11 2024"/>
    <s v="SPXW240311C04950000"/>
    <n v="2E-3"/>
    <n v="136"/>
    <n v="6991070.3248773227"/>
    <x v="131"/>
    <s v="SPXW240311P04950000"/>
    <n v="2E-3"/>
    <n v="577"/>
    <n v="-29660643.951869227"/>
    <n v="-22669573.626991905"/>
  </r>
  <r>
    <s v="Mon Mar 11 2024"/>
    <s v="SPXW240311C04955000"/>
    <n v="2.0999999999999999E-3"/>
    <n v="8"/>
    <n v="431801.40241889341"/>
    <x v="132"/>
    <s v="SPXW240311P04955000"/>
    <n v="2.0999999999999999E-3"/>
    <n v="50"/>
    <n v="-2698758.7651180839"/>
    <n v="-2266957.3626991906"/>
  </r>
  <r>
    <s v="Mon Mar 11 2024"/>
    <s v="SPXW240311C04960000"/>
    <n v="2.2000000000000001E-3"/>
    <n v="244"/>
    <n v="13797082.905860834"/>
    <x v="133"/>
    <s v="SPXW240311P04960000"/>
    <n v="2.2000000000000001E-3"/>
    <n v="134"/>
    <n v="-7577086.513874393"/>
    <n v="6219996.3919864409"/>
  </r>
  <r>
    <s v="Mon Mar 11 2024"/>
    <s v="SPXW240311C04965000"/>
    <n v="2.3E-3"/>
    <n v="15"/>
    <n v="886735.02282451349"/>
    <x v="134"/>
    <s v="SPXW240311P04965000"/>
    <n v="2.3E-3"/>
    <n v="169"/>
    <n v="-9990547.9238228481"/>
    <n v="-9103812.9009983353"/>
  </r>
  <r>
    <s v="Mon Mar 11 2024"/>
    <s v="SPXW240311C04970000"/>
    <n v="2.3999999999999998E-3"/>
    <n v="74"/>
    <n v="4564757.6827140162"/>
    <x v="135"/>
    <s v="SPXW240311P04970000"/>
    <n v="2.3999999999999998E-3"/>
    <n v="111"/>
    <n v="-6847136.5240710238"/>
    <n v="-2282378.8413570076"/>
  </r>
  <r>
    <s v="Mon Mar 11 2024"/>
    <s v="SPXW240311C04975000"/>
    <n v="2.5000000000000001E-3"/>
    <n v="20"/>
    <n v="1285123.221484802"/>
    <x v="136"/>
    <s v="SPXW240311P04975000"/>
    <n v="2.5000000000000001E-3"/>
    <n v="95"/>
    <n v="-6104335.3020528089"/>
    <n v="-4819212.0805680072"/>
  </r>
  <r>
    <s v="Mon Mar 11 2024"/>
    <s v="SPXW240311C04980000"/>
    <n v="2.5999999999999999E-3"/>
    <n v="7"/>
    <n v="467784.85262046795"/>
    <x v="137"/>
    <s v="SPXW240311P04980000"/>
    <n v="2.5999999999999999E-3"/>
    <n v="117"/>
    <n v="-7818689.6795135345"/>
    <n v="-7350904.826893067"/>
  </r>
  <r>
    <s v="Mon Mar 11 2024"/>
    <s v="SPXW240311C04985000"/>
    <n v="2.7000000000000001E-3"/>
    <n v="6"/>
    <n v="416379.92376107577"/>
    <x v="138"/>
    <s v="SPXW240311P04985000"/>
    <n v="2.7000000000000001E-3"/>
    <n v="70"/>
    <n v="-4857765.7772125518"/>
    <n v="-4441385.8534514764"/>
  </r>
  <r>
    <s v="Mon Mar 11 2024"/>
    <s v="SPXW240311C04990000"/>
    <n v="2.8E-3"/>
    <n v="23"/>
    <n v="1655238.7092724247"/>
    <x v="139"/>
    <s v="SPXW240311P04990000"/>
    <n v="2.8E-3"/>
    <n v="31"/>
    <n v="-2230973.9124976164"/>
    <n v="-575735.20322519168"/>
  </r>
  <r>
    <s v="Mon Mar 11 2024"/>
    <s v="SPXW240311C04995000"/>
    <n v="2.8999999999999998E-3"/>
    <n v="40"/>
    <n v="2981485.8738447404"/>
    <x v="140"/>
    <s v="SPXW240311P04995000"/>
    <n v="2.8999999999999998E-3"/>
    <n v="47"/>
    <n v="-3503245.9017675691"/>
    <n v="-521760.02792282868"/>
  </r>
  <r>
    <s v="Mon Mar 11 2024"/>
    <s v="SPXW240311C05000000"/>
    <n v="3.0000000000000001E-3"/>
    <n v="1010"/>
    <n v="77878467.221978992"/>
    <x v="141"/>
    <s v="SPXW240311P05000000"/>
    <n v="3.0000000000000001E-3"/>
    <n v="1498"/>
    <n v="-115506875.147054"/>
    <n v="-37628407.925075009"/>
  </r>
  <r>
    <s v="Mon Mar 11 2024"/>
    <s v="SPXW240311C05005000"/>
    <n v="3.0999999999999999E-3"/>
    <n v="35"/>
    <n v="2788717.3906220198"/>
    <x v="142"/>
    <s v="SPXW240311P05005000"/>
    <n v="3.0999999999999999E-3"/>
    <n v="57"/>
    <n v="-4541625.46472729"/>
    <n v="-1752908.0741052702"/>
  </r>
  <r>
    <s v="Mon Mar 11 2024"/>
    <s v="SPXW240311C05010000"/>
    <n v="3.2000000000000002E-3"/>
    <n v="246"/>
    <n v="20232979.999056723"/>
    <x v="143"/>
    <s v="SPXW240311P05010000"/>
    <n v="3.2000000000000002E-3"/>
    <n v="236"/>
    <n v="-19410501.137306448"/>
    <n v="822478.8617502749"/>
  </r>
  <r>
    <s v="Mon Mar 11 2024"/>
    <s v="SPXW240311C05015000"/>
    <n v="3.3999999999999998E-3"/>
    <n v="26"/>
    <n v="2272097.8555851295"/>
    <x v="144"/>
    <s v="SPXW240311P05015000"/>
    <n v="3.3999999999999998E-3"/>
    <n v="24"/>
    <n v="-2097321.0974631961"/>
    <n v="174776.75812193332"/>
  </r>
  <r>
    <s v="Mon Mar 11 2024"/>
    <s v="SPXW240311C05020000"/>
    <n v="3.3999999999999998E-3"/>
    <n v="23"/>
    <n v="2009932.7184022302"/>
    <x v="145"/>
    <s v="SPXW240311P05020000"/>
    <n v="3.3999999999999998E-3"/>
    <n v="65"/>
    <n v="-5680244.6389628248"/>
    <n v="-3670311.9205605946"/>
  </r>
  <r>
    <s v="Mon Mar 11 2024"/>
    <s v="SPXW240311C05025000"/>
    <n v="3.5000000000000001E-3"/>
    <n v="63"/>
    <n v="5667393.4067479763"/>
    <x v="146"/>
    <s v="SPXW240311P05025000"/>
    <n v="3.5000000000000001E-3"/>
    <n v="68"/>
    <n v="-6117186.5342676584"/>
    <n v="-449793.12751968205"/>
  </r>
  <r>
    <s v="Mon Mar 11 2024"/>
    <s v="SPXW240311C05030000"/>
    <n v="3.5999999999999999E-3"/>
    <n v="89"/>
    <n v="8235069.6032746099"/>
    <x v="147"/>
    <s v="SPXW240311P05030000"/>
    <n v="3.5999999999999999E-3"/>
    <n v="55"/>
    <n v="-5089087.9570798147"/>
    <n v="3145981.6461947951"/>
  </r>
  <r>
    <s v="Mon Mar 11 2024"/>
    <s v="SPXW240311C05035000"/>
    <n v="3.7000000000000002E-3"/>
    <n v="63"/>
    <n v="5991244.4585621469"/>
    <x v="148"/>
    <s v="SPXW240311P05035000"/>
    <n v="3.7000000000000002E-3"/>
    <n v="21"/>
    <n v="-1997081.4861873824"/>
    <n v="3994162.9723747643"/>
  </r>
  <r>
    <s v="Mon Mar 11 2024"/>
    <s v="SPXW240311C05040000"/>
    <n v="3.8E-3"/>
    <n v="7"/>
    <n v="683685.55382991454"/>
    <x v="149"/>
    <s v="SPXW240311P05040000"/>
    <n v="3.8E-3"/>
    <n v="202"/>
    <n v="-19729211.696234677"/>
    <n v="-19045526.142404761"/>
  </r>
  <r>
    <s v="Mon Mar 11 2024"/>
    <s v="SPXW240311C05045000"/>
    <n v="3.8999999999999998E-3"/>
    <n v="23"/>
    <n v="2305511.0593437348"/>
    <x v="150"/>
    <s v="SPXW240311P05045000"/>
    <n v="3.8999999999999998E-3"/>
    <n v="44"/>
    <n v="-4410542.8961358396"/>
    <n v="-2105031.8367921049"/>
  </r>
  <r>
    <s v="Mon Mar 11 2024"/>
    <s v="SPXW240311C05050000"/>
    <n v="3.8999999999999998E-3"/>
    <n v="2392"/>
    <n v="239773150.17174837"/>
    <x v="151"/>
    <s v="SPXW240311P05050000"/>
    <n v="3.8999999999999998E-3"/>
    <n v="509"/>
    <n v="-51021962.139389604"/>
    <n v="188751188.03235877"/>
  </r>
  <r>
    <s v="Mon Mar 11 2024"/>
    <s v="SPXW240311C05055000"/>
    <n v="4.0000000000000001E-3"/>
    <n v="57"/>
    <n v="5860161.8899706975"/>
    <x v="152"/>
    <s v="SPXW240311P05055000"/>
    <n v="4.0000000000000001E-3"/>
    <n v="200"/>
    <n v="-20561971.543756831"/>
    <n v="-14701809.653786134"/>
  </r>
  <r>
    <s v="Mon Mar 11 2024"/>
    <s v="SPXW240311C05060000"/>
    <n v="4.0000000000000001E-3"/>
    <n v="42"/>
    <n v="4318014.0241889348"/>
    <x v="153"/>
    <s v="SPXW240311P05060000"/>
    <n v="4.0000000000000001E-3"/>
    <n v="161"/>
    <n v="-16552387.092724251"/>
    <n v="-12234373.068535317"/>
  </r>
  <r>
    <s v="Mon Mar 11 2024"/>
    <s v="SPXW240311C05065000"/>
    <n v="4.0000000000000001E-3"/>
    <n v="64"/>
    <n v="6579830.8940021861"/>
    <x v="154"/>
    <s v="SPXW240311P05065000"/>
    <n v="4.0000000000000001E-3"/>
    <n v="98"/>
    <n v="-10075366.056440847"/>
    <n v="-3495535.1624386609"/>
  </r>
  <r>
    <s v="Mon Mar 11 2024"/>
    <s v="SPXW240311C05070000"/>
    <n v="4.0000000000000001E-3"/>
    <n v="33"/>
    <n v="3392725.3047198774"/>
    <x v="155"/>
    <s v="SPXW240311P05070000"/>
    <n v="4.0000000000000001E-3"/>
    <n v="174"/>
    <n v="-17888915.243068445"/>
    <n v="-14496189.938348569"/>
  </r>
  <r>
    <s v="Mon Mar 11 2024"/>
    <s v="SPXW240311C05075000"/>
    <n v="4.1000000000000003E-3"/>
    <n v="3472"/>
    <n v="365879721.64960909"/>
    <x v="156"/>
    <s v="SPXW240311P05075000"/>
    <n v="4.1000000000000003E-3"/>
    <n v="195"/>
    <n v="-20549120.311541986"/>
    <n v="345330601.33806711"/>
  </r>
  <r>
    <s v="Mon Mar 11 2024"/>
    <s v="SPXW240311C05080000"/>
    <n v="4.0000000000000001E-3"/>
    <n v="81"/>
    <n v="8327598.4752215156"/>
    <x v="157"/>
    <s v="SPXW240311P05080000"/>
    <n v="4.0000000000000001E-3"/>
    <n v="240"/>
    <n v="-24674365.852508198"/>
    <n v="-16346767.377286684"/>
  </r>
  <r>
    <s v="Mon Mar 11 2024"/>
    <s v="SPXW240311C05085000"/>
    <n v="4.0000000000000001E-3"/>
    <n v="68"/>
    <n v="6991070.3248773227"/>
    <x v="158"/>
    <s v="SPXW240311P05085000"/>
    <n v="4.0000000000000001E-3"/>
    <n v="170"/>
    <n v="-17477675.812193304"/>
    <n v="-10486605.487315983"/>
  </r>
  <r>
    <s v="Mon Mar 11 2024"/>
    <s v="SPXW240311C05090000"/>
    <n v="4.0000000000000001E-3"/>
    <n v="806"/>
    <n v="82864745.321340039"/>
    <x v="159"/>
    <s v="SPXW240311P05090000"/>
    <n v="4.0000000000000001E-3"/>
    <n v="185"/>
    <n v="-19019823.67797507"/>
    <n v="63844921.643364966"/>
  </r>
  <r>
    <s v="Mon Mar 11 2024"/>
    <s v="SPXW240311C05095000"/>
    <n v="4.0000000000000001E-3"/>
    <n v="39"/>
    <n v="4009584.4510325822"/>
    <x v="160"/>
    <s v="SPXW240311P05095000"/>
    <n v="4.0000000000000001E-3"/>
    <n v="222"/>
    <n v="-22823788.41357008"/>
    <n v="-18814203.962537497"/>
  </r>
  <r>
    <s v="Mon Mar 11 2024"/>
    <s v="SPXW240311C05100000"/>
    <n v="3.8999999999999998E-3"/>
    <n v="531"/>
    <n v="53227233.587457523"/>
    <x v="161"/>
    <s v="SPXW240311P05100000"/>
    <n v="3.8999999999999998E-3"/>
    <n v="236"/>
    <n v="-23656548.261092238"/>
    <n v="29570685.326365285"/>
  </r>
  <r>
    <s v="Mon Mar 11 2024"/>
    <s v="SPXW240311C05105000"/>
    <n v="3.8E-3"/>
    <n v="75"/>
    <n v="7325202.36246337"/>
    <x v="162"/>
    <s v="SPXW240311P05105000"/>
    <n v="3.8E-3"/>
    <n v="104"/>
    <n v="-10157613.942615872"/>
    <n v="-2832411.5801525023"/>
  </r>
  <r>
    <s v="Mon Mar 11 2024"/>
    <s v="SPXW240311C05110000"/>
    <n v="3.8E-3"/>
    <n v="146"/>
    <n v="14259727.265595362"/>
    <x v="163"/>
    <s v="SPXW240311P05110000"/>
    <n v="3.8E-3"/>
    <n v="129"/>
    <n v="-12599348.063437"/>
    <n v="1660379.2021583617"/>
  </r>
  <r>
    <s v="Mon Mar 11 2024"/>
    <s v="SPXW240311C05115000"/>
    <n v="3.7000000000000002E-3"/>
    <n v="45"/>
    <n v="4279460.3275443912"/>
    <x v="164"/>
    <s v="SPXW240311P05115000"/>
    <n v="3.7000000000000002E-3"/>
    <n v="46"/>
    <n v="-4374559.4459342668"/>
    <n v="-95099.118389875628"/>
  </r>
  <r>
    <s v="Mon Mar 11 2024"/>
    <s v="SPXW240311C05120000"/>
    <n v="3.5999999999999999E-3"/>
    <n v="72"/>
    <n v="6662078.7801772123"/>
    <x v="165"/>
    <s v="SPXW240311P05120000"/>
    <n v="3.5999999999999999E-3"/>
    <n v="35"/>
    <n v="-3238510.5181417009"/>
    <n v="3423568.2620355114"/>
  </r>
  <r>
    <s v="Mon Mar 11 2024"/>
    <s v="SPXW240311C05125000"/>
    <n v="3.5000000000000001E-3"/>
    <n v="119"/>
    <n v="10705076.434968399"/>
    <x v="166"/>
    <s v="SPXW240311P05125000"/>
    <n v="3.5000000000000001E-3"/>
    <n v="41"/>
    <n v="-3688303.6456613815"/>
    <n v="7016772.7893070169"/>
  </r>
  <r>
    <s v="Mon Mar 11 2024"/>
    <s v="SPXW240311C05130000"/>
    <n v="3.3999999999999998E-3"/>
    <n v="66"/>
    <n v="5767633.0180237899"/>
    <x v="167"/>
    <s v="SPXW240311P05130000"/>
    <n v="3.3999999999999998E-3"/>
    <n v="25"/>
    <n v="-2184709.476524163"/>
    <n v="3582923.5414996268"/>
  </r>
  <r>
    <s v="Mon Mar 11 2024"/>
    <s v="SPXW240311C05135000"/>
    <n v="3.3E-3"/>
    <n v="8"/>
    <n v="678545.06094397546"/>
    <x v="168"/>
    <s v="SPXW240311P05135000"/>
    <n v="3.3E-3"/>
    <n v="2"/>
    <n v="-169636.26523599387"/>
    <n v="508908.79570798157"/>
  </r>
  <r>
    <s v="Mon Mar 11 2024"/>
    <s v="SPXW240311C05140000"/>
    <n v="3.2000000000000002E-3"/>
    <n v="198"/>
    <n v="16285081.462655412"/>
    <x v="169"/>
    <s v="SPXW240311P05140000"/>
    <n v="3.2000000000000002E-3"/>
    <n v="6"/>
    <n v="-493487.31705016398"/>
    <n v="15791594.145605247"/>
  </r>
  <r>
    <s v="Mon Mar 11 2024"/>
    <s v="SPXW240311C05145000"/>
    <n v="3.0999999999999999E-3"/>
    <n v="31"/>
    <n v="2470006.831693789"/>
    <x v="170"/>
    <s v="SPXW240311P05145000"/>
    <n v="3.0999999999999999E-3"/>
    <n v="0"/>
    <n v="0"/>
    <n v="2470006.831693789"/>
  </r>
  <r>
    <s v="Mon Mar 11 2024"/>
    <s v="SPXW240311C05150000"/>
    <n v="2.8999999999999998E-3"/>
    <n v="959"/>
    <n v="71481123.825427651"/>
    <x v="171"/>
    <s v="SPXW240311P05150000"/>
    <n v="2.8999999999999998E-3"/>
    <n v="103"/>
    <n v="-7677326.1251502065"/>
    <n v="63803797.700277448"/>
  </r>
  <r>
    <s v="Mon Mar 11 2024"/>
    <s v="SPXW240311C05155000"/>
    <n v="2.8E-3"/>
    <n v="16"/>
    <n v="1151470.4064503824"/>
    <x v="172"/>
    <s v="SPXW240311P05155000"/>
    <n v="2.8E-3"/>
    <n v="2"/>
    <n v="-143933.8008062978"/>
    <n v="1007536.6056440846"/>
  </r>
  <r>
    <s v="Mon Mar 11 2024"/>
    <s v="SPXW240311C05160000"/>
    <n v="2.5999999999999999E-3"/>
    <n v="112"/>
    <n v="7484557.6419274872"/>
    <x v="173"/>
    <s v="SPXW240311P05160000"/>
    <n v="2.5999999999999999E-3"/>
    <n v="1"/>
    <n v="-66826.407517209693"/>
    <n v="7417731.2344102776"/>
  </r>
  <r>
    <s v="Mon Mar 11 2024"/>
    <s v="SPXW240311C05165000"/>
    <n v="2.5000000000000001E-3"/>
    <n v="15"/>
    <n v="963842.41611360153"/>
    <x v="174"/>
    <s v="SPXW240311P05165000"/>
    <n v="2.5000000000000001E-3"/>
    <n v="1"/>
    <n v="-64256.161074240095"/>
    <n v="899586.25503936142"/>
  </r>
  <r>
    <s v="Mon Mar 11 2024"/>
    <s v="SPXW240311C05170000"/>
    <n v="2.3999999999999998E-3"/>
    <n v="1189"/>
    <n v="73344552.496580616"/>
    <x v="175"/>
    <s v="SPXW240311P05170000"/>
    <n v="2.3999999999999998E-3"/>
    <n v="1"/>
    <n v="-61685.914631270498"/>
    <n v="73282866.581949338"/>
  </r>
  <r>
    <s v="Mon Mar 11 2024"/>
    <s v="SPXW240311C05175000"/>
    <n v="2.2000000000000001E-3"/>
    <n v="99"/>
    <n v="5597996.7527877977"/>
    <x v="176"/>
    <s v="SPXW240311P05175000"/>
    <n v="2.2000000000000001E-3"/>
    <n v="3"/>
    <n v="-169636.26523599387"/>
    <n v="5428360.4875518037"/>
  </r>
  <r>
    <s v="Mon Mar 11 2024"/>
    <s v="SPXW240311C05180000"/>
    <n v="2.0999999999999999E-3"/>
    <n v="249"/>
    <n v="13439818.650288058"/>
    <x v="177"/>
    <s v="SPXW240311P05180000"/>
    <n v="2.0999999999999999E-3"/>
    <n v="0"/>
    <n v="0"/>
    <n v="13439818.650288058"/>
  </r>
  <r>
    <s v="Mon Mar 11 2024"/>
    <s v="SPXW240311C05185000"/>
    <n v="2E-3"/>
    <n v="50"/>
    <n v="2570246.4429696039"/>
    <x v="178"/>
    <s v="SPXW240311P05185000"/>
    <n v="2E-3"/>
    <n v="1"/>
    <n v="-51404.928859392079"/>
    <n v="2518841.5141102117"/>
  </r>
  <r>
    <s v="Mon Mar 11 2024"/>
    <s v="SPXW240311C05190000"/>
    <n v="1.8E-3"/>
    <n v="15"/>
    <n v="693966.53960179305"/>
    <x v="179"/>
    <s v="SPXW240311P05190000"/>
    <n v="1.8E-3"/>
    <n v="0"/>
    <n v="0"/>
    <n v="693966.53960179305"/>
  </r>
  <r>
    <s v="Mon Mar 11 2024"/>
    <s v="SPXW240311C05195000"/>
    <n v="1.6999999999999999E-3"/>
    <n v="3"/>
    <n v="131082.56859144976"/>
    <x v="180"/>
    <s v="SPXW240311P05195000"/>
    <n v="1.6999999999999999E-3"/>
    <n v="0"/>
    <n v="0"/>
    <n v="131082.56859144976"/>
  </r>
  <r>
    <s v="Mon Mar 11 2024"/>
    <s v="SPXW240311C05200000"/>
    <n v="1.6000000000000001E-3"/>
    <n v="2055"/>
    <n v="84509703.044840589"/>
    <x v="181"/>
    <s v="SPXW240311P05200000"/>
    <n v="1.6000000000000001E-3"/>
    <n v="41"/>
    <n v="-1686081.6665880603"/>
    <n v="82823621.378252536"/>
  </r>
  <r>
    <s v="Mon Mar 11 2024"/>
    <s v="SPXW240311C05205000"/>
    <n v="1.5E-3"/>
    <n v="0"/>
    <n v="0"/>
    <x v="182"/>
    <s v="SPXW240311P05205000"/>
    <n v="1.5E-3"/>
    <n v="0"/>
    <n v="0"/>
    <n v="0"/>
  </r>
  <r>
    <s v="Mon Mar 11 2024"/>
    <s v="SPXW240311C05210000"/>
    <n v="1.4E-3"/>
    <n v="4"/>
    <n v="143933.8008062978"/>
    <x v="183"/>
    <s v="SPXW240311P05210000"/>
    <n v="1.4E-3"/>
    <n v="10"/>
    <n v="-359834.50201574463"/>
    <n v="-215900.70120944682"/>
  </r>
  <r>
    <s v="Mon Mar 11 2024"/>
    <s v="SPXW240311C05220000"/>
    <n v="1.1999999999999999E-3"/>
    <n v="17"/>
    <n v="524330.27436579904"/>
    <x v="185"/>
    <s v="SPXW240311P05220000"/>
    <n v="1.1999999999999999E-3"/>
    <n v="0"/>
    <n v="0"/>
    <n v="524330.27436579904"/>
  </r>
  <r>
    <s v="Mon Mar 11 2024"/>
    <s v="SPXW240311C05225000"/>
    <n v="1.1000000000000001E-3"/>
    <n v="499"/>
    <n v="14108082.725460155"/>
    <x v="186"/>
    <s v="SPXW240311P05225000"/>
    <n v="1.1000000000000001E-3"/>
    <n v="0"/>
    <n v="0"/>
    <n v="14108082.725460155"/>
  </r>
  <r>
    <s v="Mon Mar 11 2024"/>
    <s v="SPXW240311C05230000"/>
    <n v="1E-3"/>
    <n v="116"/>
    <n v="2981485.8738447409"/>
    <x v="187"/>
    <s v="SPXW240311P05230000"/>
    <n v="1E-3"/>
    <n v="0"/>
    <n v="0"/>
    <n v="2981485.8738447409"/>
  </r>
  <r>
    <s v="Mon Mar 11 2024"/>
    <s v="SPXW240311C05240000"/>
    <n v="8.0000000000000004E-4"/>
    <n v="1375"/>
    <n v="28272710.872665647"/>
    <x v="189"/>
    <s v="SPXW240311P05240000"/>
    <n v="8.0000000000000004E-4"/>
    <n v="0"/>
    <n v="0"/>
    <n v="28272710.872665647"/>
  </r>
  <r>
    <s v="Mon Mar 11 2024"/>
    <s v="SPXW240311C05250000"/>
    <n v="6.9999999999999999E-4"/>
    <n v="31"/>
    <n v="557743.47812440409"/>
    <x v="191"/>
    <s v="SPXW240311P05250000"/>
    <n v="6.9999999999999999E-4"/>
    <n v="2"/>
    <n v="-35983.450201574451"/>
    <n v="521760.02792282961"/>
  </r>
  <r>
    <s v="Mon Mar 11 2024"/>
    <s v="SPXW240311C05275000"/>
    <n v="4.0000000000000002E-4"/>
    <n v="16"/>
    <n v="164495.77235005464"/>
    <x v="196"/>
    <s v="SPXW240311P05275000"/>
    <n v="4.0000000000000002E-4"/>
    <n v="0"/>
    <n v="0"/>
    <n v="164495.77235005464"/>
  </r>
  <r>
    <s v="Mon Mar 11 2024"/>
    <s v="SPXW240311C05300000"/>
    <n v="2.9999999999999997E-4"/>
    <n v="97"/>
    <n v="747941.71490415453"/>
    <x v="199"/>
    <s v="SPXW240311P05300000"/>
    <n v="2.9999999999999997E-4"/>
    <n v="0"/>
    <n v="0"/>
    <n v="747941.71490415453"/>
  </r>
  <r>
    <s v="Mon Mar 11 2024"/>
    <s v="SPXW240311C05325000"/>
    <n v="2.0000000000000001E-4"/>
    <n v="15"/>
    <n v="77107.393289088111"/>
    <x v="202"/>
    <s v="SPXW240311P05325000"/>
    <n v="2.0000000000000001E-4"/>
    <n v="0"/>
    <n v="0"/>
    <n v="77107.393289088111"/>
  </r>
  <r>
    <s v="Mon Mar 11 2024"/>
    <s v="SPXW240311C05350000"/>
    <n v="2.0000000000000001E-4"/>
    <n v="4"/>
    <n v="20561.97154375683"/>
    <x v="205"/>
    <s v="SPXW240311P05350000"/>
    <n v="2.0000000000000001E-4"/>
    <n v="0"/>
    <n v="0"/>
    <n v="20561.97154375683"/>
  </r>
  <r>
    <s v="Mon Mar 11 2024"/>
    <s v="SPXW240311C05375000"/>
    <n v="1E-4"/>
    <n v="0"/>
    <n v="0"/>
    <x v="208"/>
    <s v="SPXW240311P05375000"/>
    <n v="1E-4"/>
    <n v="0"/>
    <n v="0"/>
    <n v="0"/>
  </r>
  <r>
    <s v="Mon Mar 11 2024"/>
    <s v="SPXW240311C05400000"/>
    <n v="1E-4"/>
    <n v="132"/>
    <n v="339272.53047198773"/>
    <x v="211"/>
    <s v="SPXW240311P05400000"/>
    <n v="1E-4"/>
    <n v="0"/>
    <n v="0"/>
    <n v="339272.53047198773"/>
  </r>
  <r>
    <s v="Mon Mar 11 2024"/>
    <s v="SPXW240311C05500000"/>
    <n v="1E-4"/>
    <n v="519"/>
    <n v="1333957.9039012247"/>
    <x v="219"/>
    <s v="SPXW240311P05500000"/>
    <n v="1E-4"/>
    <n v="1"/>
    <n v="-2570.2464429696038"/>
    <n v="1331387.6574582551"/>
  </r>
  <r>
    <s v="Mon Mar 11 2024"/>
    <s v="SPXW240311C05600000"/>
    <n v="0"/>
    <n v="1"/>
    <n v="0"/>
    <x v="222"/>
    <s v="SPXW240311P05600000"/>
    <n v="0"/>
    <n v="0"/>
    <n v="0"/>
    <n v="0"/>
  </r>
  <r>
    <s v="Mon Mar 11 2024"/>
    <s v="SPXW240311C05700000"/>
    <n v="0"/>
    <n v="20"/>
    <n v="0"/>
    <x v="224"/>
    <s v="SPXW240311P05700000"/>
    <n v="0"/>
    <n v="0"/>
    <n v="0"/>
    <n v="0"/>
  </r>
  <r>
    <s v="Mon Mar 11 2024"/>
    <s v="SPXW240311C05800000"/>
    <n v="0"/>
    <n v="2"/>
    <n v="0"/>
    <x v="225"/>
    <s v="SPXW240311P05800000"/>
    <n v="0"/>
    <n v="0"/>
    <n v="0"/>
    <n v="0"/>
  </r>
  <r>
    <s v="Mon Mar 11 2024"/>
    <s v="SPXW240311C06000000"/>
    <n v="0"/>
    <n v="25"/>
    <n v="0"/>
    <x v="226"/>
    <s v="SPXW240311P06000000"/>
    <n v="0"/>
    <n v="0"/>
    <n v="0"/>
    <n v="0"/>
  </r>
  <r>
    <s v="Mon Mar 11 2024"/>
    <s v="SPXW240311C06200000"/>
    <n v="0"/>
    <n v="0"/>
    <n v="0"/>
    <x v="227"/>
    <s v="SPXW240311P06200000"/>
    <n v="0"/>
    <n v="0"/>
    <n v="0"/>
    <n v="0"/>
  </r>
  <r>
    <s v="Mon Mar 11 2024"/>
    <s v="SPXW240311C06400000"/>
    <n v="0"/>
    <n v="0"/>
    <n v="0"/>
    <x v="228"/>
    <s v="SPXW240311P06400000"/>
    <n v="0"/>
    <n v="0"/>
    <n v="0"/>
    <n v="0"/>
  </r>
  <r>
    <s v="Mon Mar 11 2024"/>
    <s v="SPXW240311C06600000"/>
    <n v="0"/>
    <n v="0"/>
    <n v="0"/>
    <x v="229"/>
    <s v="SPXW240311P06600000"/>
    <n v="0"/>
    <n v="0"/>
    <n v="0"/>
    <n v="0"/>
  </r>
  <r>
    <s v="Tue Mar 12 2024"/>
    <s v="SPXW240312C01400000"/>
    <n v="0"/>
    <n v="0"/>
    <n v="0"/>
    <x v="1"/>
    <s v="SPXW240312P01400000"/>
    <n v="0"/>
    <n v="0"/>
    <n v="0"/>
    <n v="0"/>
  </r>
  <r>
    <s v="Tue Mar 12 2024"/>
    <s v="SPXW240312C01600000"/>
    <n v="0"/>
    <n v="0"/>
    <n v="0"/>
    <x v="2"/>
    <s v="SPXW240312P01600000"/>
    <n v="0"/>
    <n v="0"/>
    <n v="0"/>
    <n v="0"/>
  </r>
  <r>
    <s v="Tue Mar 12 2024"/>
    <s v="SPXW240312C01800000"/>
    <n v="0"/>
    <n v="0"/>
    <n v="0"/>
    <x v="3"/>
    <s v="SPXW240312P01800000"/>
    <n v="0"/>
    <n v="0"/>
    <n v="0"/>
    <n v="0"/>
  </r>
  <r>
    <s v="Tue Mar 12 2024"/>
    <s v="SPXW240312C02000000"/>
    <n v="0"/>
    <n v="0"/>
    <n v="0"/>
    <x v="4"/>
    <s v="SPXW240312P02000000"/>
    <n v="0"/>
    <n v="8"/>
    <n v="0"/>
    <n v="0"/>
  </r>
  <r>
    <s v="Tue Mar 12 2024"/>
    <s v="SPXW240312C02200000"/>
    <n v="0"/>
    <n v="0"/>
    <n v="0"/>
    <x v="5"/>
    <s v="SPXW240312P02200000"/>
    <n v="0"/>
    <n v="3"/>
    <n v="0"/>
    <n v="0"/>
  </r>
  <r>
    <s v="Tue Mar 12 2024"/>
    <s v="SPXW240312C02400000"/>
    <n v="0"/>
    <n v="0"/>
    <n v="0"/>
    <x v="6"/>
    <s v="SPXW240312P02400000"/>
    <n v="0"/>
    <n v="2"/>
    <n v="0"/>
    <n v="0"/>
  </r>
  <r>
    <s v="Tue Mar 12 2024"/>
    <s v="SPXW240312C02600000"/>
    <n v="0"/>
    <n v="0"/>
    <n v="0"/>
    <x v="7"/>
    <s v="SPXW240312P02600000"/>
    <n v="0"/>
    <n v="5"/>
    <n v="0"/>
    <n v="0"/>
  </r>
  <r>
    <s v="Tue Mar 12 2024"/>
    <s v="SPXW240312C02800000"/>
    <n v="0"/>
    <n v="0"/>
    <n v="0"/>
    <x v="8"/>
    <s v="SPXW240312P02800000"/>
    <n v="0"/>
    <n v="0"/>
    <n v="0"/>
    <n v="0"/>
  </r>
  <r>
    <s v="Tue Mar 12 2024"/>
    <s v="SPXW240312C03000000"/>
    <n v="0"/>
    <n v="0"/>
    <n v="0"/>
    <x v="9"/>
    <s v="SPXW240312P03000000"/>
    <n v="0"/>
    <n v="605"/>
    <n v="0"/>
    <n v="0"/>
  </r>
  <r>
    <s v="Tue Mar 12 2024"/>
    <s v="SPXW240312C03200000"/>
    <n v="0"/>
    <n v="0"/>
    <n v="0"/>
    <x v="10"/>
    <s v="SPXW240312P03200000"/>
    <n v="0"/>
    <n v="30"/>
    <n v="0"/>
    <n v="0"/>
  </r>
  <r>
    <s v="Tue Mar 12 2024"/>
    <s v="SPXW240312C03400000"/>
    <n v="0"/>
    <n v="0"/>
    <n v="0"/>
    <x v="12"/>
    <s v="SPXW240312P03400000"/>
    <n v="0"/>
    <n v="84"/>
    <n v="0"/>
    <n v="0"/>
  </r>
  <r>
    <s v="Tue Mar 12 2024"/>
    <s v="SPXW240312C03600000"/>
    <n v="0"/>
    <n v="0"/>
    <n v="0"/>
    <x v="14"/>
    <s v="SPXW240312P03600000"/>
    <n v="0"/>
    <n v="195"/>
    <n v="0"/>
    <n v="0"/>
  </r>
  <r>
    <s v="Tue Mar 12 2024"/>
    <s v="SPXW240312C03700000"/>
    <n v="0"/>
    <n v="0"/>
    <n v="0"/>
    <x v="16"/>
    <s v="SPXW240312P03700000"/>
    <n v="0"/>
    <n v="247"/>
    <n v="0"/>
    <n v="0"/>
  </r>
  <r>
    <s v="Tue Mar 12 2024"/>
    <s v="SPXW240312C03800000"/>
    <n v="0"/>
    <n v="0"/>
    <n v="0"/>
    <x v="18"/>
    <s v="SPXW240312P03800000"/>
    <n v="0"/>
    <n v="347"/>
    <n v="0"/>
    <n v="0"/>
  </r>
  <r>
    <s v="Tue Mar 12 2024"/>
    <s v="SPXW240312C03900000"/>
    <n v="0"/>
    <n v="0"/>
    <n v="0"/>
    <x v="20"/>
    <s v="SPXW240312P03900000"/>
    <n v="0"/>
    <n v="55"/>
    <n v="0"/>
    <n v="0"/>
  </r>
  <r>
    <s v="Tue Mar 12 2024"/>
    <s v="SPXW240312C03950000"/>
    <n v="0"/>
    <n v="0"/>
    <n v="0"/>
    <x v="21"/>
    <s v="SPXW240312P03950000"/>
    <n v="0"/>
    <n v="6"/>
    <n v="0"/>
    <n v="0"/>
  </r>
  <r>
    <s v="Tue Mar 12 2024"/>
    <s v="SPXW240312C04000000"/>
    <n v="0"/>
    <n v="0"/>
    <n v="0"/>
    <x v="22"/>
    <s v="SPXW240312P04000000"/>
    <n v="0"/>
    <n v="777"/>
    <n v="0"/>
    <n v="0"/>
  </r>
  <r>
    <s v="Tue Mar 12 2024"/>
    <s v="SPXW240312C04050000"/>
    <n v="0"/>
    <n v="0"/>
    <n v="0"/>
    <x v="23"/>
    <s v="SPXW240312P04050000"/>
    <n v="0"/>
    <n v="207"/>
    <n v="0"/>
    <n v="0"/>
  </r>
  <r>
    <s v="Tue Mar 12 2024"/>
    <s v="SPXW240312C04100000"/>
    <n v="0"/>
    <n v="0"/>
    <n v="0"/>
    <x v="24"/>
    <s v="SPXW240312P04100000"/>
    <n v="0"/>
    <n v="244"/>
    <n v="0"/>
    <n v="0"/>
  </r>
  <r>
    <s v="Tue Mar 12 2024"/>
    <s v="SPXW240312C04150000"/>
    <n v="0"/>
    <n v="0"/>
    <n v="0"/>
    <x v="25"/>
    <s v="SPXW240312P04150000"/>
    <n v="0"/>
    <n v="277"/>
    <n v="0"/>
    <n v="0"/>
  </r>
  <r>
    <s v="Tue Mar 12 2024"/>
    <s v="SPXW240312C04200000"/>
    <n v="0"/>
    <n v="0"/>
    <n v="0"/>
    <x v="27"/>
    <s v="SPXW240312P04200000"/>
    <n v="0"/>
    <n v="223"/>
    <n v="0"/>
    <n v="0"/>
  </r>
  <r>
    <s v="Tue Mar 12 2024"/>
    <s v="SPXW240312C04250000"/>
    <n v="0"/>
    <n v="0"/>
    <n v="0"/>
    <x v="29"/>
    <s v="SPXW240312P04250000"/>
    <n v="0"/>
    <n v="115"/>
    <n v="0"/>
    <n v="0"/>
  </r>
  <r>
    <s v="Tue Mar 12 2024"/>
    <s v="SPXW240312C04300000"/>
    <n v="1E-4"/>
    <n v="0"/>
    <n v="0"/>
    <x v="31"/>
    <s v="SPXW240312P04300000"/>
    <n v="1E-4"/>
    <n v="85"/>
    <n v="-218470.94765241633"/>
    <n v="-218470.94765241633"/>
  </r>
  <r>
    <s v="Tue Mar 12 2024"/>
    <s v="SPXW240312C04350000"/>
    <n v="1E-4"/>
    <n v="0"/>
    <n v="0"/>
    <x v="36"/>
    <s v="SPXW240312P04350000"/>
    <n v="1E-4"/>
    <n v="62"/>
    <n v="-159355.27946411548"/>
    <n v="-159355.27946411548"/>
  </r>
  <r>
    <s v="Tue Mar 12 2024"/>
    <s v="SPXW240312C04400000"/>
    <n v="1E-4"/>
    <n v="1"/>
    <n v="2570.2464429696038"/>
    <x v="42"/>
    <s v="SPXW240312P04400000"/>
    <n v="1E-4"/>
    <n v="46"/>
    <n v="-118231.33637660176"/>
    <n v="-115661.08993363216"/>
  </r>
  <r>
    <s v="Tue Mar 12 2024"/>
    <s v="SPXW240312C04450000"/>
    <n v="1E-4"/>
    <n v="0"/>
    <n v="0"/>
    <x v="48"/>
    <s v="SPXW240312P04450000"/>
    <n v="1E-4"/>
    <n v="30"/>
    <n v="-77107.393289088111"/>
    <n v="-77107.393289088111"/>
  </r>
  <r>
    <s v="Tue Mar 12 2024"/>
    <s v="SPXW240312C04475000"/>
    <n v="1E-4"/>
    <n v="0"/>
    <n v="0"/>
    <x v="51"/>
    <s v="SPXW240312P04475000"/>
    <n v="1E-4"/>
    <n v="0"/>
    <n v="0"/>
    <n v="0"/>
  </r>
  <r>
    <s v="Tue Mar 12 2024"/>
    <s v="SPXW240312C04500000"/>
    <n v="1E-4"/>
    <n v="1"/>
    <n v="2570.2464429696038"/>
    <x v="54"/>
    <s v="SPXW240312P04500000"/>
    <n v="1E-4"/>
    <n v="79"/>
    <n v="-203049.46899459872"/>
    <n v="-200479.22255162912"/>
  </r>
  <r>
    <s v="Tue Mar 12 2024"/>
    <s v="SPXW240312C04525000"/>
    <n v="1E-4"/>
    <n v="0"/>
    <n v="0"/>
    <x v="57"/>
    <s v="SPXW240312P04525000"/>
    <n v="1E-4"/>
    <n v="0"/>
    <n v="0"/>
    <n v="0"/>
  </r>
  <r>
    <s v="Tue Mar 12 2024"/>
    <s v="SPXW240312C04550000"/>
    <n v="1E-4"/>
    <n v="0"/>
    <n v="0"/>
    <x v="60"/>
    <s v="SPXW240312P04550000"/>
    <n v="1E-4"/>
    <n v="294"/>
    <n v="-755652.45423306362"/>
    <n v="-755652.45423306362"/>
  </r>
  <r>
    <s v="Tue Mar 12 2024"/>
    <s v="SPXW240312C04575000"/>
    <n v="2.0000000000000001E-4"/>
    <n v="0"/>
    <n v="0"/>
    <x v="63"/>
    <s v="SPXW240312P04575000"/>
    <n v="2.0000000000000001E-4"/>
    <n v="5"/>
    <n v="-25702.46442969604"/>
    <n v="-25702.46442969604"/>
  </r>
  <r>
    <s v="Tue Mar 12 2024"/>
    <s v="SPXW240312C04600000"/>
    <n v="2.0000000000000001E-4"/>
    <n v="0"/>
    <n v="0"/>
    <x v="66"/>
    <s v="SPXW240312P04600000"/>
    <n v="2.0000000000000001E-4"/>
    <n v="307"/>
    <n v="-1578131.3159833369"/>
    <n v="-1578131.3159833369"/>
  </r>
  <r>
    <s v="Tue Mar 12 2024"/>
    <s v="SPXW240312C04625000"/>
    <n v="2.0000000000000001E-4"/>
    <n v="0"/>
    <n v="0"/>
    <x v="69"/>
    <s v="SPXW240312P04625000"/>
    <n v="2.0000000000000001E-4"/>
    <n v="15"/>
    <n v="-77107.393289088111"/>
    <n v="-77107.393289088111"/>
  </r>
  <r>
    <s v="Tue Mar 12 2024"/>
    <s v="SPXW240312C04650000"/>
    <n v="2.0000000000000001E-4"/>
    <n v="3"/>
    <n v="15421.478657817624"/>
    <x v="72"/>
    <s v="SPXW240312P04650000"/>
    <n v="2.0000000000000001E-4"/>
    <n v="81"/>
    <n v="-416379.92376107577"/>
    <n v="-400958.44510325813"/>
  </r>
  <r>
    <s v="Tue Mar 12 2024"/>
    <s v="SPXW240312C04675000"/>
    <n v="2.9999999999999997E-4"/>
    <n v="0"/>
    <n v="0"/>
    <x v="76"/>
    <s v="SPXW240312P04675000"/>
    <n v="2.9999999999999997E-4"/>
    <n v="3"/>
    <n v="-23132.217986726435"/>
    <n v="-23132.217986726435"/>
  </r>
  <r>
    <s v="Tue Mar 12 2024"/>
    <s v="SPXW240312C04680000"/>
    <n v="2.9999999999999997E-4"/>
    <n v="0"/>
    <n v="0"/>
    <x v="77"/>
    <s v="SPXW240312P04680000"/>
    <n v="2.9999999999999997E-4"/>
    <n v="0"/>
    <n v="0"/>
    <n v="0"/>
  </r>
  <r>
    <s v="Tue Mar 12 2024"/>
    <s v="SPXW240312C04690000"/>
    <n v="2.9999999999999997E-4"/>
    <n v="0"/>
    <n v="0"/>
    <x v="79"/>
    <s v="SPXW240312P04690000"/>
    <n v="2.9999999999999997E-4"/>
    <n v="25"/>
    <n v="-192768.4832227203"/>
    <n v="-192768.4832227203"/>
  </r>
  <r>
    <s v="Tue Mar 12 2024"/>
    <s v="SPXW240312C04700000"/>
    <n v="2.9999999999999997E-4"/>
    <n v="3"/>
    <n v="23132.217986726435"/>
    <x v="81"/>
    <s v="SPXW240312P04700000"/>
    <n v="2.9999999999999997E-4"/>
    <n v="146"/>
    <n v="-1125767.9420206863"/>
    <n v="-1102635.7240339599"/>
  </r>
  <r>
    <s v="Tue Mar 12 2024"/>
    <s v="SPXW240312C04710000"/>
    <n v="2.9999999999999997E-4"/>
    <n v="0"/>
    <n v="0"/>
    <x v="83"/>
    <s v="SPXW240312P04710000"/>
    <n v="2.9999999999999997E-4"/>
    <n v="0"/>
    <n v="0"/>
    <n v="0"/>
  </r>
  <r>
    <s v="Tue Mar 12 2024"/>
    <s v="SPXW240312C04720000"/>
    <n v="4.0000000000000002E-4"/>
    <n v="0"/>
    <n v="0"/>
    <x v="85"/>
    <s v="SPXW240312P04720000"/>
    <n v="4.0000000000000002E-4"/>
    <n v="71"/>
    <n v="-729949.98980336753"/>
    <n v="-729949.98980336753"/>
  </r>
  <r>
    <s v="Tue Mar 12 2024"/>
    <s v="SPXW240312C04725000"/>
    <n v="4.0000000000000002E-4"/>
    <n v="11"/>
    <n v="113090.84349066258"/>
    <x v="86"/>
    <s v="SPXW240312P04725000"/>
    <n v="4.0000000000000002E-4"/>
    <n v="791"/>
    <n v="-8132259.7455558274"/>
    <n v="-8019168.9020651644"/>
  </r>
  <r>
    <s v="Tue Mar 12 2024"/>
    <s v="SPXW240312C04730000"/>
    <n v="4.0000000000000002E-4"/>
    <n v="10"/>
    <n v="102809.85771878416"/>
    <x v="87"/>
    <s v="SPXW240312P04730000"/>
    <n v="4.0000000000000002E-4"/>
    <n v="24"/>
    <n v="-246743.65852508199"/>
    <n v="-143933.80080629783"/>
  </r>
  <r>
    <s v="Tue Mar 12 2024"/>
    <s v="SPXW240312C04740000"/>
    <n v="4.0000000000000002E-4"/>
    <n v="0"/>
    <n v="0"/>
    <x v="89"/>
    <s v="SPXW240312P04740000"/>
    <n v="4.0000000000000002E-4"/>
    <n v="5"/>
    <n v="-51404.928859392079"/>
    <n v="-51404.928859392079"/>
  </r>
  <r>
    <s v="Tue Mar 12 2024"/>
    <s v="SPXW240312C04750000"/>
    <n v="4.0000000000000002E-4"/>
    <n v="10"/>
    <n v="102809.85771878416"/>
    <x v="91"/>
    <s v="SPXW240312P04750000"/>
    <n v="4.0000000000000002E-4"/>
    <n v="128"/>
    <n v="-1315966.1788004371"/>
    <n v="-1213156.321081653"/>
  </r>
  <r>
    <s v="Tue Mar 12 2024"/>
    <s v="SPXW240312C04760000"/>
    <n v="5.0000000000000001E-4"/>
    <n v="0"/>
    <n v="0"/>
    <x v="93"/>
    <s v="SPXW240312P04760000"/>
    <n v="5.0000000000000001E-4"/>
    <n v="19"/>
    <n v="-244173.41208211234"/>
    <n v="-244173.41208211234"/>
  </r>
  <r>
    <s v="Tue Mar 12 2024"/>
    <s v="SPXW240312C04770000"/>
    <n v="5.0000000000000001E-4"/>
    <n v="0"/>
    <n v="0"/>
    <x v="95"/>
    <s v="SPXW240312P04770000"/>
    <n v="5.0000000000000001E-4"/>
    <n v="170"/>
    <n v="-2184709.476524163"/>
    <n v="-2184709.476524163"/>
  </r>
  <r>
    <s v="Tue Mar 12 2024"/>
    <s v="SPXW240312C04775000"/>
    <n v="5.0000000000000001E-4"/>
    <n v="8"/>
    <n v="102809.85771878416"/>
    <x v="96"/>
    <s v="SPXW240312P04775000"/>
    <n v="5.0000000000000001E-4"/>
    <n v="81"/>
    <n v="-1040949.8094026895"/>
    <n v="-938139.95168390532"/>
  </r>
  <r>
    <s v="Tue Mar 12 2024"/>
    <s v="SPXW240312C04780000"/>
    <n v="5.0000000000000001E-4"/>
    <n v="0"/>
    <n v="0"/>
    <x v="97"/>
    <s v="SPXW240312P04780000"/>
    <n v="5.0000000000000001E-4"/>
    <n v="256"/>
    <n v="-3289915.4470010931"/>
    <n v="-3289915.4470010931"/>
  </r>
  <r>
    <s v="Tue Mar 12 2024"/>
    <s v="SPXW240312C04785000"/>
    <n v="5.9999999999999995E-4"/>
    <n v="0"/>
    <n v="0"/>
    <x v="98"/>
    <s v="SPXW240312P04785000"/>
    <n v="5.9999999999999995E-4"/>
    <n v="27"/>
    <n v="-416379.92376107577"/>
    <n v="-416379.92376107577"/>
  </r>
  <r>
    <s v="Tue Mar 12 2024"/>
    <s v="SPXW240312C04790000"/>
    <n v="5.9999999999999995E-4"/>
    <n v="3"/>
    <n v="46264.43597345287"/>
    <x v="99"/>
    <s v="SPXW240312P04790000"/>
    <n v="5.9999999999999995E-4"/>
    <n v="129"/>
    <n v="-1989370.7468584732"/>
    <n v="-1943106.3108850203"/>
  </r>
  <r>
    <s v="Tue Mar 12 2024"/>
    <s v="SPXW240312C04795000"/>
    <n v="5.9999999999999995E-4"/>
    <n v="0"/>
    <n v="0"/>
    <x v="100"/>
    <s v="SPXW240312P04795000"/>
    <n v="5.9999999999999995E-4"/>
    <n v="27"/>
    <n v="-416379.92376107577"/>
    <n v="-416379.92376107577"/>
  </r>
  <r>
    <s v="Tue Mar 12 2024"/>
    <s v="SPXW240312C04800000"/>
    <n v="5.9999999999999995E-4"/>
    <n v="2"/>
    <n v="30842.957315635249"/>
    <x v="101"/>
    <s v="SPXW240312P04800000"/>
    <n v="5.9999999999999995E-4"/>
    <n v="1109"/>
    <n v="-17102419.831519742"/>
    <n v="-17071576.874204107"/>
  </r>
  <r>
    <s v="Tue Mar 12 2024"/>
    <s v="SPXW240312C04805000"/>
    <n v="5.9999999999999995E-4"/>
    <n v="0"/>
    <n v="0"/>
    <x v="102"/>
    <s v="SPXW240312P04805000"/>
    <n v="5.9999999999999995E-4"/>
    <n v="1"/>
    <n v="-15421.478657817624"/>
    <n v="-15421.478657817624"/>
  </r>
  <r>
    <s v="Tue Mar 12 2024"/>
    <s v="SPXW240312C04810000"/>
    <n v="5.9999999999999995E-4"/>
    <n v="3"/>
    <n v="46264.43597345287"/>
    <x v="103"/>
    <s v="SPXW240312P04810000"/>
    <n v="5.9999999999999995E-4"/>
    <n v="6"/>
    <n v="-92528.87194690574"/>
    <n v="-46264.43597345287"/>
  </r>
  <r>
    <s v="Tue Mar 12 2024"/>
    <s v="SPXW240312C04815000"/>
    <n v="6.9999999999999999E-4"/>
    <n v="12"/>
    <n v="215900.70120944671"/>
    <x v="104"/>
    <s v="SPXW240312P04815000"/>
    <n v="6.9999999999999999E-4"/>
    <n v="1"/>
    <n v="-17991.725100787226"/>
    <n v="197908.97610865947"/>
  </r>
  <r>
    <s v="Tue Mar 12 2024"/>
    <s v="SPXW240312C04820000"/>
    <n v="6.9999999999999999E-4"/>
    <n v="2"/>
    <n v="35983.450201574451"/>
    <x v="105"/>
    <s v="SPXW240312P04820000"/>
    <n v="6.9999999999999999E-4"/>
    <n v="407"/>
    <n v="-7322632.1160204019"/>
    <n v="-7286648.6658188272"/>
  </r>
  <r>
    <s v="Tue Mar 12 2024"/>
    <s v="SPXW240312C04825000"/>
    <n v="6.9999999999999999E-4"/>
    <n v="1"/>
    <n v="17991.725100787226"/>
    <x v="106"/>
    <s v="SPXW240312P04825000"/>
    <n v="6.9999999999999999E-4"/>
    <n v="308"/>
    <n v="-5541451.3310424648"/>
    <n v="-5523459.6059416775"/>
  </r>
  <r>
    <s v="Tue Mar 12 2024"/>
    <s v="SPXW240312C04830000"/>
    <n v="8.0000000000000004E-4"/>
    <n v="2"/>
    <n v="41123.94308751366"/>
    <x v="107"/>
    <s v="SPXW240312P04830000"/>
    <n v="8.0000000000000004E-4"/>
    <n v="10"/>
    <n v="-205619.71543756832"/>
    <n v="-164495.77235005464"/>
  </r>
  <r>
    <s v="Tue Mar 12 2024"/>
    <s v="SPXW240312C04835000"/>
    <n v="8.0000000000000004E-4"/>
    <n v="0"/>
    <n v="0"/>
    <x v="108"/>
    <s v="SPXW240312P04835000"/>
    <n v="8.0000000000000004E-4"/>
    <n v="1"/>
    <n v="-20561.97154375683"/>
    <n v="-20561.97154375683"/>
  </r>
  <r>
    <s v="Tue Mar 12 2024"/>
    <s v="SPXW240312C04840000"/>
    <n v="8.0000000000000004E-4"/>
    <n v="0"/>
    <n v="0"/>
    <x v="109"/>
    <s v="SPXW240312P04840000"/>
    <n v="8.0000000000000004E-4"/>
    <n v="21"/>
    <n v="-431801.40241889353"/>
    <n v="-431801.40241889353"/>
  </r>
  <r>
    <s v="Tue Mar 12 2024"/>
    <s v="SPXW240312C04845000"/>
    <n v="8.0000000000000004E-4"/>
    <n v="0"/>
    <n v="0"/>
    <x v="110"/>
    <s v="SPXW240312P04845000"/>
    <n v="8.0000000000000004E-4"/>
    <n v="3"/>
    <n v="-61685.914631270498"/>
    <n v="-61685.914631270498"/>
  </r>
  <r>
    <s v="Tue Mar 12 2024"/>
    <s v="SPXW240312C04850000"/>
    <n v="8.9999999999999998E-4"/>
    <n v="12"/>
    <n v="277586.61584071728"/>
    <x v="111"/>
    <s v="SPXW240312P04850000"/>
    <n v="8.9999999999999998E-4"/>
    <n v="28"/>
    <n v="-647702.10362834018"/>
    <n v="-370115.4877876229"/>
  </r>
  <r>
    <s v="Tue Mar 12 2024"/>
    <s v="SPXW240312C04855000"/>
    <n v="8.9999999999999998E-4"/>
    <n v="0"/>
    <n v="0"/>
    <x v="112"/>
    <s v="SPXW240312P04855000"/>
    <n v="8.9999999999999998E-4"/>
    <n v="8"/>
    <n v="-185057.74389381148"/>
    <n v="-185057.74389381148"/>
  </r>
  <r>
    <s v="Tue Mar 12 2024"/>
    <s v="SPXW240312C04860000"/>
    <n v="1E-3"/>
    <n v="8"/>
    <n v="205619.71543756832"/>
    <x v="113"/>
    <s v="SPXW240312P04860000"/>
    <n v="1E-3"/>
    <n v="59"/>
    <n v="-1516445.4013520663"/>
    <n v="-1310825.6859144981"/>
  </r>
  <r>
    <s v="Tue Mar 12 2024"/>
    <s v="SPXW240312C04865000"/>
    <n v="1E-3"/>
    <n v="0"/>
    <n v="0"/>
    <x v="114"/>
    <s v="SPXW240312P04865000"/>
    <n v="1E-3"/>
    <n v="23"/>
    <n v="-591156.68188300892"/>
    <n v="-591156.68188300892"/>
  </r>
  <r>
    <s v="Tue Mar 12 2024"/>
    <s v="SPXW240312C04870000"/>
    <n v="1E-3"/>
    <n v="88"/>
    <n v="2261816.8698132513"/>
    <x v="115"/>
    <s v="SPXW240312P04870000"/>
    <n v="1E-3"/>
    <n v="247"/>
    <n v="-6348508.7141349213"/>
    <n v="-4086691.84432167"/>
  </r>
  <r>
    <s v="Tue Mar 12 2024"/>
    <s v="SPXW240312C04875000"/>
    <n v="1.1000000000000001E-3"/>
    <n v="122"/>
    <n v="3449270.7264652085"/>
    <x v="116"/>
    <s v="SPXW240312P04875000"/>
    <n v="1.1000000000000001E-3"/>
    <n v="427"/>
    <n v="-12072447.542628229"/>
    <n v="-8623176.8161630202"/>
  </r>
  <r>
    <s v="Tue Mar 12 2024"/>
    <s v="SPXW240312C04880000"/>
    <n v="1.1000000000000001E-3"/>
    <n v="51"/>
    <n v="1441908.2545059479"/>
    <x v="117"/>
    <s v="SPXW240312P04880000"/>
    <n v="1.1000000000000001E-3"/>
    <n v="30"/>
    <n v="-848181.32617996936"/>
    <n v="593726.92832597857"/>
  </r>
  <r>
    <s v="Tue Mar 12 2024"/>
    <s v="SPXW240312C04885000"/>
    <n v="1.1999999999999999E-3"/>
    <n v="0"/>
    <n v="0"/>
    <x v="118"/>
    <s v="SPXW240312P04885000"/>
    <n v="1.1999999999999999E-3"/>
    <n v="28"/>
    <n v="-863602.80483778683"/>
    <n v="-863602.80483778683"/>
  </r>
  <r>
    <s v="Tue Mar 12 2024"/>
    <s v="SPXW240312C04890000"/>
    <n v="1.1999999999999999E-3"/>
    <n v="182"/>
    <n v="5613418.2314456152"/>
    <x v="119"/>
    <s v="SPXW240312P04890000"/>
    <n v="1.1999999999999999E-3"/>
    <n v="99"/>
    <n v="-3053452.7742478889"/>
    <n v="2559965.4571977262"/>
  </r>
  <r>
    <s v="Tue Mar 12 2024"/>
    <s v="SPXW240312C04895000"/>
    <n v="1.2999999999999999E-3"/>
    <n v="1"/>
    <n v="33413.203758604846"/>
    <x v="120"/>
    <s v="SPXW240312P04895000"/>
    <n v="1.2999999999999999E-3"/>
    <n v="56"/>
    <n v="-1871139.4104818718"/>
    <n v="-1837726.206723267"/>
  </r>
  <r>
    <s v="Tue Mar 12 2024"/>
    <s v="SPXW240312C04900000"/>
    <n v="1.2999999999999999E-3"/>
    <n v="101"/>
    <n v="3374733.5796190901"/>
    <x v="121"/>
    <s v="SPXW240312P04900000"/>
    <n v="1.2999999999999999E-3"/>
    <n v="283"/>
    <n v="-9455936.6636851709"/>
    <n v="-6081203.0840660809"/>
  </r>
  <r>
    <s v="Tue Mar 12 2024"/>
    <s v="SPXW240312C04905000"/>
    <n v="1.4E-3"/>
    <n v="2"/>
    <n v="71966.900403148902"/>
    <x v="122"/>
    <s v="SPXW240312P04905000"/>
    <n v="1.4E-3"/>
    <n v="47"/>
    <n v="-1691222.1594739992"/>
    <n v="-1619255.2590708502"/>
  </r>
  <r>
    <s v="Tue Mar 12 2024"/>
    <s v="SPXW240312C04910000"/>
    <n v="1.4E-3"/>
    <n v="6"/>
    <n v="215900.70120944671"/>
    <x v="123"/>
    <s v="SPXW240312P04910000"/>
    <n v="1.4E-3"/>
    <n v="53"/>
    <n v="-1907122.8606834463"/>
    <n v="-1691222.1594739996"/>
  </r>
  <r>
    <s v="Tue Mar 12 2024"/>
    <s v="SPXW240312C04915000"/>
    <n v="1.5E-3"/>
    <n v="1"/>
    <n v="38553.696644544056"/>
    <x v="124"/>
    <s v="SPXW240312P04915000"/>
    <n v="1.5E-3"/>
    <n v="30"/>
    <n v="-1156610.8993363217"/>
    <n v="-1118057.2026917776"/>
  </r>
  <r>
    <s v="Tue Mar 12 2024"/>
    <s v="SPXW240312C04920000"/>
    <n v="1.6000000000000001E-3"/>
    <n v="66"/>
    <n v="2714180.2437759019"/>
    <x v="125"/>
    <s v="SPXW240312P04920000"/>
    <n v="1.6000000000000001E-3"/>
    <n v="43"/>
    <n v="-1768329.5527630874"/>
    <n v="945850.69101281441"/>
  </r>
  <r>
    <s v="Tue Mar 12 2024"/>
    <s v="SPXW240312C04925000"/>
    <n v="1.6000000000000001E-3"/>
    <n v="22"/>
    <n v="904726.74792530062"/>
    <x v="126"/>
    <s v="SPXW240312P04925000"/>
    <n v="1.6000000000000001E-3"/>
    <n v="456"/>
    <n v="-18752518.047906231"/>
    <n v="-17847791.299980931"/>
  </r>
  <r>
    <s v="Tue Mar 12 2024"/>
    <s v="SPXW240312C04930000"/>
    <n v="1.6999999999999999E-3"/>
    <n v="8"/>
    <n v="349553.51624386612"/>
    <x v="127"/>
    <s v="SPXW240312P04930000"/>
    <n v="1.6999999999999999E-3"/>
    <n v="86"/>
    <n v="-3757700.2996215606"/>
    <n v="-3408146.7833776944"/>
  </r>
  <r>
    <s v="Tue Mar 12 2024"/>
    <s v="SPXW240312C04935000"/>
    <n v="1.8E-3"/>
    <n v="3"/>
    <n v="138793.30792035864"/>
    <x v="128"/>
    <s v="SPXW240312P04935000"/>
    <n v="1.8E-3"/>
    <n v="12"/>
    <n v="-555173.23168143455"/>
    <n v="-416379.92376107594"/>
  </r>
  <r>
    <s v="Tue Mar 12 2024"/>
    <s v="SPXW240312C04940000"/>
    <n v="1.9E-3"/>
    <n v="10"/>
    <n v="488346.82416422467"/>
    <x v="129"/>
    <s v="SPXW240312P04940000"/>
    <n v="1.9E-3"/>
    <n v="291"/>
    <n v="-14210892.583178937"/>
    <n v="-13722545.759014713"/>
  </r>
  <r>
    <s v="Tue Mar 12 2024"/>
    <s v="SPXW240312C04945000"/>
    <n v="1.9E-3"/>
    <n v="1"/>
    <n v="48834.682416422482"/>
    <x v="130"/>
    <s v="SPXW240312P04945000"/>
    <n v="1.9E-3"/>
    <n v="54"/>
    <n v="-2637072.8504868136"/>
    <n v="-2588238.1680703913"/>
  </r>
  <r>
    <s v="Tue Mar 12 2024"/>
    <s v="SPXW240312C04950000"/>
    <n v="2E-3"/>
    <n v="35"/>
    <n v="1799172.5100787231"/>
    <x v="131"/>
    <s v="SPXW240312P04950000"/>
    <n v="2E-3"/>
    <n v="420"/>
    <n v="-21590070.120944671"/>
    <n v="-19790897.610865947"/>
  </r>
  <r>
    <s v="Tue Mar 12 2024"/>
    <s v="SPXW240312C04955000"/>
    <n v="2.0999999999999999E-3"/>
    <n v="24"/>
    <n v="1295404.2072566804"/>
    <x v="132"/>
    <s v="SPXW240312P04955000"/>
    <n v="2.0999999999999999E-3"/>
    <n v="59"/>
    <n v="-3184535.3428393388"/>
    <n v="-1889131.1355826585"/>
  </r>
  <r>
    <s v="Tue Mar 12 2024"/>
    <s v="SPXW240312C04960000"/>
    <n v="2.2000000000000001E-3"/>
    <n v="16"/>
    <n v="904726.74792530062"/>
    <x v="133"/>
    <s v="SPXW240312P04960000"/>
    <n v="2.2000000000000001E-3"/>
    <n v="66"/>
    <n v="-3731997.8351918645"/>
    <n v="-2827271.0872665639"/>
  </r>
  <r>
    <s v="Tue Mar 12 2024"/>
    <s v="SPXW240312C04965000"/>
    <n v="2.3E-3"/>
    <n v="8"/>
    <n v="472925.34550640703"/>
    <x v="134"/>
    <s v="SPXW240312P04965000"/>
    <n v="2.3E-3"/>
    <n v="89"/>
    <n v="-5261294.4687587786"/>
    <n v="-4788369.1232523713"/>
  </r>
  <r>
    <s v="Tue Mar 12 2024"/>
    <s v="SPXW240312C04970000"/>
    <n v="2.3999999999999998E-3"/>
    <n v="51"/>
    <n v="3145981.6461947956"/>
    <x v="135"/>
    <s v="SPXW240312P04970000"/>
    <n v="2.3999999999999998E-3"/>
    <n v="56"/>
    <n v="-3454411.2193511473"/>
    <n v="-308429.57315635169"/>
  </r>
  <r>
    <s v="Tue Mar 12 2024"/>
    <s v="SPXW240312C04975000"/>
    <n v="2.3999999999999998E-3"/>
    <n v="35"/>
    <n v="2159007.0120944669"/>
    <x v="136"/>
    <s v="SPXW240312P04975000"/>
    <n v="2.3999999999999998E-3"/>
    <n v="831"/>
    <n v="-51260995.05858577"/>
    <n v="-49101988.046491303"/>
  </r>
  <r>
    <s v="Tue Mar 12 2024"/>
    <s v="SPXW240312C04980000"/>
    <n v="2.5000000000000001E-3"/>
    <n v="28"/>
    <n v="1799172.5100787231"/>
    <x v="137"/>
    <s v="SPXW240312P04980000"/>
    <n v="2.5000000000000001E-3"/>
    <n v="126"/>
    <n v="-8096276.2953542517"/>
    <n v="-6297103.7852755282"/>
  </r>
  <r>
    <s v="Tue Mar 12 2024"/>
    <s v="SPXW240312C04985000"/>
    <n v="2.5999999999999999E-3"/>
    <n v="6"/>
    <n v="400958.44510325819"/>
    <x v="138"/>
    <s v="SPXW240312P04985000"/>
    <n v="2.5999999999999999E-3"/>
    <n v="122"/>
    <n v="-8152821.7170995837"/>
    <n v="-7751863.2719963258"/>
  </r>
  <r>
    <s v="Tue Mar 12 2024"/>
    <s v="SPXW240312C04990000"/>
    <n v="2.7000000000000001E-3"/>
    <n v="28"/>
    <n v="1943106.3108850205"/>
    <x v="139"/>
    <s v="SPXW240312P04990000"/>
    <n v="2.7000000000000001E-3"/>
    <n v="43"/>
    <n v="-2984056.1202877103"/>
    <n v="-1040949.8094026898"/>
  </r>
  <r>
    <s v="Tue Mar 12 2024"/>
    <s v="SPXW240312C04995000"/>
    <n v="2.8E-3"/>
    <n v="58"/>
    <n v="4174080.223382636"/>
    <x v="140"/>
    <s v="SPXW240312P04995000"/>
    <n v="2.8E-3"/>
    <n v="91"/>
    <n v="-6548987.9366865503"/>
    <n v="-2374907.7133039143"/>
  </r>
  <r>
    <s v="Tue Mar 12 2024"/>
    <s v="SPXW240312C05000000"/>
    <n v="2.8999999999999998E-3"/>
    <n v="52"/>
    <n v="3875931.635998162"/>
    <x v="141"/>
    <s v="SPXW240312P05000000"/>
    <n v="2.8999999999999998E-3"/>
    <n v="225"/>
    <n v="-16770858.040376665"/>
    <n v="-12894926.404378504"/>
  </r>
  <r>
    <s v="Tue Mar 12 2024"/>
    <s v="SPXW240312C05005000"/>
    <n v="3.0000000000000001E-3"/>
    <n v="7"/>
    <n v="539751.75302361685"/>
    <x v="142"/>
    <s v="SPXW240312P05005000"/>
    <n v="3.0000000000000001E-3"/>
    <n v="30"/>
    <n v="-2313221.7986726435"/>
    <n v="-1773470.0456490265"/>
  </r>
  <r>
    <s v="Tue Mar 12 2024"/>
    <s v="SPXW240312C05010000"/>
    <n v="3.0999999999999999E-3"/>
    <n v="31"/>
    <n v="2470006.831693789"/>
    <x v="143"/>
    <s v="SPXW240312P05010000"/>
    <n v="3.0999999999999999E-3"/>
    <n v="69"/>
    <n v="-5497757.1415119814"/>
    <n v="-3027750.3098181924"/>
  </r>
  <r>
    <s v="Tue Mar 12 2024"/>
    <s v="SPXW240312C05015000"/>
    <n v="3.2000000000000002E-3"/>
    <n v="11"/>
    <n v="904726.74792530062"/>
    <x v="144"/>
    <s v="SPXW240312P05015000"/>
    <n v="3.2000000000000002E-3"/>
    <n v="14"/>
    <n v="-1151470.4064503824"/>
    <n v="-246743.65852508182"/>
  </r>
  <r>
    <s v="Tue Mar 12 2024"/>
    <s v="SPXW240312C05020000"/>
    <n v="3.2000000000000002E-3"/>
    <n v="25"/>
    <n v="2056197.1543756831"/>
    <x v="145"/>
    <s v="SPXW240312P05020000"/>
    <n v="3.2000000000000002E-3"/>
    <n v="75"/>
    <n v="-6168591.4631270505"/>
    <n v="-4112394.3087513675"/>
  </r>
  <r>
    <s v="Tue Mar 12 2024"/>
    <s v="SPXW240312C05025000"/>
    <n v="3.3E-3"/>
    <n v="40"/>
    <n v="3392725.3047198774"/>
    <x v="146"/>
    <s v="SPXW240312P05025000"/>
    <n v="3.3E-3"/>
    <n v="104"/>
    <n v="-8821085.7922716793"/>
    <n v="-5428360.4875518018"/>
  </r>
  <r>
    <s v="Tue Mar 12 2024"/>
    <s v="SPXW240312C05030000"/>
    <n v="3.3999999999999998E-3"/>
    <n v="33"/>
    <n v="2883816.5090118949"/>
    <x v="147"/>
    <s v="SPXW240312P05030000"/>
    <n v="3.3999999999999998E-3"/>
    <n v="51"/>
    <n v="-4456807.332109293"/>
    <n v="-1572990.823097398"/>
  </r>
  <r>
    <s v="Tue Mar 12 2024"/>
    <s v="SPXW240312C05035000"/>
    <n v="3.5000000000000001E-3"/>
    <n v="20"/>
    <n v="1799172.5100787231"/>
    <x v="148"/>
    <s v="SPXW240312P05035000"/>
    <n v="3.5000000000000001E-3"/>
    <n v="33"/>
    <n v="-2968634.6416298929"/>
    <n v="-1169462.1315511698"/>
  </r>
  <r>
    <s v="Tue Mar 12 2024"/>
    <s v="SPXW240312C05040000"/>
    <n v="3.5000000000000001E-3"/>
    <n v="70"/>
    <n v="6297103.7852755301"/>
    <x v="149"/>
    <s v="SPXW240312P05040000"/>
    <n v="3.5000000000000001E-3"/>
    <n v="162"/>
    <n v="-14573297.331637654"/>
    <n v="-8276193.5463621244"/>
  </r>
  <r>
    <s v="Tue Mar 12 2024"/>
    <s v="SPXW240312C05045000"/>
    <n v="3.5999999999999999E-3"/>
    <n v="13"/>
    <n v="1202875.3353097744"/>
    <x v="150"/>
    <s v="SPXW240312P05045000"/>
    <n v="3.5999999999999999E-3"/>
    <n v="15"/>
    <n v="-1387933.0792035861"/>
    <n v="-185057.74389381171"/>
  </r>
  <r>
    <s v="Tue Mar 12 2024"/>
    <s v="SPXW240312C05050000"/>
    <n v="3.5999999999999999E-3"/>
    <n v="4104"/>
    <n v="379738490.47010118"/>
    <x v="151"/>
    <s v="SPXW240312P05050000"/>
    <n v="3.5999999999999999E-3"/>
    <n v="932"/>
    <n v="-86236908.654516146"/>
    <n v="293501581.81558502"/>
  </r>
  <r>
    <s v="Tue Mar 12 2024"/>
    <s v="SPXW240312C05055000"/>
    <n v="3.7000000000000002E-3"/>
    <n v="75"/>
    <n v="7132433.8792406525"/>
    <x v="152"/>
    <s v="SPXW240312P05055000"/>
    <n v="3.7000000000000002E-3"/>
    <n v="44"/>
    <n v="-4184361.209154516"/>
    <n v="2948072.6700861366"/>
  </r>
  <r>
    <s v="Tue Mar 12 2024"/>
    <s v="SPXW240312C05060000"/>
    <n v="3.7000000000000002E-3"/>
    <n v="92"/>
    <n v="8749118.8918685336"/>
    <x v="153"/>
    <s v="SPXW240312P05060000"/>
    <n v="3.7000000000000002E-3"/>
    <n v="79"/>
    <n v="-7512830.3528001523"/>
    <n v="1236288.5390683813"/>
  </r>
  <r>
    <s v="Tue Mar 12 2024"/>
    <s v="SPXW240312C05065000"/>
    <n v="3.7000000000000002E-3"/>
    <n v="78"/>
    <n v="7417731.2344102776"/>
    <x v="154"/>
    <s v="SPXW240312P05065000"/>
    <n v="3.7000000000000002E-3"/>
    <n v="29"/>
    <n v="-2757874.4333063853"/>
    <n v="4659856.8011038918"/>
  </r>
  <r>
    <s v="Tue Mar 12 2024"/>
    <s v="SPXW240312C05070000"/>
    <n v="3.8E-3"/>
    <n v="38"/>
    <n v="3711435.8636481077"/>
    <x v="155"/>
    <s v="SPXW240312P05070000"/>
    <n v="3.8E-3"/>
    <n v="105"/>
    <n v="-10255283.307448721"/>
    <n v="-6543847.4438006133"/>
  </r>
  <r>
    <s v="Tue Mar 12 2024"/>
    <s v="SPXW240312C05075000"/>
    <n v="3.8E-3"/>
    <n v="373"/>
    <n v="36430673.082651168"/>
    <x v="156"/>
    <s v="SPXW240312P05075000"/>
    <n v="3.8E-3"/>
    <n v="131"/>
    <n v="-12794686.793102687"/>
    <n v="23635986.289548479"/>
  </r>
  <r>
    <s v="Tue Mar 12 2024"/>
    <s v="SPXW240312C05080000"/>
    <n v="3.8E-3"/>
    <n v="459"/>
    <n v="44830238.458275825"/>
    <x v="157"/>
    <s v="SPXW240312P05080000"/>
    <n v="3.8E-3"/>
    <n v="96"/>
    <n v="-9376259.0239531156"/>
    <n v="35453979.434322707"/>
  </r>
  <r>
    <s v="Tue Mar 12 2024"/>
    <s v="SPXW240312C05085000"/>
    <n v="3.7000000000000002E-3"/>
    <n v="139"/>
    <n v="13218777.456192672"/>
    <x v="158"/>
    <s v="SPXW240312P05085000"/>
    <n v="3.7000000000000002E-3"/>
    <n v="71"/>
    <n v="-6752037.4056811491"/>
    <n v="6466740.0505115231"/>
  </r>
  <r>
    <s v="Tue Mar 12 2024"/>
    <s v="SPXW240312C05090000"/>
    <n v="3.7000000000000002E-3"/>
    <n v="275"/>
    <n v="26152257.55721572"/>
    <x v="159"/>
    <s v="SPXW240312P05090000"/>
    <n v="3.7000000000000002E-3"/>
    <n v="53"/>
    <n v="-5040253.2746633934"/>
    <n v="21112004.282552328"/>
  </r>
  <r>
    <s v="Tue Mar 12 2024"/>
    <s v="SPXW240312C05095000"/>
    <n v="3.7000000000000002E-3"/>
    <n v="61"/>
    <n v="5801046.2217823956"/>
    <x v="160"/>
    <s v="SPXW240312P05095000"/>
    <n v="3.7000000000000002E-3"/>
    <n v="32"/>
    <n v="-3043171.7884760108"/>
    <n v="2757874.4333063848"/>
  </r>
  <r>
    <s v="Tue Mar 12 2024"/>
    <s v="SPXW240312C05100000"/>
    <n v="3.5999999999999999E-3"/>
    <n v="997"/>
    <n v="92251285.331065029"/>
    <x v="161"/>
    <s v="SPXW240312P05100000"/>
    <n v="3.5999999999999999E-3"/>
    <n v="349"/>
    <n v="-32292576.309470106"/>
    <n v="59958709.021594927"/>
  </r>
  <r>
    <s v="Tue Mar 12 2024"/>
    <s v="SPXW240312C05105000"/>
    <n v="3.5999999999999999E-3"/>
    <n v="90"/>
    <n v="8327598.4752215156"/>
    <x v="162"/>
    <s v="SPXW240312P05105000"/>
    <n v="3.5999999999999999E-3"/>
    <n v="8"/>
    <n v="-740230.97557524592"/>
    <n v="7587367.4996462697"/>
  </r>
  <r>
    <s v="Tue Mar 12 2024"/>
    <s v="SPXW240312C05110000"/>
    <n v="3.5000000000000001E-3"/>
    <n v="46"/>
    <n v="4138096.7731810627"/>
    <x v="163"/>
    <s v="SPXW240312P05110000"/>
    <n v="3.5000000000000001E-3"/>
    <n v="27"/>
    <n v="-2428882.8886062759"/>
    <n v="1709213.8845747868"/>
  </r>
  <r>
    <s v="Tue Mar 12 2024"/>
    <s v="SPXW240312C05115000"/>
    <n v="3.5000000000000001E-3"/>
    <n v="230"/>
    <n v="20690483.865905311"/>
    <x v="164"/>
    <s v="SPXW240312P05115000"/>
    <n v="3.5000000000000001E-3"/>
    <n v="37"/>
    <n v="-3328469.1436456372"/>
    <n v="17362014.722259674"/>
  </r>
  <r>
    <s v="Tue Mar 12 2024"/>
    <s v="SPXW240312C05120000"/>
    <n v="3.3999999999999998E-3"/>
    <n v="234"/>
    <n v="20448880.700266168"/>
    <x v="165"/>
    <s v="SPXW240312P05120000"/>
    <n v="3.3999999999999998E-3"/>
    <n v="33"/>
    <n v="-2883816.5090118949"/>
    <n v="17565064.191254273"/>
  </r>
  <r>
    <s v="Tue Mar 12 2024"/>
    <s v="SPXW240312C05125000"/>
    <n v="3.3E-3"/>
    <n v="113"/>
    <n v="9584448.9858336523"/>
    <x v="166"/>
    <s v="SPXW240312P05125000"/>
    <n v="3.3E-3"/>
    <n v="2"/>
    <n v="-169636.26523599387"/>
    <n v="9414812.7205976583"/>
  </r>
  <r>
    <s v="Tue Mar 12 2024"/>
    <s v="SPXW240312C05130000"/>
    <n v="3.2000000000000002E-3"/>
    <n v="42"/>
    <n v="3454411.2193511482"/>
    <x v="167"/>
    <s v="SPXW240312P05130000"/>
    <n v="3.2000000000000002E-3"/>
    <n v="1"/>
    <n v="-82247.886175027321"/>
    <n v="3372163.3331761211"/>
  </r>
  <r>
    <s v="Tue Mar 12 2024"/>
    <s v="SPXW240312C05135000"/>
    <n v="3.2000000000000002E-3"/>
    <n v="12"/>
    <n v="986974.63410032797"/>
    <x v="168"/>
    <s v="SPXW240312P05135000"/>
    <n v="3.2000000000000002E-3"/>
    <n v="4"/>
    <n v="-328991.54470010928"/>
    <n v="657983.08940021868"/>
  </r>
  <r>
    <s v="Tue Mar 12 2024"/>
    <s v="SPXW240312C05140000"/>
    <n v="3.0999999999999999E-3"/>
    <n v="24"/>
    <n v="1912263.3535693851"/>
    <x v="169"/>
    <s v="SPXW240312P05140000"/>
    <n v="3.0999999999999999E-3"/>
    <n v="5"/>
    <n v="-398388.19866028859"/>
    <n v="1513875.1549090967"/>
  </r>
  <r>
    <s v="Tue Mar 12 2024"/>
    <s v="SPXW240312C05145000"/>
    <n v="3.0000000000000001E-3"/>
    <n v="0"/>
    <n v="0"/>
    <x v="170"/>
    <s v="SPXW240312P05145000"/>
    <n v="3.0000000000000001E-3"/>
    <n v="4"/>
    <n v="-308429.57315635245"/>
    <n v="-308429.57315635245"/>
  </r>
  <r>
    <s v="Tue Mar 12 2024"/>
    <s v="SPXW240312C05150000"/>
    <n v="2.8999999999999998E-3"/>
    <n v="139"/>
    <n v="10360663.411610471"/>
    <x v="171"/>
    <s v="SPXW240312P05150000"/>
    <n v="2.8999999999999998E-3"/>
    <n v="18"/>
    <n v="-1341668.6432301332"/>
    <n v="9018994.7683803383"/>
  </r>
  <r>
    <s v="Tue Mar 12 2024"/>
    <s v="SPXW240312C05155000"/>
    <n v="2.8E-3"/>
    <n v="3"/>
    <n v="215900.70120944671"/>
    <x v="172"/>
    <s v="SPXW240312P05155000"/>
    <n v="2.8E-3"/>
    <n v="0"/>
    <n v="0"/>
    <n v="215900.70120944671"/>
  </r>
  <r>
    <s v="Tue Mar 12 2024"/>
    <s v="SPXW240312C05160000"/>
    <n v="2.5999999999999999E-3"/>
    <n v="40"/>
    <n v="2673056.3006883883"/>
    <x v="173"/>
    <s v="SPXW240312P05160000"/>
    <n v="2.5999999999999999E-3"/>
    <n v="0"/>
    <n v="0"/>
    <n v="2673056.3006883883"/>
  </r>
  <r>
    <s v="Tue Mar 12 2024"/>
    <s v="SPXW240312C05165000"/>
    <n v="2.5000000000000001E-3"/>
    <n v="10"/>
    <n v="642561.61074240098"/>
    <x v="174"/>
    <s v="SPXW240312P05165000"/>
    <n v="2.5000000000000001E-3"/>
    <n v="2"/>
    <n v="-128512.32214848019"/>
    <n v="514049.28859392076"/>
  </r>
  <r>
    <s v="Tue Mar 12 2024"/>
    <s v="SPXW240312C05170000"/>
    <n v="2.3999999999999998E-3"/>
    <n v="43"/>
    <n v="2652494.3291446306"/>
    <x v="175"/>
    <s v="SPXW240312P05170000"/>
    <n v="2.3999999999999998E-3"/>
    <n v="0"/>
    <n v="0"/>
    <n v="2652494.3291446306"/>
  </r>
  <r>
    <s v="Tue Mar 12 2024"/>
    <s v="SPXW240312C05175000"/>
    <n v="2.3E-3"/>
    <n v="304"/>
    <n v="17971163.129243471"/>
    <x v="176"/>
    <s v="SPXW240312P05175000"/>
    <n v="2.3E-3"/>
    <n v="35"/>
    <n v="-2069048.3865905313"/>
    <n v="15902114.74265294"/>
  </r>
  <r>
    <s v="Tue Mar 12 2024"/>
    <s v="SPXW240312C05180000"/>
    <n v="2.2000000000000001E-3"/>
    <n v="10"/>
    <n v="565454.21745331294"/>
    <x v="177"/>
    <s v="SPXW240312P05180000"/>
    <n v="2.2000000000000001E-3"/>
    <n v="1"/>
    <n v="-56545.421745331289"/>
    <n v="508908.79570798168"/>
  </r>
  <r>
    <s v="Tue Mar 12 2024"/>
    <s v="SPXW240312C05185000"/>
    <n v="2.0999999999999999E-3"/>
    <n v="9"/>
    <n v="485776.57772125513"/>
    <x v="178"/>
    <s v="SPXW240312P05185000"/>
    <n v="2.0999999999999999E-3"/>
    <n v="0"/>
    <n v="0"/>
    <n v="485776.57772125513"/>
  </r>
  <r>
    <s v="Tue Mar 12 2024"/>
    <s v="SPXW240312C05190000"/>
    <n v="2E-3"/>
    <n v="12"/>
    <n v="616859.14631270489"/>
    <x v="179"/>
    <s v="SPXW240312P05190000"/>
    <n v="2E-3"/>
    <n v="0"/>
    <n v="0"/>
    <n v="616859.14631270489"/>
  </r>
  <r>
    <s v="Tue Mar 12 2024"/>
    <s v="SPXW240312C05195000"/>
    <n v="1.8E-3"/>
    <n v="0"/>
    <n v="0"/>
    <x v="180"/>
    <s v="SPXW240312P05195000"/>
    <n v="1.8E-3"/>
    <n v="0"/>
    <n v="0"/>
    <n v="0"/>
  </r>
  <r>
    <s v="Tue Mar 12 2024"/>
    <s v="SPXW240312C05200000"/>
    <n v="1.6999999999999999E-3"/>
    <n v="220"/>
    <n v="9612721.6967063174"/>
    <x v="181"/>
    <s v="SPXW240312P05200000"/>
    <n v="1.6999999999999999E-3"/>
    <n v="5"/>
    <n v="-218470.9476524163"/>
    <n v="9394250.7490539011"/>
  </r>
  <r>
    <s v="Tue Mar 12 2024"/>
    <s v="SPXW240312C05205000"/>
    <n v="1.6000000000000001E-3"/>
    <n v="0"/>
    <n v="0"/>
    <x v="182"/>
    <s v="SPXW240312P05205000"/>
    <n v="1.6000000000000001E-3"/>
    <n v="0"/>
    <n v="0"/>
    <n v="0"/>
  </r>
  <r>
    <s v="Tue Mar 12 2024"/>
    <s v="SPXW240312C05210000"/>
    <n v="1.5E-3"/>
    <n v="27"/>
    <n v="1040949.8094026895"/>
    <x v="183"/>
    <s v="SPXW240312P05210000"/>
    <n v="1.5E-3"/>
    <n v="0"/>
    <n v="0"/>
    <n v="1040949.8094026895"/>
  </r>
  <r>
    <s v="Tue Mar 12 2024"/>
    <s v="SPXW240312C05220000"/>
    <n v="1.2999999999999999E-3"/>
    <n v="4"/>
    <n v="133652.81503441939"/>
    <x v="185"/>
    <s v="SPXW240312P05220000"/>
    <n v="1.2999999999999999E-3"/>
    <n v="1"/>
    <n v="-33413.203758604846"/>
    <n v="100239.61127581453"/>
  </r>
  <r>
    <s v="Tue Mar 12 2024"/>
    <s v="SPXW240312C05225000"/>
    <n v="1.1999999999999999E-3"/>
    <n v="153"/>
    <n v="4718972.4692921927"/>
    <x v="186"/>
    <s v="SPXW240312P05225000"/>
    <n v="1.1999999999999999E-3"/>
    <n v="0"/>
    <n v="0"/>
    <n v="4718972.4692921927"/>
  </r>
  <r>
    <s v="Tue Mar 12 2024"/>
    <s v="SPXW240312C05230000"/>
    <n v="1.1000000000000001E-3"/>
    <n v="20"/>
    <n v="565454.21745331294"/>
    <x v="187"/>
    <s v="SPXW240312P05230000"/>
    <n v="1.1000000000000001E-3"/>
    <n v="0"/>
    <n v="0"/>
    <n v="565454.21745331294"/>
  </r>
  <r>
    <s v="Tue Mar 12 2024"/>
    <s v="SPXW240312C05240000"/>
    <n v="1E-3"/>
    <n v="15"/>
    <n v="385536.9664454406"/>
    <x v="189"/>
    <s v="SPXW240312P05240000"/>
    <n v="1E-3"/>
    <n v="0"/>
    <n v="0"/>
    <n v="385536.9664454406"/>
  </r>
  <r>
    <s v="Tue Mar 12 2024"/>
    <s v="SPXW240312C05250000"/>
    <n v="8.0000000000000004E-4"/>
    <n v="191"/>
    <n v="3927336.5648575551"/>
    <x v="191"/>
    <s v="SPXW240312P05250000"/>
    <n v="8.0000000000000004E-4"/>
    <n v="0"/>
    <n v="0"/>
    <n v="3927336.5648575551"/>
  </r>
  <r>
    <s v="Tue Mar 12 2024"/>
    <s v="SPXW240312C05275000"/>
    <n v="5.9999999999999995E-4"/>
    <n v="102"/>
    <n v="1572990.8230973978"/>
    <x v="196"/>
    <s v="SPXW240312P05275000"/>
    <n v="5.9999999999999995E-4"/>
    <n v="0"/>
    <n v="0"/>
    <n v="1572990.8230973978"/>
  </r>
  <r>
    <s v="Tue Mar 12 2024"/>
    <s v="SPXW240312C05300000"/>
    <n v="4.0000000000000002E-4"/>
    <n v="632"/>
    <n v="6497583.007827159"/>
    <x v="199"/>
    <s v="SPXW240312P05300000"/>
    <n v="4.0000000000000002E-4"/>
    <n v="0"/>
    <n v="0"/>
    <n v="6497583.007827159"/>
  </r>
  <r>
    <s v="Tue Mar 12 2024"/>
    <s v="SPXW240312C05325000"/>
    <n v="2.9999999999999997E-4"/>
    <n v="2"/>
    <n v="15421.478657817624"/>
    <x v="202"/>
    <s v="SPXW240312P05325000"/>
    <n v="2.9999999999999997E-4"/>
    <n v="0"/>
    <n v="0"/>
    <n v="15421.478657817624"/>
  </r>
  <r>
    <s v="Tue Mar 12 2024"/>
    <s v="SPXW240312C05350000"/>
    <n v="2.0000000000000001E-4"/>
    <n v="135"/>
    <n v="693966.53960179305"/>
    <x v="205"/>
    <s v="SPXW240312P05350000"/>
    <n v="2.0000000000000001E-4"/>
    <n v="0"/>
    <n v="0"/>
    <n v="693966.53960179305"/>
  </r>
  <r>
    <s v="Tue Mar 12 2024"/>
    <s v="SPXW240312C05375000"/>
    <n v="1E-4"/>
    <n v="0"/>
    <n v="0"/>
    <x v="208"/>
    <s v="SPXW240312P05375000"/>
    <n v="1E-4"/>
    <n v="0"/>
    <n v="0"/>
    <n v="0"/>
  </r>
  <r>
    <s v="Tue Mar 12 2024"/>
    <s v="SPXW240312C05400000"/>
    <n v="1E-4"/>
    <n v="4"/>
    <n v="10280.985771878415"/>
    <x v="211"/>
    <s v="SPXW240312P05400000"/>
    <n v="1E-4"/>
    <n v="0"/>
    <n v="0"/>
    <n v="10280.985771878415"/>
  </r>
  <r>
    <s v="Tue Mar 12 2024"/>
    <s v="SPXW240312C05500000"/>
    <n v="1E-4"/>
    <n v="11"/>
    <n v="28272.710872665644"/>
    <x v="219"/>
    <s v="SPXW240312P05500000"/>
    <n v="1E-4"/>
    <n v="0"/>
    <n v="0"/>
    <n v="28272.710872665644"/>
  </r>
  <r>
    <s v="Tue Mar 12 2024"/>
    <s v="SPXW240312C05600000"/>
    <n v="0"/>
    <n v="18"/>
    <n v="0"/>
    <x v="222"/>
    <s v="SPXW240312P05600000"/>
    <n v="0"/>
    <n v="0"/>
    <n v="0"/>
    <n v="0"/>
  </r>
  <r>
    <s v="Tue Mar 12 2024"/>
    <s v="SPXW240312C05700000"/>
    <n v="0"/>
    <n v="0"/>
    <n v="0"/>
    <x v="224"/>
    <s v="SPXW240312P05700000"/>
    <n v="0"/>
    <n v="0"/>
    <n v="0"/>
    <n v="0"/>
  </r>
  <r>
    <s v="Tue Mar 12 2024"/>
    <s v="SPXW240312C05800000"/>
    <n v="0"/>
    <n v="1"/>
    <n v="0"/>
    <x v="225"/>
    <s v="SPXW240312P05800000"/>
    <n v="0"/>
    <n v="0"/>
    <n v="0"/>
    <n v="0"/>
  </r>
  <r>
    <s v="Tue Mar 12 2024"/>
    <s v="SPXW240312C06000000"/>
    <n v="0"/>
    <n v="0"/>
    <n v="0"/>
    <x v="226"/>
    <s v="SPXW240312P06000000"/>
    <n v="0"/>
    <n v="0"/>
    <n v="0"/>
    <n v="0"/>
  </r>
  <r>
    <s v="Tue Mar 12 2024"/>
    <s v="SPXW240312C06200000"/>
    <n v="0"/>
    <n v="0"/>
    <n v="0"/>
    <x v="227"/>
    <s v="SPXW240312P06200000"/>
    <n v="0"/>
    <n v="0"/>
    <n v="0"/>
    <n v="0"/>
  </r>
  <r>
    <s v="Tue Mar 12 2024"/>
    <s v="SPXW240312C06400000"/>
    <n v="0"/>
    <n v="0"/>
    <n v="0"/>
    <x v="228"/>
    <s v="SPXW240312P06400000"/>
    <n v="0"/>
    <n v="0"/>
    <n v="0"/>
    <n v="0"/>
  </r>
  <r>
    <s v="Tue Mar 12 2024"/>
    <s v="SPXW240312C06600000"/>
    <n v="0"/>
    <n v="0"/>
    <n v="0"/>
    <x v="229"/>
    <s v="SPXW240312P06600000"/>
    <n v="0"/>
    <n v="0"/>
    <n v="0"/>
    <n v="0"/>
  </r>
  <r>
    <s v="Wed Mar 13 2024"/>
    <s v="SPXW240313C01400000"/>
    <n v="0"/>
    <n v="0"/>
    <n v="0"/>
    <x v="1"/>
    <s v="SPXW240313P01400000"/>
    <n v="0"/>
    <n v="0"/>
    <n v="0"/>
    <n v="0"/>
  </r>
  <r>
    <s v="Wed Mar 13 2024"/>
    <s v="SPXW240313C01600000"/>
    <n v="0"/>
    <n v="0"/>
    <n v="0"/>
    <x v="2"/>
    <s v="SPXW240313P01600000"/>
    <n v="0"/>
    <n v="0"/>
    <n v="0"/>
    <n v="0"/>
  </r>
  <r>
    <s v="Wed Mar 13 2024"/>
    <s v="SPXW240313C01800000"/>
    <n v="0"/>
    <n v="0"/>
    <n v="0"/>
    <x v="3"/>
    <s v="SPXW240313P01800000"/>
    <n v="0"/>
    <n v="3"/>
    <n v="0"/>
    <n v="0"/>
  </r>
  <r>
    <s v="Wed Mar 13 2024"/>
    <s v="SPXW240313C02000000"/>
    <n v="0"/>
    <n v="0"/>
    <n v="0"/>
    <x v="4"/>
    <s v="SPXW240313P02000000"/>
    <n v="0"/>
    <n v="0"/>
    <n v="0"/>
    <n v="0"/>
  </r>
  <r>
    <s v="Wed Mar 13 2024"/>
    <s v="SPXW240313C02200000"/>
    <n v="0"/>
    <n v="0"/>
    <n v="0"/>
    <x v="5"/>
    <s v="SPXW240313P02200000"/>
    <n v="0"/>
    <n v="9"/>
    <n v="0"/>
    <n v="0"/>
  </r>
  <r>
    <s v="Wed Mar 13 2024"/>
    <s v="SPXW240313C02400000"/>
    <n v="0"/>
    <n v="0"/>
    <n v="0"/>
    <x v="6"/>
    <s v="SPXW240313P02400000"/>
    <n v="0"/>
    <n v="2"/>
    <n v="0"/>
    <n v="0"/>
  </r>
  <r>
    <s v="Wed Mar 13 2024"/>
    <s v="SPXW240313C02600000"/>
    <n v="0"/>
    <n v="0"/>
    <n v="0"/>
    <x v="7"/>
    <s v="SPXW240313P02600000"/>
    <n v="0"/>
    <n v="3"/>
    <n v="0"/>
    <n v="0"/>
  </r>
  <r>
    <s v="Wed Mar 13 2024"/>
    <s v="SPXW240313C02800000"/>
    <n v="0"/>
    <n v="0"/>
    <n v="0"/>
    <x v="8"/>
    <s v="SPXW240313P02800000"/>
    <n v="0"/>
    <n v="8"/>
    <n v="0"/>
    <n v="0"/>
  </r>
  <r>
    <s v="Wed Mar 13 2024"/>
    <s v="SPXW240313C03000000"/>
    <n v="0"/>
    <n v="0"/>
    <n v="0"/>
    <x v="9"/>
    <s v="SPXW240313P03000000"/>
    <n v="0"/>
    <n v="31"/>
    <n v="0"/>
    <n v="0"/>
  </r>
  <r>
    <s v="Wed Mar 13 2024"/>
    <s v="SPXW240313C03200000"/>
    <n v="0"/>
    <n v="0"/>
    <n v="0"/>
    <x v="10"/>
    <s v="SPXW240313P03200000"/>
    <n v="0"/>
    <n v="4"/>
    <n v="0"/>
    <n v="0"/>
  </r>
  <r>
    <s v="Wed Mar 13 2024"/>
    <s v="SPXW240313C03400000"/>
    <n v="0"/>
    <n v="0"/>
    <n v="0"/>
    <x v="12"/>
    <s v="SPXW240313P03400000"/>
    <n v="0"/>
    <n v="55"/>
    <n v="0"/>
    <n v="0"/>
  </r>
  <r>
    <s v="Wed Mar 13 2024"/>
    <s v="SPXW240313C03600000"/>
    <n v="0"/>
    <n v="0"/>
    <n v="0"/>
    <x v="14"/>
    <s v="SPXW240313P03600000"/>
    <n v="0"/>
    <n v="205"/>
    <n v="0"/>
    <n v="0"/>
  </r>
  <r>
    <s v="Wed Mar 13 2024"/>
    <s v="SPXW240313C03800000"/>
    <n v="0"/>
    <n v="0"/>
    <n v="0"/>
    <x v="18"/>
    <s v="SPXW240313P03800000"/>
    <n v="0"/>
    <n v="4906"/>
    <n v="0"/>
    <n v="0"/>
  </r>
  <r>
    <s v="Wed Mar 13 2024"/>
    <s v="SPXW240313C03900000"/>
    <n v="0"/>
    <n v="0"/>
    <n v="0"/>
    <x v="20"/>
    <s v="SPXW240313P03900000"/>
    <n v="0"/>
    <n v="148"/>
    <n v="0"/>
    <n v="0"/>
  </r>
  <r>
    <s v="Wed Mar 13 2024"/>
    <s v="SPXW240313C04000000"/>
    <n v="0"/>
    <n v="3000"/>
    <n v="0"/>
    <x v="22"/>
    <s v="SPXW240313P04000000"/>
    <n v="0"/>
    <n v="3241"/>
    <n v="0"/>
    <n v="0"/>
  </r>
  <r>
    <s v="Wed Mar 13 2024"/>
    <s v="SPXW240313C04050000"/>
    <n v="0"/>
    <n v="0"/>
    <n v="0"/>
    <x v="23"/>
    <s v="SPXW240313P04050000"/>
    <n v="0"/>
    <n v="263"/>
    <n v="0"/>
    <n v="0"/>
  </r>
  <r>
    <s v="Wed Mar 13 2024"/>
    <s v="SPXW240313C04100000"/>
    <n v="0"/>
    <n v="0"/>
    <n v="0"/>
    <x v="24"/>
    <s v="SPXW240313P04100000"/>
    <n v="0"/>
    <n v="673"/>
    <n v="0"/>
    <n v="0"/>
  </r>
  <r>
    <s v="Wed Mar 13 2024"/>
    <s v="SPXW240313C04150000"/>
    <n v="0"/>
    <n v="0"/>
    <n v="0"/>
    <x v="25"/>
    <s v="SPXW240313P04150000"/>
    <n v="0"/>
    <n v="133"/>
    <n v="0"/>
    <n v="0"/>
  </r>
  <r>
    <s v="Wed Mar 13 2024"/>
    <s v="SPXW240313C04200000"/>
    <n v="0"/>
    <n v="0"/>
    <n v="0"/>
    <x v="27"/>
    <s v="SPXW240313P04200000"/>
    <n v="0"/>
    <n v="159"/>
    <n v="0"/>
    <n v="0"/>
  </r>
  <r>
    <s v="Wed Mar 13 2024"/>
    <s v="SPXW240313C04250000"/>
    <n v="1E-4"/>
    <n v="0"/>
    <n v="0"/>
    <x v="29"/>
    <s v="SPXW240313P04250000"/>
    <n v="1E-4"/>
    <n v="55"/>
    <n v="-141363.55436332824"/>
    <n v="-141363.55436332824"/>
  </r>
  <r>
    <s v="Wed Mar 13 2024"/>
    <s v="SPXW240313C04300000"/>
    <n v="1E-4"/>
    <n v="0"/>
    <n v="0"/>
    <x v="31"/>
    <s v="SPXW240313P04300000"/>
    <n v="1E-4"/>
    <n v="377"/>
    <n v="-968982.90899954073"/>
    <n v="-968982.90899954073"/>
  </r>
  <r>
    <s v="Wed Mar 13 2024"/>
    <s v="SPXW240313C04350000"/>
    <n v="1E-4"/>
    <n v="0"/>
    <n v="0"/>
    <x v="36"/>
    <s v="SPXW240313P04350000"/>
    <n v="1E-4"/>
    <n v="86"/>
    <n v="-221041.19409538593"/>
    <n v="-221041.19409538593"/>
  </r>
  <r>
    <s v="Wed Mar 13 2024"/>
    <s v="SPXW240313C04400000"/>
    <n v="1E-4"/>
    <n v="0"/>
    <n v="0"/>
    <x v="42"/>
    <s v="SPXW240313P04400000"/>
    <n v="1E-4"/>
    <n v="317"/>
    <n v="-814768.12242136453"/>
    <n v="-814768.12242136453"/>
  </r>
  <r>
    <s v="Wed Mar 13 2024"/>
    <s v="SPXW240313C04450000"/>
    <n v="1E-4"/>
    <n v="0"/>
    <n v="0"/>
    <x v="48"/>
    <s v="SPXW240313P04450000"/>
    <n v="1E-4"/>
    <n v="118"/>
    <n v="-303289.08027041325"/>
    <n v="-303289.08027041325"/>
  </r>
  <r>
    <s v="Wed Mar 13 2024"/>
    <s v="SPXW240313C04500000"/>
    <n v="1E-4"/>
    <n v="0"/>
    <n v="0"/>
    <x v="54"/>
    <s v="SPXW240313P04500000"/>
    <n v="1E-4"/>
    <n v="589"/>
    <n v="-1513875.1549090967"/>
    <n v="-1513875.1549090967"/>
  </r>
  <r>
    <s v="Wed Mar 13 2024"/>
    <s v="SPXW240313C04525000"/>
    <n v="1E-4"/>
    <n v="0"/>
    <n v="0"/>
    <x v="57"/>
    <s v="SPXW240313P04525000"/>
    <n v="1E-4"/>
    <n v="0"/>
    <n v="0"/>
    <n v="0"/>
  </r>
  <r>
    <s v="Wed Mar 13 2024"/>
    <s v="SPXW240313C04550000"/>
    <n v="2.0000000000000001E-4"/>
    <n v="0"/>
    <n v="0"/>
    <x v="60"/>
    <s v="SPXW240313P04550000"/>
    <n v="2.0000000000000001E-4"/>
    <n v="437"/>
    <n v="-2246395.3911554338"/>
    <n v="-2246395.3911554338"/>
  </r>
  <r>
    <s v="Wed Mar 13 2024"/>
    <s v="SPXW240313C04575000"/>
    <n v="2.0000000000000001E-4"/>
    <n v="0"/>
    <n v="0"/>
    <x v="63"/>
    <s v="SPXW240313P04575000"/>
    <n v="2.0000000000000001E-4"/>
    <n v="2"/>
    <n v="-10280.985771878415"/>
    <n v="-10280.985771878415"/>
  </r>
  <r>
    <s v="Wed Mar 13 2024"/>
    <s v="SPXW240313C04600000"/>
    <n v="2.0000000000000001E-4"/>
    <n v="0"/>
    <n v="0"/>
    <x v="66"/>
    <s v="SPXW240313P04600000"/>
    <n v="2.0000000000000001E-4"/>
    <n v="180"/>
    <n v="-925288.71946905751"/>
    <n v="-925288.71946905751"/>
  </r>
  <r>
    <s v="Wed Mar 13 2024"/>
    <s v="SPXW240313C04625000"/>
    <n v="2.0000000000000001E-4"/>
    <n v="0"/>
    <n v="0"/>
    <x v="69"/>
    <s v="SPXW240313P04625000"/>
    <n v="2.0000000000000001E-4"/>
    <n v="27"/>
    <n v="-138793.30792035864"/>
    <n v="-138793.30792035864"/>
  </r>
  <r>
    <s v="Wed Mar 13 2024"/>
    <s v="SPXW240313C04650000"/>
    <n v="2.9999999999999997E-4"/>
    <n v="0"/>
    <n v="0"/>
    <x v="72"/>
    <s v="SPXW240313P04650000"/>
    <n v="2.9999999999999997E-4"/>
    <n v="253"/>
    <n v="-1950817.0502139293"/>
    <n v="-1950817.0502139293"/>
  </r>
  <r>
    <s v="Wed Mar 13 2024"/>
    <s v="SPXW240313C04675000"/>
    <n v="2.9999999999999997E-4"/>
    <n v="0"/>
    <n v="0"/>
    <x v="76"/>
    <s v="SPXW240313P04675000"/>
    <n v="2.9999999999999997E-4"/>
    <n v="32"/>
    <n v="-246743.65852508199"/>
    <n v="-246743.65852508199"/>
  </r>
  <r>
    <s v="Wed Mar 13 2024"/>
    <s v="SPXW240313C04690000"/>
    <n v="2.9999999999999997E-4"/>
    <n v="0"/>
    <n v="0"/>
    <x v="79"/>
    <s v="SPXW240313P04690000"/>
    <n v="2.9999999999999997E-4"/>
    <n v="2"/>
    <n v="-15421.478657817624"/>
    <n v="-15421.478657817624"/>
  </r>
  <r>
    <s v="Wed Mar 13 2024"/>
    <s v="SPXW240313C04700000"/>
    <n v="2.9999999999999997E-4"/>
    <n v="7"/>
    <n v="53975.175302361677"/>
    <x v="81"/>
    <s v="SPXW240313P04700000"/>
    <n v="2.9999999999999997E-4"/>
    <n v="82"/>
    <n v="-632280.62497052236"/>
    <n v="-578305.44966816064"/>
  </r>
  <r>
    <s v="Wed Mar 13 2024"/>
    <s v="SPXW240313C04710000"/>
    <n v="4.0000000000000002E-4"/>
    <n v="1"/>
    <n v="10280.985771878415"/>
    <x v="83"/>
    <s v="SPXW240313P04710000"/>
    <n v="4.0000000000000002E-4"/>
    <n v="26"/>
    <n v="-267305.63006883877"/>
    <n v="-257024.64429696035"/>
  </r>
  <r>
    <s v="Wed Mar 13 2024"/>
    <s v="SPXW240313C04720000"/>
    <n v="4.0000000000000002E-4"/>
    <n v="46"/>
    <n v="472925.34550640703"/>
    <x v="85"/>
    <s v="SPXW240313P04720000"/>
    <n v="4.0000000000000002E-4"/>
    <n v="6"/>
    <n v="-61685.914631270498"/>
    <n v="411239.43087513652"/>
  </r>
  <r>
    <s v="Wed Mar 13 2024"/>
    <s v="SPXW240313C04725000"/>
    <n v="4.0000000000000002E-4"/>
    <n v="40"/>
    <n v="411239.43087513663"/>
    <x v="86"/>
    <s v="SPXW240313P04725000"/>
    <n v="4.0000000000000002E-4"/>
    <n v="1"/>
    <n v="-10280.985771878415"/>
    <n v="400958.44510325824"/>
  </r>
  <r>
    <s v="Wed Mar 13 2024"/>
    <s v="SPXW240313C04730000"/>
    <n v="4.0000000000000002E-4"/>
    <n v="0"/>
    <n v="0"/>
    <x v="87"/>
    <s v="SPXW240313P04730000"/>
    <n v="4.0000000000000002E-4"/>
    <n v="1"/>
    <n v="-10280.985771878415"/>
    <n v="-10280.985771878415"/>
  </r>
  <r>
    <s v="Wed Mar 13 2024"/>
    <s v="SPXW240313C04740000"/>
    <n v="4.0000000000000002E-4"/>
    <n v="0"/>
    <n v="0"/>
    <x v="89"/>
    <s v="SPXW240313P04740000"/>
    <n v="4.0000000000000002E-4"/>
    <n v="1003"/>
    <n v="-10311828.729194051"/>
    <n v="-10311828.729194051"/>
  </r>
  <r>
    <s v="Wed Mar 13 2024"/>
    <s v="SPXW240313C04750000"/>
    <n v="5.0000000000000001E-4"/>
    <n v="6"/>
    <n v="77107.393289088111"/>
    <x v="91"/>
    <s v="SPXW240313P04750000"/>
    <n v="5.0000000000000001E-4"/>
    <n v="108"/>
    <n v="-1387933.0792035861"/>
    <n v="-1310825.6859144981"/>
  </r>
  <r>
    <s v="Wed Mar 13 2024"/>
    <s v="SPXW240313C04760000"/>
    <n v="5.0000000000000001E-4"/>
    <n v="2"/>
    <n v="25702.46442969604"/>
    <x v="93"/>
    <s v="SPXW240313P04760000"/>
    <n v="5.0000000000000001E-4"/>
    <n v="39"/>
    <n v="-501198.05637907278"/>
    <n v="-475495.59194937674"/>
  </r>
  <r>
    <s v="Wed Mar 13 2024"/>
    <s v="SPXW240313C04770000"/>
    <n v="5.0000000000000001E-4"/>
    <n v="2"/>
    <n v="25702.46442969604"/>
    <x v="95"/>
    <s v="SPXW240313P04770000"/>
    <n v="5.0000000000000001E-4"/>
    <n v="3"/>
    <n v="-38553.696644544056"/>
    <n v="-12851.232214848016"/>
  </r>
  <r>
    <s v="Wed Mar 13 2024"/>
    <s v="SPXW240313C04775000"/>
    <n v="5.0000000000000001E-4"/>
    <n v="0"/>
    <n v="0"/>
    <x v="96"/>
    <s v="SPXW240313P04775000"/>
    <n v="5.0000000000000001E-4"/>
    <n v="241"/>
    <n v="-3097146.9637783724"/>
    <n v="-3097146.9637783724"/>
  </r>
  <r>
    <s v="Wed Mar 13 2024"/>
    <s v="SPXW240313C04780000"/>
    <n v="5.9999999999999995E-4"/>
    <n v="1"/>
    <n v="15421.478657817624"/>
    <x v="97"/>
    <s v="SPXW240313P04780000"/>
    <n v="5.9999999999999995E-4"/>
    <n v="50"/>
    <n v="-771073.9328908812"/>
    <n v="-755652.45423306362"/>
  </r>
  <r>
    <s v="Wed Mar 13 2024"/>
    <s v="SPXW240313C04785000"/>
    <n v="5.9999999999999995E-4"/>
    <n v="0"/>
    <n v="0"/>
    <x v="98"/>
    <s v="SPXW240313P04785000"/>
    <n v="5.9999999999999995E-4"/>
    <n v="0"/>
    <n v="0"/>
    <n v="0"/>
  </r>
  <r>
    <s v="Wed Mar 13 2024"/>
    <s v="SPXW240313C04790000"/>
    <n v="5.9999999999999995E-4"/>
    <n v="0"/>
    <n v="0"/>
    <x v="99"/>
    <s v="SPXW240313P04790000"/>
    <n v="5.9999999999999995E-4"/>
    <n v="23"/>
    <n v="-354694.00912980526"/>
    <n v="-354694.00912980526"/>
  </r>
  <r>
    <s v="Wed Mar 13 2024"/>
    <s v="SPXW240313C04795000"/>
    <n v="5.9999999999999995E-4"/>
    <n v="0"/>
    <n v="0"/>
    <x v="100"/>
    <s v="SPXW240313P04795000"/>
    <n v="5.9999999999999995E-4"/>
    <n v="0"/>
    <n v="0"/>
    <n v="0"/>
  </r>
  <r>
    <s v="Wed Mar 13 2024"/>
    <s v="SPXW240313C04800000"/>
    <n v="5.9999999999999995E-4"/>
    <n v="23"/>
    <n v="354694.00912980526"/>
    <x v="101"/>
    <s v="SPXW240313P04800000"/>
    <n v="5.9999999999999995E-4"/>
    <n v="1476"/>
    <n v="-22762102.49893881"/>
    <n v="-22407408.489809006"/>
  </r>
  <r>
    <s v="Wed Mar 13 2024"/>
    <s v="SPXW240313C04805000"/>
    <n v="6.9999999999999999E-4"/>
    <n v="0"/>
    <n v="0"/>
    <x v="102"/>
    <s v="SPXW240313P04805000"/>
    <n v="6.9999999999999999E-4"/>
    <n v="0"/>
    <n v="0"/>
    <n v="0"/>
  </r>
  <r>
    <s v="Wed Mar 13 2024"/>
    <s v="SPXW240313C04810000"/>
    <n v="6.9999999999999999E-4"/>
    <n v="2"/>
    <n v="35983.450201574451"/>
    <x v="103"/>
    <s v="SPXW240313P04810000"/>
    <n v="6.9999999999999999E-4"/>
    <n v="39"/>
    <n v="-701677.2789307019"/>
    <n v="-665693.82872912742"/>
  </r>
  <r>
    <s v="Wed Mar 13 2024"/>
    <s v="SPXW240313C04815000"/>
    <n v="6.9999999999999999E-4"/>
    <n v="0"/>
    <n v="0"/>
    <x v="104"/>
    <s v="SPXW240313P04815000"/>
    <n v="6.9999999999999999E-4"/>
    <n v="1"/>
    <n v="-17991.725100787226"/>
    <n v="-17991.725100787226"/>
  </r>
  <r>
    <s v="Wed Mar 13 2024"/>
    <s v="SPXW240313C04820000"/>
    <n v="6.9999999999999999E-4"/>
    <n v="4"/>
    <n v="71966.900403148902"/>
    <x v="105"/>
    <s v="SPXW240313P04820000"/>
    <n v="6.9999999999999999E-4"/>
    <n v="109"/>
    <n v="-1961098.0359858072"/>
    <n v="-1889131.1355826582"/>
  </r>
  <r>
    <s v="Wed Mar 13 2024"/>
    <s v="SPXW240313C04825000"/>
    <n v="8.0000000000000004E-4"/>
    <n v="2"/>
    <n v="41123.94308751366"/>
    <x v="106"/>
    <s v="SPXW240313P04825000"/>
    <n v="8.0000000000000004E-4"/>
    <n v="60"/>
    <n v="-1233718.2926254098"/>
    <n v="-1192594.3495378962"/>
  </r>
  <r>
    <s v="Wed Mar 13 2024"/>
    <s v="SPXW240313C04830000"/>
    <n v="8.0000000000000004E-4"/>
    <n v="5"/>
    <n v="102809.85771878416"/>
    <x v="107"/>
    <s v="SPXW240313P04830000"/>
    <n v="8.0000000000000004E-4"/>
    <n v="140"/>
    <n v="-2878676.016125957"/>
    <n v="-2775866.1584071727"/>
  </r>
  <r>
    <s v="Wed Mar 13 2024"/>
    <s v="SPXW240313C04835000"/>
    <n v="8.0000000000000004E-4"/>
    <n v="0"/>
    <n v="0"/>
    <x v="108"/>
    <s v="SPXW240313P04835000"/>
    <n v="8.0000000000000004E-4"/>
    <n v="0"/>
    <n v="0"/>
    <n v="0"/>
  </r>
  <r>
    <s v="Wed Mar 13 2024"/>
    <s v="SPXW240313C04840000"/>
    <n v="8.0000000000000004E-4"/>
    <n v="0"/>
    <n v="0"/>
    <x v="109"/>
    <s v="SPXW240313P04840000"/>
    <n v="8.0000000000000004E-4"/>
    <n v="72"/>
    <n v="-1480461.9511504918"/>
    <n v="-1480461.9511504918"/>
  </r>
  <r>
    <s v="Wed Mar 13 2024"/>
    <s v="SPXW240313C04845000"/>
    <n v="8.9999999999999998E-4"/>
    <n v="0"/>
    <n v="0"/>
    <x v="110"/>
    <s v="SPXW240313P04845000"/>
    <n v="8.9999999999999998E-4"/>
    <n v="0"/>
    <n v="0"/>
    <n v="0"/>
  </r>
  <r>
    <s v="Wed Mar 13 2024"/>
    <s v="SPXW240313C04850000"/>
    <n v="8.9999999999999998E-4"/>
    <n v="26"/>
    <n v="601437.66765488719"/>
    <x v="111"/>
    <s v="SPXW240313P04850000"/>
    <n v="8.9999999999999998E-4"/>
    <n v="161"/>
    <n v="-3724287.0958629563"/>
    <n v="-3122849.4282080689"/>
  </r>
  <r>
    <s v="Wed Mar 13 2024"/>
    <s v="SPXW240313C04855000"/>
    <n v="1E-3"/>
    <n v="0"/>
    <n v="0"/>
    <x v="112"/>
    <s v="SPXW240313P04855000"/>
    <n v="1E-3"/>
    <n v="3"/>
    <n v="-77107.393289088111"/>
    <n v="-77107.393289088111"/>
  </r>
  <r>
    <s v="Wed Mar 13 2024"/>
    <s v="SPXW240313C04860000"/>
    <n v="1E-3"/>
    <n v="25"/>
    <n v="642561.61074240098"/>
    <x v="113"/>
    <s v="SPXW240313P04860000"/>
    <n v="1E-3"/>
    <n v="1015"/>
    <n v="-26088001.396141481"/>
    <n v="-25445439.785399079"/>
  </r>
  <r>
    <s v="Wed Mar 13 2024"/>
    <s v="SPXW240313C04865000"/>
    <n v="1E-3"/>
    <n v="0"/>
    <n v="0"/>
    <x v="114"/>
    <s v="SPXW240313P04865000"/>
    <n v="1E-3"/>
    <n v="31"/>
    <n v="-796776.39732057718"/>
    <n v="-796776.39732057718"/>
  </r>
  <r>
    <s v="Wed Mar 13 2024"/>
    <s v="SPXW240313C04870000"/>
    <n v="1.1000000000000001E-3"/>
    <n v="18"/>
    <n v="508908.79570798163"/>
    <x v="115"/>
    <s v="SPXW240313P04870000"/>
    <n v="1.1000000000000001E-3"/>
    <n v="12"/>
    <n v="-339272.53047198773"/>
    <n v="169636.26523599389"/>
  </r>
  <r>
    <s v="Wed Mar 13 2024"/>
    <s v="SPXW240313C04875000"/>
    <n v="1.1000000000000001E-3"/>
    <n v="3"/>
    <n v="84818.132617996933"/>
    <x v="116"/>
    <s v="SPXW240313P04875000"/>
    <n v="1.1000000000000001E-3"/>
    <n v="435"/>
    <n v="-12298629.229609556"/>
    <n v="-12213811.096991559"/>
  </r>
  <r>
    <s v="Wed Mar 13 2024"/>
    <s v="SPXW240313C04880000"/>
    <n v="1.1999999999999999E-3"/>
    <n v="16"/>
    <n v="493487.31705016398"/>
    <x v="117"/>
    <s v="SPXW240313P04880000"/>
    <n v="1.1999999999999999E-3"/>
    <n v="48"/>
    <n v="-1480461.9511504918"/>
    <n v="-986974.63410032785"/>
  </r>
  <r>
    <s v="Wed Mar 13 2024"/>
    <s v="SPXW240313C04885000"/>
    <n v="1.1999999999999999E-3"/>
    <n v="2"/>
    <n v="61685.914631270498"/>
    <x v="118"/>
    <s v="SPXW240313P04885000"/>
    <n v="1.1999999999999999E-3"/>
    <n v="49"/>
    <n v="-1511304.908466127"/>
    <n v="-1449618.9938348564"/>
  </r>
  <r>
    <s v="Wed Mar 13 2024"/>
    <s v="SPXW240313C04890000"/>
    <n v="1.1999999999999999E-3"/>
    <n v="13"/>
    <n v="400958.44510325819"/>
    <x v="119"/>
    <s v="SPXW240313P04890000"/>
    <n v="1.1999999999999999E-3"/>
    <n v="24"/>
    <n v="-740230.97557524592"/>
    <n v="-339272.53047198773"/>
  </r>
  <r>
    <s v="Wed Mar 13 2024"/>
    <s v="SPXW240313C04895000"/>
    <n v="1.2999999999999999E-3"/>
    <n v="5"/>
    <n v="167066.01879302427"/>
    <x v="120"/>
    <s v="SPXW240313P04895000"/>
    <n v="1.2999999999999999E-3"/>
    <n v="20"/>
    <n v="-668264.07517209707"/>
    <n v="-501198.05637907283"/>
  </r>
  <r>
    <s v="Wed Mar 13 2024"/>
    <s v="SPXW240313C04900000"/>
    <n v="1.4E-3"/>
    <n v="77"/>
    <n v="2770725.6655212324"/>
    <x v="121"/>
    <s v="SPXW240313P04900000"/>
    <n v="1.4E-3"/>
    <n v="614"/>
    <n v="-22093838.423766717"/>
    <n v="-19323112.758245483"/>
  </r>
  <r>
    <s v="Wed Mar 13 2024"/>
    <s v="SPXW240313C04905000"/>
    <n v="1.4E-3"/>
    <n v="0"/>
    <n v="0"/>
    <x v="122"/>
    <s v="SPXW240313P04905000"/>
    <n v="1.4E-3"/>
    <n v="28"/>
    <n v="-1007536.6056440846"/>
    <n v="-1007536.6056440846"/>
  </r>
  <r>
    <s v="Wed Mar 13 2024"/>
    <s v="SPXW240313C04910000"/>
    <n v="1.5E-3"/>
    <n v="1"/>
    <n v="38553.696644544056"/>
    <x v="123"/>
    <s v="SPXW240313P04910000"/>
    <n v="1.5E-3"/>
    <n v="91"/>
    <n v="-3508386.3946535094"/>
    <n v="-3469832.6980089652"/>
  </r>
  <r>
    <s v="Wed Mar 13 2024"/>
    <s v="SPXW240313C04915000"/>
    <n v="1.5E-3"/>
    <n v="3"/>
    <n v="115661.08993363219"/>
    <x v="124"/>
    <s v="SPXW240313P04915000"/>
    <n v="1.5E-3"/>
    <n v="7"/>
    <n v="-269875.87651180843"/>
    <n v="-154214.78657817625"/>
  </r>
  <r>
    <s v="Wed Mar 13 2024"/>
    <s v="SPXW240313C04920000"/>
    <n v="1.6000000000000001E-3"/>
    <n v="11"/>
    <n v="452363.37396265031"/>
    <x v="125"/>
    <s v="SPXW240313P04920000"/>
    <n v="1.6000000000000001E-3"/>
    <n v="41"/>
    <n v="-1686081.6665880603"/>
    <n v="-1233718.29262541"/>
  </r>
  <r>
    <s v="Wed Mar 13 2024"/>
    <s v="SPXW240313C04925000"/>
    <n v="1.6000000000000001E-3"/>
    <n v="49"/>
    <n v="2015073.2112881693"/>
    <x v="126"/>
    <s v="SPXW240313P04925000"/>
    <n v="1.6000000000000001E-3"/>
    <n v="31"/>
    <n v="-1274842.2357129238"/>
    <n v="740230.97557524545"/>
  </r>
  <r>
    <s v="Wed Mar 13 2024"/>
    <s v="SPXW240313C04930000"/>
    <n v="1.6999999999999999E-3"/>
    <n v="29"/>
    <n v="1267131.4963840146"/>
    <x v="127"/>
    <s v="SPXW240313P04930000"/>
    <n v="1.6999999999999999E-3"/>
    <n v="43"/>
    <n v="-1878850.1498107803"/>
    <n v="-611718.6534267657"/>
  </r>
  <r>
    <s v="Wed Mar 13 2024"/>
    <s v="SPXW240313C04935000"/>
    <n v="1.8E-3"/>
    <n v="52"/>
    <n v="2405750.6706195488"/>
    <x v="128"/>
    <s v="SPXW240313P04935000"/>
    <n v="1.8E-3"/>
    <n v="46"/>
    <n v="-2128164.054778832"/>
    <n v="277586.61584071675"/>
  </r>
  <r>
    <s v="Wed Mar 13 2024"/>
    <s v="SPXW240313C04940000"/>
    <n v="1.8E-3"/>
    <n v="10"/>
    <n v="462644.3597345287"/>
    <x v="129"/>
    <s v="SPXW240313P04940000"/>
    <n v="1.8E-3"/>
    <n v="74"/>
    <n v="-3423568.2620355119"/>
    <n v="-2960923.9023009832"/>
  </r>
  <r>
    <s v="Wed Mar 13 2024"/>
    <s v="SPXW240313C04945000"/>
    <n v="1.9E-3"/>
    <n v="5"/>
    <n v="244173.41208211234"/>
    <x v="130"/>
    <s v="SPXW240313P04945000"/>
    <n v="1.9E-3"/>
    <n v="3"/>
    <n v="-146504.04724926743"/>
    <n v="97669.364832844905"/>
  </r>
  <r>
    <s v="Wed Mar 13 2024"/>
    <s v="SPXW240313C04950000"/>
    <n v="2E-3"/>
    <n v="94"/>
    <n v="4832063.3127828557"/>
    <x v="131"/>
    <s v="SPXW240313P04950000"/>
    <n v="2E-3"/>
    <n v="82"/>
    <n v="-4215204.1664701514"/>
    <n v="616859.14631270431"/>
  </r>
  <r>
    <s v="Wed Mar 13 2024"/>
    <s v="SPXW240313C04955000"/>
    <n v="2.0999999999999999E-3"/>
    <n v="3"/>
    <n v="161925.52590708504"/>
    <x v="132"/>
    <s v="SPXW240313P04955000"/>
    <n v="2.0999999999999999E-3"/>
    <n v="18"/>
    <n v="-971553.15544251027"/>
    <n v="-809627.62953542522"/>
  </r>
  <r>
    <s v="Wed Mar 13 2024"/>
    <s v="SPXW240313C04960000"/>
    <n v="2.2000000000000001E-3"/>
    <n v="11"/>
    <n v="621999.6391986442"/>
    <x v="133"/>
    <s v="SPXW240313P04960000"/>
    <n v="2.2000000000000001E-3"/>
    <n v="84"/>
    <n v="-4749815.4266078286"/>
    <n v="-4127815.7874091845"/>
  </r>
  <r>
    <s v="Wed Mar 13 2024"/>
    <s v="SPXW240313C04965000"/>
    <n v="2.2000000000000001E-3"/>
    <n v="8"/>
    <n v="452363.37396265031"/>
    <x v="134"/>
    <s v="SPXW240313P04965000"/>
    <n v="2.2000000000000001E-3"/>
    <n v="67"/>
    <n v="-3788543.2569371965"/>
    <n v="-3336179.8829745464"/>
  </r>
  <r>
    <s v="Wed Mar 13 2024"/>
    <s v="SPXW240313C04970000"/>
    <n v="2.3E-3"/>
    <n v="33"/>
    <n v="1950817.0502139293"/>
    <x v="135"/>
    <s v="SPXW240313P04970000"/>
    <n v="2.3E-3"/>
    <n v="52"/>
    <n v="-3074014.7457916462"/>
    <n v="-1123197.6955777169"/>
  </r>
  <r>
    <s v="Wed Mar 13 2024"/>
    <s v="SPXW240313C04975000"/>
    <n v="2.3999999999999998E-3"/>
    <n v="45"/>
    <n v="2775866.1584071722"/>
    <x v="136"/>
    <s v="SPXW240313P04975000"/>
    <n v="2.3999999999999998E-3"/>
    <n v="486"/>
    <n v="-29979354.510797452"/>
    <n v="-27203488.352390282"/>
  </r>
  <r>
    <s v="Wed Mar 13 2024"/>
    <s v="SPXW240313C04980000"/>
    <n v="2.5000000000000001E-3"/>
    <n v="74"/>
    <n v="4754955.9194937674"/>
    <x v="137"/>
    <s v="SPXW240313P04980000"/>
    <n v="2.5000000000000001E-3"/>
    <n v="61"/>
    <n v="-3919625.8255286454"/>
    <n v="835330.09396512201"/>
  </r>
  <r>
    <s v="Wed Mar 13 2024"/>
    <s v="SPXW240313C04985000"/>
    <n v="2.5999999999999999E-3"/>
    <n v="0"/>
    <n v="0"/>
    <x v="138"/>
    <s v="SPXW240313P04985000"/>
    <n v="2.5999999999999999E-3"/>
    <n v="9"/>
    <n v="-601437.66765488719"/>
    <n v="-601437.66765488719"/>
  </r>
  <r>
    <s v="Wed Mar 13 2024"/>
    <s v="SPXW240313C04990000"/>
    <n v="2.5999999999999999E-3"/>
    <n v="35"/>
    <n v="2338924.2631023391"/>
    <x v="139"/>
    <s v="SPXW240313P04990000"/>
    <n v="2.5999999999999999E-3"/>
    <n v="19"/>
    <n v="-1269701.742826984"/>
    <n v="1069222.5202753551"/>
  </r>
  <r>
    <s v="Wed Mar 13 2024"/>
    <s v="SPXW240313C04995000"/>
    <n v="2.7000000000000001E-3"/>
    <n v="13"/>
    <n v="902156.50148233084"/>
    <x v="140"/>
    <s v="SPXW240313P04995000"/>
    <n v="2.7000000000000001E-3"/>
    <n v="30"/>
    <n v="-2081899.6188053789"/>
    <n v="-1179743.1173230479"/>
  </r>
  <r>
    <s v="Wed Mar 13 2024"/>
    <s v="SPXW240313C05000000"/>
    <n v="2.8E-3"/>
    <n v="3022"/>
    <n v="217483973.01831603"/>
    <x v="141"/>
    <s v="SPXW240313P05000000"/>
    <n v="2.8E-3"/>
    <n v="3194"/>
    <n v="-229862279.88765758"/>
    <n v="-12378306.869341552"/>
  </r>
  <r>
    <s v="Wed Mar 13 2024"/>
    <s v="SPXW240313C05005000"/>
    <n v="2.8999999999999998E-3"/>
    <n v="2"/>
    <n v="149074.293692237"/>
    <x v="142"/>
    <s v="SPXW240313P05005000"/>
    <n v="2.8999999999999998E-3"/>
    <n v="94"/>
    <n v="-7006491.8035351383"/>
    <n v="-6857417.5098429015"/>
  </r>
  <r>
    <s v="Wed Mar 13 2024"/>
    <s v="SPXW240313C05010000"/>
    <n v="3.0000000000000001E-3"/>
    <n v="295"/>
    <n v="22746681.020280994"/>
    <x v="143"/>
    <s v="SPXW240313P05010000"/>
    <n v="3.0000000000000001E-3"/>
    <n v="44"/>
    <n v="-3392725.3047198774"/>
    <n v="19353955.715561118"/>
  </r>
  <r>
    <s v="Wed Mar 13 2024"/>
    <s v="SPXW240313C05015000"/>
    <n v="3.0999999999999999E-3"/>
    <n v="6"/>
    <n v="478065.83839234628"/>
    <x v="144"/>
    <s v="SPXW240313P05015000"/>
    <n v="3.0999999999999999E-3"/>
    <n v="69"/>
    <n v="-5497757.1415119814"/>
    <n v="-5019691.3031196352"/>
  </r>
  <r>
    <s v="Wed Mar 13 2024"/>
    <s v="SPXW240313C05020000"/>
    <n v="3.0999999999999999E-3"/>
    <n v="24"/>
    <n v="1912263.3535693851"/>
    <x v="145"/>
    <s v="SPXW240313P05020000"/>
    <n v="3.0999999999999999E-3"/>
    <n v="88"/>
    <n v="-7011632.296421079"/>
    <n v="-5099368.9428516943"/>
  </r>
  <r>
    <s v="Wed Mar 13 2024"/>
    <s v="SPXW240313C05025000"/>
    <n v="3.2000000000000002E-3"/>
    <n v="16"/>
    <n v="1315966.1788004371"/>
    <x v="146"/>
    <s v="SPXW240313P05025000"/>
    <n v="3.2000000000000002E-3"/>
    <n v="257"/>
    <n v="-21137706.746982023"/>
    <n v="-19821740.568181586"/>
  </r>
  <r>
    <s v="Wed Mar 13 2024"/>
    <s v="SPXW240313C05030000"/>
    <n v="3.3E-3"/>
    <n v="129"/>
    <n v="10941539.107721603"/>
    <x v="147"/>
    <s v="SPXW240313P05030000"/>
    <n v="3.3E-3"/>
    <n v="95"/>
    <n v="-8057722.598709709"/>
    <n v="2883816.5090118935"/>
  </r>
  <r>
    <s v="Wed Mar 13 2024"/>
    <s v="SPXW240313C05035000"/>
    <n v="3.3E-3"/>
    <n v="82"/>
    <n v="6955086.8746757498"/>
    <x v="148"/>
    <s v="SPXW240313P05035000"/>
    <n v="3.3E-3"/>
    <n v="12"/>
    <n v="-1017817.591415963"/>
    <n v="5937269.2832597867"/>
  </r>
  <r>
    <s v="Wed Mar 13 2024"/>
    <s v="SPXW240313C05040000"/>
    <n v="3.3999999999999998E-3"/>
    <n v="627"/>
    <n v="54792513.671226017"/>
    <x v="149"/>
    <s v="SPXW240313P05040000"/>
    <n v="3.3999999999999998E-3"/>
    <n v="70"/>
    <n v="-6117186.5342676556"/>
    <n v="48675327.136958361"/>
  </r>
  <r>
    <s v="Wed Mar 13 2024"/>
    <s v="SPXW240313C05045000"/>
    <n v="3.3999999999999998E-3"/>
    <n v="103"/>
    <n v="9001003.043279551"/>
    <x v="150"/>
    <s v="SPXW240313P05045000"/>
    <n v="3.3999999999999998E-3"/>
    <n v="32"/>
    <n v="-2796428.129950929"/>
    <n v="6204574.9133286215"/>
  </r>
  <r>
    <s v="Wed Mar 13 2024"/>
    <s v="SPXW240313C05050000"/>
    <n v="3.5000000000000001E-3"/>
    <n v="897"/>
    <n v="80692887.077030703"/>
    <x v="151"/>
    <s v="SPXW240313P05050000"/>
    <n v="3.5000000000000001E-3"/>
    <n v="102"/>
    <n v="-9175779.8014014848"/>
    <n v="71517107.275629222"/>
  </r>
  <r>
    <s v="Wed Mar 13 2024"/>
    <s v="SPXW240313C05055000"/>
    <n v="3.5000000000000001E-3"/>
    <n v="116"/>
    <n v="10435200.558456592"/>
    <x v="152"/>
    <s v="SPXW240313P05055000"/>
    <n v="3.5000000000000001E-3"/>
    <n v="39"/>
    <n v="-3508386.3946535094"/>
    <n v="6926814.1638030829"/>
  </r>
  <r>
    <s v="Wed Mar 13 2024"/>
    <s v="SPXW240313C05060000"/>
    <n v="3.5999999999999999E-3"/>
    <n v="147"/>
    <n v="13601744.176195145"/>
    <x v="153"/>
    <s v="SPXW240313P05060000"/>
    <n v="3.5999999999999999E-3"/>
    <n v="222"/>
    <n v="-20541409.572213076"/>
    <n v="-6939665.3960179314"/>
  </r>
  <r>
    <s v="Wed Mar 13 2024"/>
    <s v="SPXW240313C05065000"/>
    <n v="3.5999999999999999E-3"/>
    <n v="61"/>
    <n v="5644261.1887612501"/>
    <x v="154"/>
    <s v="SPXW240313P05065000"/>
    <n v="3.5999999999999999E-3"/>
    <n v="61"/>
    <n v="-5644261.1887612501"/>
    <n v="0"/>
  </r>
  <r>
    <s v="Wed Mar 13 2024"/>
    <s v="SPXW240313C05070000"/>
    <n v="3.5999999999999999E-3"/>
    <n v="105"/>
    <n v="9715531.5544251036"/>
    <x v="155"/>
    <s v="SPXW240313P05070000"/>
    <n v="3.5999999999999999E-3"/>
    <n v="78"/>
    <n v="-7217252.0118586468"/>
    <n v="2498279.5425664568"/>
  </r>
  <r>
    <s v="Wed Mar 13 2024"/>
    <s v="SPXW240313C05075000"/>
    <n v="3.5999999999999999E-3"/>
    <n v="37"/>
    <n v="3423568.2620355119"/>
    <x v="156"/>
    <s v="SPXW240313P05075000"/>
    <n v="3.5999999999999999E-3"/>
    <n v="371"/>
    <n v="-34328211.49230203"/>
    <n v="-30904643.230266519"/>
  </r>
  <r>
    <s v="Wed Mar 13 2024"/>
    <s v="SPXW240313C05080000"/>
    <n v="3.5999999999999999E-3"/>
    <n v="128"/>
    <n v="11843695.609203935"/>
    <x v="157"/>
    <s v="SPXW240313P05080000"/>
    <n v="3.5999999999999999E-3"/>
    <n v="116"/>
    <n v="-10733349.145841066"/>
    <n v="1110346.4633628689"/>
  </r>
  <r>
    <s v="Wed Mar 13 2024"/>
    <s v="SPXW240313C05085000"/>
    <n v="3.5999999999999999E-3"/>
    <n v="95"/>
    <n v="8790242.8349560443"/>
    <x v="158"/>
    <s v="SPXW240313P05085000"/>
    <n v="3.5999999999999999E-3"/>
    <n v="61"/>
    <n v="-5644261.1887612501"/>
    <n v="3145981.6461947942"/>
  </r>
  <r>
    <s v="Wed Mar 13 2024"/>
    <s v="SPXW240313C05090000"/>
    <n v="3.5999999999999999E-3"/>
    <n v="73"/>
    <n v="6754607.652124119"/>
    <x v="159"/>
    <s v="SPXW240313P05090000"/>
    <n v="3.5999999999999999E-3"/>
    <n v="113"/>
    <n v="-10455762.53000035"/>
    <n v="-3701154.8778762305"/>
  </r>
  <r>
    <s v="Wed Mar 13 2024"/>
    <s v="SPXW240313C05095000"/>
    <n v="3.5999999999999999E-3"/>
    <n v="222"/>
    <n v="20541409.572213076"/>
    <x v="160"/>
    <s v="SPXW240313P05095000"/>
    <n v="3.5999999999999999E-3"/>
    <n v="49"/>
    <n v="-4533914.7253983812"/>
    <n v="16007494.846814696"/>
  </r>
  <r>
    <s v="Wed Mar 13 2024"/>
    <s v="SPXW240313C05100000"/>
    <n v="3.5000000000000001E-3"/>
    <n v="574"/>
    <n v="51636251.039259337"/>
    <x v="161"/>
    <s v="SPXW240313P05100000"/>
    <n v="3.5000000000000001E-3"/>
    <n v="538"/>
    <n v="-48397740.521117643"/>
    <n v="3238510.5181416944"/>
  </r>
  <r>
    <s v="Wed Mar 13 2024"/>
    <s v="SPXW240313C05105000"/>
    <n v="3.5000000000000001E-3"/>
    <n v="94"/>
    <n v="8456110.7973699961"/>
    <x v="162"/>
    <s v="SPXW240313P05105000"/>
    <n v="3.5000000000000001E-3"/>
    <n v="4"/>
    <n v="-359834.50201574463"/>
    <n v="8096276.2953542517"/>
  </r>
  <r>
    <s v="Wed Mar 13 2024"/>
    <s v="SPXW240313C05110000"/>
    <n v="3.3999999999999998E-3"/>
    <n v="55"/>
    <n v="4806360.8483531587"/>
    <x v="163"/>
    <s v="SPXW240313P05110000"/>
    <n v="3.3999999999999998E-3"/>
    <n v="54"/>
    <n v="-4718972.4692921927"/>
    <n v="87388.379060965963"/>
  </r>
  <r>
    <s v="Wed Mar 13 2024"/>
    <s v="SPXW240313C05115000"/>
    <n v="3.3999999999999998E-3"/>
    <n v="24"/>
    <n v="2097321.0974631961"/>
    <x v="164"/>
    <s v="SPXW240313P05115000"/>
    <n v="3.3999999999999998E-3"/>
    <n v="0"/>
    <n v="0"/>
    <n v="2097321.0974631961"/>
  </r>
  <r>
    <s v="Wed Mar 13 2024"/>
    <s v="SPXW240313C05120000"/>
    <n v="3.3E-3"/>
    <n v="19"/>
    <n v="1611544.5197419417"/>
    <x v="165"/>
    <s v="SPXW240313P05120000"/>
    <n v="3.3E-3"/>
    <n v="49"/>
    <n v="-4156088.4982818495"/>
    <n v="-2544543.9785399078"/>
  </r>
  <r>
    <s v="Wed Mar 13 2024"/>
    <s v="SPXW240313C05125000"/>
    <n v="3.2000000000000002E-3"/>
    <n v="47"/>
    <n v="3865650.6502262847"/>
    <x v="166"/>
    <s v="SPXW240313P05125000"/>
    <n v="3.2000000000000002E-3"/>
    <n v="20"/>
    <n v="-1644957.7235005465"/>
    <n v="2220692.9267257382"/>
  </r>
  <r>
    <s v="Wed Mar 13 2024"/>
    <s v="SPXW240313C05130000"/>
    <n v="3.2000000000000002E-3"/>
    <n v="36"/>
    <n v="2960923.9023009837"/>
    <x v="167"/>
    <s v="SPXW240313P05130000"/>
    <n v="3.2000000000000002E-3"/>
    <n v="32"/>
    <n v="-2631932.3576008743"/>
    <n v="328991.5447001094"/>
  </r>
  <r>
    <s v="Wed Mar 13 2024"/>
    <s v="SPXW240313C05135000"/>
    <n v="3.0999999999999999E-3"/>
    <n v="12"/>
    <n v="956131.67678469256"/>
    <x v="168"/>
    <s v="SPXW240313P05135000"/>
    <n v="3.0999999999999999E-3"/>
    <n v="13"/>
    <n v="-1035809.3165167501"/>
    <n v="-79677.639732057578"/>
  </r>
  <r>
    <s v="Wed Mar 13 2024"/>
    <s v="SPXW240313C05140000"/>
    <n v="3.0000000000000001E-3"/>
    <n v="6"/>
    <n v="462644.35973452876"/>
    <x v="169"/>
    <s v="SPXW240313P05140000"/>
    <n v="3.0000000000000001E-3"/>
    <n v="23"/>
    <n v="-1773470.045649027"/>
    <n v="-1310825.6859144983"/>
  </r>
  <r>
    <s v="Wed Mar 13 2024"/>
    <s v="SPXW240313C05145000"/>
    <n v="2.8999999999999998E-3"/>
    <n v="31"/>
    <n v="2310651.5522296741"/>
    <x v="170"/>
    <s v="SPXW240313P05145000"/>
    <n v="2.8999999999999998E-3"/>
    <n v="7"/>
    <n v="-521760.0279228295"/>
    <n v="1788891.5243068445"/>
  </r>
  <r>
    <s v="Wed Mar 13 2024"/>
    <s v="SPXW240313C05150000"/>
    <n v="2.8E-3"/>
    <n v="683"/>
    <n v="49153392.975350693"/>
    <x v="171"/>
    <s v="SPXW240313P05150000"/>
    <n v="2.8E-3"/>
    <n v="24"/>
    <n v="-1727205.6096755737"/>
    <n v="47426187.365675122"/>
  </r>
  <r>
    <s v="Wed Mar 13 2024"/>
    <s v="SPXW240313C05155000"/>
    <n v="2.7000000000000001E-3"/>
    <n v="7"/>
    <n v="485776.57772125513"/>
    <x v="172"/>
    <s v="SPXW240313P05155000"/>
    <n v="2.7000000000000001E-3"/>
    <n v="21"/>
    <n v="-1457329.7331637654"/>
    <n v="-971553.15544251027"/>
  </r>
  <r>
    <s v="Wed Mar 13 2024"/>
    <s v="SPXW240313C05160000"/>
    <n v="2.5999999999999999E-3"/>
    <n v="2"/>
    <n v="133652.81503441939"/>
    <x v="173"/>
    <s v="SPXW240313P05160000"/>
    <n v="2.5999999999999999E-3"/>
    <n v="35"/>
    <n v="-2338924.2631023391"/>
    <n v="-2205271.4480679198"/>
  </r>
  <r>
    <s v="Wed Mar 13 2024"/>
    <s v="SPXW240313C05165000"/>
    <n v="2.5000000000000001E-3"/>
    <n v="0"/>
    <n v="0"/>
    <x v="174"/>
    <s v="SPXW240313P05165000"/>
    <n v="2.5000000000000001E-3"/>
    <n v="2"/>
    <n v="-128512.32214848019"/>
    <n v="-128512.32214848019"/>
  </r>
  <r>
    <s v="Wed Mar 13 2024"/>
    <s v="SPXW240313C05170000"/>
    <n v="2.3999999999999998E-3"/>
    <n v="1"/>
    <n v="61685.914631270498"/>
    <x v="175"/>
    <s v="SPXW240313P05170000"/>
    <n v="2.3999999999999998E-3"/>
    <n v="0"/>
    <n v="0"/>
    <n v="61685.914631270498"/>
  </r>
  <r>
    <s v="Wed Mar 13 2024"/>
    <s v="SPXW240313C05175000"/>
    <n v="2.3E-3"/>
    <n v="81"/>
    <n v="4788369.1232523723"/>
    <x v="176"/>
    <s v="SPXW240313P05175000"/>
    <n v="2.3E-3"/>
    <n v="0"/>
    <n v="0"/>
    <n v="4788369.1232523723"/>
  </r>
  <r>
    <s v="Wed Mar 13 2024"/>
    <s v="SPXW240313C05180000"/>
    <n v="2.2000000000000001E-3"/>
    <n v="7"/>
    <n v="395817.95221731905"/>
    <x v="177"/>
    <s v="SPXW240313P05180000"/>
    <n v="2.2000000000000001E-3"/>
    <n v="0"/>
    <n v="0"/>
    <n v="395817.95221731905"/>
  </r>
  <r>
    <s v="Wed Mar 13 2024"/>
    <s v="SPXW240313C05185000"/>
    <n v="2.0999999999999999E-3"/>
    <n v="14"/>
    <n v="755652.4542330635"/>
    <x v="178"/>
    <s v="SPXW240313P05185000"/>
    <n v="2.0999999999999999E-3"/>
    <n v="0"/>
    <n v="0"/>
    <n v="755652.4542330635"/>
  </r>
  <r>
    <s v="Wed Mar 13 2024"/>
    <s v="SPXW240313C05190000"/>
    <n v="2E-3"/>
    <n v="24"/>
    <n v="1233718.2926254098"/>
    <x v="179"/>
    <s v="SPXW240313P05190000"/>
    <n v="2E-3"/>
    <n v="0"/>
    <n v="0"/>
    <n v="1233718.2926254098"/>
  </r>
  <r>
    <s v="Wed Mar 13 2024"/>
    <s v="SPXW240313C05200000"/>
    <n v="1.8E-3"/>
    <n v="57"/>
    <n v="2637072.8504868136"/>
    <x v="181"/>
    <s v="SPXW240313P05200000"/>
    <n v="1.8E-3"/>
    <n v="1"/>
    <n v="-46264.43597345287"/>
    <n v="2590808.4145133607"/>
  </r>
  <r>
    <s v="Wed Mar 13 2024"/>
    <s v="SPXW240313C05210000"/>
    <n v="1.6000000000000001E-3"/>
    <n v="5"/>
    <n v="205619.71543756832"/>
    <x v="183"/>
    <s v="SPXW240313P05210000"/>
    <n v="1.6000000000000001E-3"/>
    <n v="0"/>
    <n v="0"/>
    <n v="205619.71543756832"/>
  </r>
  <r>
    <s v="Wed Mar 13 2024"/>
    <s v="SPXW240313C05220000"/>
    <n v="1.4E-3"/>
    <n v="40"/>
    <n v="1439338.0080629785"/>
    <x v="185"/>
    <s v="SPXW240313P05220000"/>
    <n v="1.4E-3"/>
    <n v="0"/>
    <n v="0"/>
    <n v="1439338.0080629785"/>
  </r>
  <r>
    <s v="Wed Mar 13 2024"/>
    <s v="SPXW240313C05225000"/>
    <n v="1.2999999999999999E-3"/>
    <n v="9"/>
    <n v="300718.8338274436"/>
    <x v="186"/>
    <s v="SPXW240313P05225000"/>
    <n v="1.2999999999999999E-3"/>
    <n v="0"/>
    <n v="0"/>
    <n v="300718.8338274436"/>
  </r>
  <r>
    <s v="Wed Mar 13 2024"/>
    <s v="SPXW240313C05230000"/>
    <n v="1.1999999999999999E-3"/>
    <n v="8"/>
    <n v="246743.65852508199"/>
    <x v="187"/>
    <s v="SPXW240313P05230000"/>
    <n v="1.1999999999999999E-3"/>
    <n v="0"/>
    <n v="0"/>
    <n v="246743.65852508199"/>
  </r>
  <r>
    <s v="Wed Mar 13 2024"/>
    <s v="SPXW240313C05240000"/>
    <n v="1E-3"/>
    <n v="0"/>
    <n v="0"/>
    <x v="189"/>
    <s v="SPXW240313P05240000"/>
    <n v="1E-3"/>
    <n v="0"/>
    <n v="0"/>
    <n v="0"/>
  </r>
  <r>
    <s v="Wed Mar 13 2024"/>
    <s v="SPXW240313C05250000"/>
    <n v="8.9999999999999998E-4"/>
    <n v="283"/>
    <n v="6546417.6902435804"/>
    <x v="191"/>
    <s v="SPXW240313P05250000"/>
    <n v="8.9999999999999998E-4"/>
    <n v="0"/>
    <n v="0"/>
    <n v="6546417.6902435804"/>
  </r>
  <r>
    <s v="Wed Mar 13 2024"/>
    <s v="SPXW240313C05275000"/>
    <n v="5.9999999999999995E-4"/>
    <n v="51"/>
    <n v="786495.4115486989"/>
    <x v="196"/>
    <s v="SPXW240313P05275000"/>
    <n v="5.9999999999999995E-4"/>
    <n v="0"/>
    <n v="0"/>
    <n v="786495.4115486989"/>
  </r>
  <r>
    <s v="Wed Mar 13 2024"/>
    <s v="SPXW240313C05300000"/>
    <n v="4.0000000000000002E-4"/>
    <n v="91"/>
    <n v="935569.7052409359"/>
    <x v="199"/>
    <s v="SPXW240313P05300000"/>
    <n v="4.0000000000000002E-4"/>
    <n v="1"/>
    <n v="-10280.985771878415"/>
    <n v="925288.71946905751"/>
  </r>
  <r>
    <s v="Wed Mar 13 2024"/>
    <s v="SPXW240313C05325000"/>
    <n v="2.9999999999999997E-4"/>
    <n v="13"/>
    <n v="100239.61127581455"/>
    <x v="202"/>
    <s v="SPXW240313P05325000"/>
    <n v="2.9999999999999997E-4"/>
    <n v="0"/>
    <n v="0"/>
    <n v="100239.61127581455"/>
  </r>
  <r>
    <s v="Wed Mar 13 2024"/>
    <s v="SPXW240313C05350000"/>
    <n v="2.0000000000000001E-4"/>
    <n v="0"/>
    <n v="0"/>
    <x v="205"/>
    <s v="SPXW240313P05350000"/>
    <n v="2.0000000000000001E-4"/>
    <n v="0"/>
    <n v="0"/>
    <n v="0"/>
  </r>
  <r>
    <s v="Wed Mar 13 2024"/>
    <s v="SPXW240313C05400000"/>
    <n v="1E-4"/>
    <n v="12"/>
    <n v="30842.957315635249"/>
    <x v="211"/>
    <s v="SPXW240313P05400000"/>
    <n v="1E-4"/>
    <n v="0"/>
    <n v="0"/>
    <n v="30842.957315635249"/>
  </r>
  <r>
    <s v="Wed Mar 13 2024"/>
    <s v="SPXW240313C05500000"/>
    <n v="1E-4"/>
    <n v="48"/>
    <n v="123371.829262541"/>
    <x v="219"/>
    <s v="SPXW240313P05500000"/>
    <n v="1E-4"/>
    <n v="0"/>
    <n v="0"/>
    <n v="123371.829262541"/>
  </r>
  <r>
    <s v="Wed Mar 13 2024"/>
    <s v="SPXW240313C05600000"/>
    <n v="0"/>
    <n v="61"/>
    <n v="0"/>
    <x v="222"/>
    <s v="SPXW240313P05600000"/>
    <n v="0"/>
    <n v="0"/>
    <n v="0"/>
    <n v="0"/>
  </r>
  <r>
    <s v="Wed Mar 13 2024"/>
    <s v="SPXW240313C05700000"/>
    <n v="0"/>
    <n v="0"/>
    <n v="0"/>
    <x v="224"/>
    <s v="SPXW240313P05700000"/>
    <n v="0"/>
    <n v="0"/>
    <n v="0"/>
    <n v="0"/>
  </r>
  <r>
    <s v="Wed Mar 13 2024"/>
    <s v="SPXW240313C05800000"/>
    <n v="0"/>
    <n v="0"/>
    <n v="0"/>
    <x v="225"/>
    <s v="SPXW240313P05800000"/>
    <n v="0"/>
    <n v="0"/>
    <n v="0"/>
    <n v="0"/>
  </r>
  <r>
    <s v="Wed Mar 13 2024"/>
    <s v="SPXW240313C06000000"/>
    <n v="0"/>
    <n v="3"/>
    <n v="0"/>
    <x v="226"/>
    <s v="SPXW240313P06000000"/>
    <n v="0"/>
    <n v="0"/>
    <n v="0"/>
    <n v="0"/>
  </r>
  <r>
    <s v="Wed Mar 13 2024"/>
    <s v="SPXW240313C06200000"/>
    <n v="0"/>
    <n v="3"/>
    <n v="0"/>
    <x v="227"/>
    <s v="SPXW240313P06200000"/>
    <n v="0"/>
    <n v="0"/>
    <n v="0"/>
    <n v="0"/>
  </r>
  <r>
    <s v="Wed Mar 13 2024"/>
    <s v="SPXW240313C06400000"/>
    <n v="0"/>
    <n v="0"/>
    <n v="0"/>
    <x v="228"/>
    <s v="SPXW240313P06400000"/>
    <n v="0"/>
    <n v="0"/>
    <n v="0"/>
    <n v="0"/>
  </r>
  <r>
    <s v="Wed Mar 13 2024"/>
    <s v="SPXW240313C06600000"/>
    <n v="0"/>
    <n v="0"/>
    <n v="0"/>
    <x v="229"/>
    <s v="SPXW240313P06600000"/>
    <n v="0"/>
    <n v="0"/>
    <n v="0"/>
    <n v="0"/>
  </r>
  <r>
    <s v="Thu Mar 14 2024"/>
    <s v="SPXW240314C01400000"/>
    <n v="0"/>
    <n v="0"/>
    <n v="0"/>
    <x v="1"/>
    <s v="SPXW240314P01400000"/>
    <n v="0"/>
    <n v="0"/>
    <n v="0"/>
    <n v="0"/>
  </r>
  <r>
    <s v="Thu Mar 14 2024"/>
    <s v="SPXW240314C01600000"/>
    <n v="0"/>
    <n v="0"/>
    <n v="0"/>
    <x v="2"/>
    <s v="SPXW240314P01600000"/>
    <n v="0"/>
    <n v="0"/>
    <n v="0"/>
    <n v="0"/>
  </r>
  <r>
    <s v="Thu Mar 14 2024"/>
    <s v="SPXW240314C01800000"/>
    <n v="0"/>
    <n v="0"/>
    <n v="0"/>
    <x v="3"/>
    <s v="SPXW240314P01800000"/>
    <n v="0"/>
    <n v="0"/>
    <n v="0"/>
    <n v="0"/>
  </r>
  <r>
    <s v="Thu Mar 14 2024"/>
    <s v="SPXW240314C02000000"/>
    <n v="0"/>
    <n v="0"/>
    <n v="0"/>
    <x v="4"/>
    <s v="SPXW240314P02000000"/>
    <n v="0"/>
    <n v="163"/>
    <n v="0"/>
    <n v="0"/>
  </r>
  <r>
    <s v="Thu Mar 14 2024"/>
    <s v="SPXW240314C02200000"/>
    <n v="0"/>
    <n v="0"/>
    <n v="0"/>
    <x v="5"/>
    <s v="SPXW240314P02200000"/>
    <n v="0"/>
    <n v="7"/>
    <n v="0"/>
    <n v="0"/>
  </r>
  <r>
    <s v="Thu Mar 14 2024"/>
    <s v="SPXW240314C02400000"/>
    <n v="0"/>
    <n v="0"/>
    <n v="0"/>
    <x v="6"/>
    <s v="SPXW240314P02400000"/>
    <n v="0"/>
    <n v="52"/>
    <n v="0"/>
    <n v="0"/>
  </r>
  <r>
    <s v="Thu Mar 14 2024"/>
    <s v="SPXW240314C02600000"/>
    <n v="0"/>
    <n v="0"/>
    <n v="0"/>
    <x v="7"/>
    <s v="SPXW240314P02600000"/>
    <n v="0"/>
    <n v="9"/>
    <n v="0"/>
    <n v="0"/>
  </r>
  <r>
    <s v="Thu Mar 14 2024"/>
    <s v="SPXW240314C02800000"/>
    <n v="0"/>
    <n v="0"/>
    <n v="0"/>
    <x v="8"/>
    <s v="SPXW240314P02800000"/>
    <n v="0"/>
    <n v="4"/>
    <n v="0"/>
    <n v="0"/>
  </r>
  <r>
    <s v="Thu Mar 14 2024"/>
    <s v="SPXW240314C03000000"/>
    <n v="0"/>
    <n v="0"/>
    <n v="0"/>
    <x v="9"/>
    <s v="SPXW240314P03000000"/>
    <n v="0"/>
    <n v="325"/>
    <n v="0"/>
    <n v="0"/>
  </r>
  <r>
    <s v="Thu Mar 14 2024"/>
    <s v="SPXW240314C03200000"/>
    <n v="0"/>
    <n v="0"/>
    <n v="0"/>
    <x v="10"/>
    <s v="SPXW240314P03200000"/>
    <n v="0"/>
    <n v="18"/>
    <n v="0"/>
    <n v="0"/>
  </r>
  <r>
    <s v="Thu Mar 14 2024"/>
    <s v="SPXW240314C03400000"/>
    <n v="0"/>
    <n v="0"/>
    <n v="0"/>
    <x v="12"/>
    <s v="SPXW240314P03400000"/>
    <n v="0"/>
    <n v="383"/>
    <n v="0"/>
    <n v="0"/>
  </r>
  <r>
    <s v="Thu Mar 14 2024"/>
    <s v="SPXW240314C03600000"/>
    <n v="0"/>
    <n v="0"/>
    <n v="0"/>
    <x v="14"/>
    <s v="SPXW240314P03600000"/>
    <n v="0"/>
    <n v="913"/>
    <n v="0"/>
    <n v="0"/>
  </r>
  <r>
    <s v="Thu Mar 14 2024"/>
    <s v="SPXW240314C03800000"/>
    <n v="0"/>
    <n v="0"/>
    <n v="0"/>
    <x v="18"/>
    <s v="SPXW240314P03800000"/>
    <n v="0"/>
    <n v="4793"/>
    <n v="0"/>
    <n v="0"/>
  </r>
  <r>
    <s v="Thu Mar 14 2024"/>
    <s v="SPXW240314C03900000"/>
    <n v="0"/>
    <n v="0"/>
    <n v="0"/>
    <x v="20"/>
    <s v="SPXW240314P03900000"/>
    <n v="0"/>
    <n v="63"/>
    <n v="0"/>
    <n v="0"/>
  </r>
  <r>
    <s v="Thu Mar 14 2024"/>
    <s v="SPXW240314C04000000"/>
    <n v="0"/>
    <n v="0"/>
    <n v="0"/>
    <x v="22"/>
    <s v="SPXW240314P04000000"/>
    <n v="0"/>
    <n v="145"/>
    <n v="0"/>
    <n v="0"/>
  </r>
  <r>
    <s v="Thu Mar 14 2024"/>
    <s v="SPXW240314C04050000"/>
    <n v="0"/>
    <n v="0"/>
    <n v="0"/>
    <x v="23"/>
    <s v="SPXW240314P04050000"/>
    <n v="0"/>
    <n v="36"/>
    <n v="0"/>
    <n v="0"/>
  </r>
  <r>
    <s v="Thu Mar 14 2024"/>
    <s v="SPXW240314C04100000"/>
    <n v="0"/>
    <n v="0"/>
    <n v="0"/>
    <x v="24"/>
    <s v="SPXW240314P04100000"/>
    <n v="0"/>
    <n v="169"/>
    <n v="0"/>
    <n v="0"/>
  </r>
  <r>
    <s v="Thu Mar 14 2024"/>
    <s v="SPXW240314C04150000"/>
    <n v="0"/>
    <n v="0"/>
    <n v="0"/>
    <x v="25"/>
    <s v="SPXW240314P04150000"/>
    <n v="0"/>
    <n v="2"/>
    <n v="0"/>
    <n v="0"/>
  </r>
  <r>
    <s v="Thu Mar 14 2024"/>
    <s v="SPXW240314C04200000"/>
    <n v="0"/>
    <n v="0"/>
    <n v="0"/>
    <x v="27"/>
    <s v="SPXW240314P04200000"/>
    <n v="0"/>
    <n v="27"/>
    <n v="0"/>
    <n v="0"/>
  </r>
  <r>
    <s v="Thu Mar 14 2024"/>
    <s v="SPXW240314C04250000"/>
    <n v="1E-4"/>
    <n v="0"/>
    <n v="0"/>
    <x v="29"/>
    <s v="SPXW240314P04250000"/>
    <n v="1E-4"/>
    <n v="34"/>
    <n v="-87388.379060966545"/>
    <n v="-87388.379060966545"/>
  </r>
  <r>
    <s v="Thu Mar 14 2024"/>
    <s v="SPXW240314C04300000"/>
    <n v="1E-4"/>
    <n v="0"/>
    <n v="0"/>
    <x v="31"/>
    <s v="SPXW240314P04300000"/>
    <n v="1E-4"/>
    <n v="146"/>
    <n v="-375255.98067356215"/>
    <n v="-375255.98067356215"/>
  </r>
  <r>
    <s v="Thu Mar 14 2024"/>
    <s v="SPXW240314C04350000"/>
    <n v="1E-4"/>
    <n v="0"/>
    <n v="0"/>
    <x v="36"/>
    <s v="SPXW240314P04350000"/>
    <n v="1E-4"/>
    <n v="162"/>
    <n v="-416379.92376107577"/>
    <n v="-416379.92376107577"/>
  </r>
  <r>
    <s v="Thu Mar 14 2024"/>
    <s v="SPXW240314C04400000"/>
    <n v="1E-4"/>
    <n v="1"/>
    <n v="2570.2464429696038"/>
    <x v="42"/>
    <s v="SPXW240314P04400000"/>
    <n v="1E-4"/>
    <n v="73"/>
    <n v="-187627.99033678108"/>
    <n v="-185057.74389381148"/>
  </r>
  <r>
    <s v="Thu Mar 14 2024"/>
    <s v="SPXW240314C04450000"/>
    <n v="1E-4"/>
    <n v="0"/>
    <n v="0"/>
    <x v="48"/>
    <s v="SPXW240314P04450000"/>
    <n v="1E-4"/>
    <n v="149"/>
    <n v="-382966.720002471"/>
    <n v="-382966.720002471"/>
  </r>
  <r>
    <s v="Thu Mar 14 2024"/>
    <s v="SPXW240314C04500000"/>
    <n v="1E-4"/>
    <n v="10"/>
    <n v="25702.46442969604"/>
    <x v="54"/>
    <s v="SPXW240314P04500000"/>
    <n v="1E-4"/>
    <n v="77"/>
    <n v="-197908.97610865952"/>
    <n v="-172206.51167896349"/>
  </r>
  <r>
    <s v="Thu Mar 14 2024"/>
    <s v="SPXW240314C04550000"/>
    <n v="2.0000000000000001E-4"/>
    <n v="0"/>
    <n v="0"/>
    <x v="60"/>
    <s v="SPXW240314P04550000"/>
    <n v="2.0000000000000001E-4"/>
    <n v="149"/>
    <n v="-765933.44000494201"/>
    <n v="-765933.44000494201"/>
  </r>
  <r>
    <s v="Thu Mar 14 2024"/>
    <s v="SPXW240314C04575000"/>
    <n v="2.0000000000000001E-4"/>
    <n v="0"/>
    <n v="0"/>
    <x v="63"/>
    <s v="SPXW240314P04575000"/>
    <n v="2.0000000000000001E-4"/>
    <n v="0"/>
    <n v="0"/>
    <n v="0"/>
  </r>
  <r>
    <s v="Thu Mar 14 2024"/>
    <s v="SPXW240314C04600000"/>
    <n v="2.0000000000000001E-4"/>
    <n v="2"/>
    <n v="10280.985771878415"/>
    <x v="66"/>
    <s v="SPXW240314P04600000"/>
    <n v="2.0000000000000001E-4"/>
    <n v="81"/>
    <n v="-416379.92376107577"/>
    <n v="-406098.93798919738"/>
  </r>
  <r>
    <s v="Thu Mar 14 2024"/>
    <s v="SPXW240314C04625000"/>
    <n v="2.0000000000000001E-4"/>
    <n v="0"/>
    <n v="0"/>
    <x v="69"/>
    <s v="SPXW240314P04625000"/>
    <n v="2.0000000000000001E-4"/>
    <n v="0"/>
    <n v="0"/>
    <n v="0"/>
  </r>
  <r>
    <s v="Thu Mar 14 2024"/>
    <s v="SPXW240314C04650000"/>
    <n v="2.9999999999999997E-4"/>
    <n v="1"/>
    <n v="7710.7393289088122"/>
    <x v="72"/>
    <s v="SPXW240314P04650000"/>
    <n v="2.9999999999999997E-4"/>
    <n v="70"/>
    <n v="-539751.75302361674"/>
    <n v="-532041.01369470789"/>
  </r>
  <r>
    <s v="Thu Mar 14 2024"/>
    <s v="SPXW240314C04675000"/>
    <n v="2.9999999999999997E-4"/>
    <n v="1"/>
    <n v="7710.7393289088122"/>
    <x v="76"/>
    <s v="SPXW240314P04675000"/>
    <n v="2.9999999999999997E-4"/>
    <n v="24"/>
    <n v="-185057.74389381148"/>
    <n v="-177347.00456490266"/>
  </r>
  <r>
    <s v="Thu Mar 14 2024"/>
    <s v="SPXW240314C04700000"/>
    <n v="4.0000000000000002E-4"/>
    <n v="0"/>
    <n v="0"/>
    <x v="81"/>
    <s v="SPXW240314P04700000"/>
    <n v="4.0000000000000002E-4"/>
    <n v="300"/>
    <n v="-3084295.7315635253"/>
    <n v="-3084295.7315635253"/>
  </r>
  <r>
    <s v="Thu Mar 14 2024"/>
    <s v="SPXW240314C04725000"/>
    <n v="4.0000000000000002E-4"/>
    <n v="1"/>
    <n v="10280.985771878415"/>
    <x v="86"/>
    <s v="SPXW240314P04725000"/>
    <n v="4.0000000000000002E-4"/>
    <n v="2"/>
    <n v="-20561.97154375683"/>
    <n v="-10280.985771878415"/>
  </r>
  <r>
    <s v="Thu Mar 14 2024"/>
    <s v="SPXW240314C04730000"/>
    <n v="4.0000000000000002E-4"/>
    <n v="0"/>
    <n v="0"/>
    <x v="87"/>
    <s v="SPXW240314P04730000"/>
    <n v="4.0000000000000002E-4"/>
    <n v="20"/>
    <n v="-205619.71543756832"/>
    <n v="-205619.71543756832"/>
  </r>
  <r>
    <s v="Thu Mar 14 2024"/>
    <s v="SPXW240314C04740000"/>
    <n v="4.0000000000000002E-4"/>
    <n v="0"/>
    <n v="0"/>
    <x v="89"/>
    <s v="SPXW240314P04740000"/>
    <n v="4.0000000000000002E-4"/>
    <n v="20"/>
    <n v="-205619.71543756832"/>
    <n v="-205619.71543756832"/>
  </r>
  <r>
    <s v="Thu Mar 14 2024"/>
    <s v="SPXW240314C04750000"/>
    <n v="5.0000000000000001E-4"/>
    <n v="0"/>
    <n v="0"/>
    <x v="91"/>
    <s v="SPXW240314P04750000"/>
    <n v="5.0000000000000001E-4"/>
    <n v="84"/>
    <n v="-1079503.5060472337"/>
    <n v="-1079503.5060472337"/>
  </r>
  <r>
    <s v="Thu Mar 14 2024"/>
    <s v="SPXW240314C04760000"/>
    <n v="5.0000000000000001E-4"/>
    <n v="0"/>
    <n v="0"/>
    <x v="93"/>
    <s v="SPXW240314P04760000"/>
    <n v="5.0000000000000001E-4"/>
    <n v="12"/>
    <n v="-154214.78657817622"/>
    <n v="-154214.78657817622"/>
  </r>
  <r>
    <s v="Thu Mar 14 2024"/>
    <s v="SPXW240314C04770000"/>
    <n v="5.0000000000000001E-4"/>
    <n v="0"/>
    <n v="0"/>
    <x v="95"/>
    <s v="SPXW240314P04770000"/>
    <n v="5.0000000000000001E-4"/>
    <n v="0"/>
    <n v="0"/>
    <n v="0"/>
  </r>
  <r>
    <s v="Thu Mar 14 2024"/>
    <s v="SPXW240314C04775000"/>
    <n v="5.9999999999999995E-4"/>
    <n v="2"/>
    <n v="30842.957315635249"/>
    <x v="96"/>
    <s v="SPXW240314P04775000"/>
    <n v="5.9999999999999995E-4"/>
    <n v="157"/>
    <n v="-2421172.1492773672"/>
    <n v="-2390329.1919617318"/>
  </r>
  <r>
    <s v="Thu Mar 14 2024"/>
    <s v="SPXW240314C04780000"/>
    <n v="5.9999999999999995E-4"/>
    <n v="0"/>
    <n v="0"/>
    <x v="97"/>
    <s v="SPXW240314P04780000"/>
    <n v="5.9999999999999995E-4"/>
    <n v="1"/>
    <n v="-15421.478657817624"/>
    <n v="-15421.478657817624"/>
  </r>
  <r>
    <s v="Thu Mar 14 2024"/>
    <s v="SPXW240314C04790000"/>
    <n v="5.9999999999999995E-4"/>
    <n v="0"/>
    <n v="0"/>
    <x v="99"/>
    <s v="SPXW240314P04790000"/>
    <n v="5.9999999999999995E-4"/>
    <n v="24"/>
    <n v="-370115.48778762296"/>
    <n v="-370115.48778762296"/>
  </r>
  <r>
    <s v="Thu Mar 14 2024"/>
    <s v="SPXW240314C04800000"/>
    <n v="6.9999999999999999E-4"/>
    <n v="5"/>
    <n v="89958.625503936157"/>
    <x v="101"/>
    <s v="SPXW240314P04800000"/>
    <n v="6.9999999999999999E-4"/>
    <n v="1262"/>
    <n v="-22705557.07719348"/>
    <n v="-22615598.451689545"/>
  </r>
  <r>
    <s v="Thu Mar 14 2024"/>
    <s v="SPXW240314C04810000"/>
    <n v="6.9999999999999999E-4"/>
    <n v="0"/>
    <n v="0"/>
    <x v="103"/>
    <s v="SPXW240314P04810000"/>
    <n v="6.9999999999999999E-4"/>
    <n v="28"/>
    <n v="-503768.30282204231"/>
    <n v="-503768.30282204231"/>
  </r>
  <r>
    <s v="Thu Mar 14 2024"/>
    <s v="SPXW240314C04820000"/>
    <n v="8.0000000000000004E-4"/>
    <n v="0"/>
    <n v="0"/>
    <x v="105"/>
    <s v="SPXW240314P04820000"/>
    <n v="8.0000000000000004E-4"/>
    <n v="32"/>
    <n v="-657983.08940021857"/>
    <n v="-657983.08940021857"/>
  </r>
  <r>
    <s v="Thu Mar 14 2024"/>
    <s v="SPXW240314C04825000"/>
    <n v="8.0000000000000004E-4"/>
    <n v="2"/>
    <n v="41123.94308751366"/>
    <x v="106"/>
    <s v="SPXW240314P04825000"/>
    <n v="8.0000000000000004E-4"/>
    <n v="32"/>
    <n v="-657983.08940021857"/>
    <n v="-616859.14631270489"/>
  </r>
  <r>
    <s v="Thu Mar 14 2024"/>
    <s v="SPXW240314C04830000"/>
    <n v="8.0000000000000004E-4"/>
    <n v="0"/>
    <n v="0"/>
    <x v="107"/>
    <s v="SPXW240314P04830000"/>
    <n v="8.0000000000000004E-4"/>
    <n v="31"/>
    <n v="-637421.1178564619"/>
    <n v="-637421.1178564619"/>
  </r>
  <r>
    <s v="Thu Mar 14 2024"/>
    <s v="SPXW240314C04835000"/>
    <n v="8.0000000000000004E-4"/>
    <n v="0"/>
    <n v="0"/>
    <x v="108"/>
    <s v="SPXW240314P04835000"/>
    <n v="8.0000000000000004E-4"/>
    <n v="1"/>
    <n v="-20561.97154375683"/>
    <n v="-20561.97154375683"/>
  </r>
  <r>
    <s v="Thu Mar 14 2024"/>
    <s v="SPXW240314C04840000"/>
    <n v="8.9999999999999998E-4"/>
    <n v="2"/>
    <n v="46264.43597345287"/>
    <x v="109"/>
    <s v="SPXW240314P04840000"/>
    <n v="8.9999999999999998E-4"/>
    <n v="30"/>
    <n v="-693966.53960179305"/>
    <n v="-647702.10362834018"/>
  </r>
  <r>
    <s v="Thu Mar 14 2024"/>
    <s v="SPXW240314C04845000"/>
    <n v="8.9999999999999998E-4"/>
    <n v="0"/>
    <n v="0"/>
    <x v="110"/>
    <s v="SPXW240314P04845000"/>
    <n v="8.9999999999999998E-4"/>
    <n v="1"/>
    <n v="-23132.217986726435"/>
    <n v="-23132.217986726435"/>
  </r>
  <r>
    <s v="Thu Mar 14 2024"/>
    <s v="SPXW240314C04850000"/>
    <n v="8.9999999999999998E-4"/>
    <n v="5"/>
    <n v="115661.08993363217"/>
    <x v="111"/>
    <s v="SPXW240314P04850000"/>
    <n v="8.9999999999999998E-4"/>
    <n v="125"/>
    <n v="-2891527.2483408046"/>
    <n v="-2775866.1584071722"/>
  </r>
  <r>
    <s v="Thu Mar 14 2024"/>
    <s v="SPXW240314C04855000"/>
    <n v="1E-3"/>
    <n v="0"/>
    <n v="0"/>
    <x v="112"/>
    <s v="SPXW240314P04855000"/>
    <n v="1E-3"/>
    <n v="5"/>
    <n v="-128512.32214848019"/>
    <n v="-128512.32214848019"/>
  </r>
  <r>
    <s v="Thu Mar 14 2024"/>
    <s v="SPXW240314C04860000"/>
    <n v="1E-3"/>
    <n v="3"/>
    <n v="77107.393289088111"/>
    <x v="113"/>
    <s v="SPXW240314P04860000"/>
    <n v="1E-3"/>
    <n v="6"/>
    <n v="-154214.78657817622"/>
    <n v="-77107.393289088111"/>
  </r>
  <r>
    <s v="Thu Mar 14 2024"/>
    <s v="SPXW240314C04865000"/>
    <n v="1E-3"/>
    <n v="4"/>
    <n v="102809.85771878416"/>
    <x v="114"/>
    <s v="SPXW240314P04865000"/>
    <n v="1E-3"/>
    <n v="0"/>
    <n v="0"/>
    <n v="102809.85771878416"/>
  </r>
  <r>
    <s v="Thu Mar 14 2024"/>
    <s v="SPXW240314C04870000"/>
    <n v="1.1000000000000001E-3"/>
    <n v="0"/>
    <n v="0"/>
    <x v="115"/>
    <s v="SPXW240314P04870000"/>
    <n v="1.1000000000000001E-3"/>
    <n v="65"/>
    <n v="-1837726.206723267"/>
    <n v="-1837726.206723267"/>
  </r>
  <r>
    <s v="Thu Mar 14 2024"/>
    <s v="SPXW240314C04875000"/>
    <n v="1.1000000000000001E-3"/>
    <n v="5"/>
    <n v="141363.55436332824"/>
    <x v="116"/>
    <s v="SPXW240314P04875000"/>
    <n v="1.1000000000000001E-3"/>
    <n v="207"/>
    <n v="-5852451.1506417887"/>
    <n v="-5711087.5962784607"/>
  </r>
  <r>
    <s v="Thu Mar 14 2024"/>
    <s v="SPXW240314C04880000"/>
    <n v="1.1999999999999999E-3"/>
    <n v="8"/>
    <n v="246743.65852508199"/>
    <x v="117"/>
    <s v="SPXW240314P04880000"/>
    <n v="1.1999999999999999E-3"/>
    <n v="38"/>
    <n v="-1172032.3779941392"/>
    <n v="-925288.71946905716"/>
  </r>
  <r>
    <s v="Thu Mar 14 2024"/>
    <s v="SPXW240314C04885000"/>
    <n v="1.1999999999999999E-3"/>
    <n v="0"/>
    <n v="0"/>
    <x v="118"/>
    <s v="SPXW240314P04885000"/>
    <n v="1.1999999999999999E-3"/>
    <n v="12"/>
    <n v="-370115.48778762296"/>
    <n v="-370115.48778762296"/>
  </r>
  <r>
    <s v="Thu Mar 14 2024"/>
    <s v="SPXW240314C04890000"/>
    <n v="1.2999999999999999E-3"/>
    <n v="2"/>
    <n v="66826.407517209693"/>
    <x v="119"/>
    <s v="SPXW240314P04890000"/>
    <n v="1.2999999999999999E-3"/>
    <n v="61"/>
    <n v="-2038205.4292748959"/>
    <n v="-1971379.0217576863"/>
  </r>
  <r>
    <s v="Thu Mar 14 2024"/>
    <s v="SPXW240314C04895000"/>
    <n v="1.2999999999999999E-3"/>
    <n v="1"/>
    <n v="33413.203758604846"/>
    <x v="120"/>
    <s v="SPXW240314P04895000"/>
    <n v="1.2999999999999999E-3"/>
    <n v="1"/>
    <n v="-33413.203758604846"/>
    <n v="0"/>
  </r>
  <r>
    <s v="Thu Mar 14 2024"/>
    <s v="SPXW240314C04900000"/>
    <n v="1.4E-3"/>
    <n v="28"/>
    <n v="1007536.6056440846"/>
    <x v="121"/>
    <s v="SPXW240314P04900000"/>
    <n v="1.4E-3"/>
    <n v="725"/>
    <n v="-26088001.396141477"/>
    <n v="-25080464.790497392"/>
  </r>
  <r>
    <s v="Thu Mar 14 2024"/>
    <s v="SPXW240314C04905000"/>
    <n v="1.4E-3"/>
    <n v="3"/>
    <n v="107950.35060472335"/>
    <x v="122"/>
    <s v="SPXW240314P04905000"/>
    <n v="1.4E-3"/>
    <n v="8"/>
    <n v="-287867.60161259561"/>
    <n v="-179917.25100787226"/>
  </r>
  <r>
    <s v="Thu Mar 14 2024"/>
    <s v="SPXW240314C04910000"/>
    <n v="1.5E-3"/>
    <n v="26"/>
    <n v="1002396.1127581456"/>
    <x v="123"/>
    <s v="SPXW240314P04910000"/>
    <n v="1.5E-3"/>
    <n v="47"/>
    <n v="-1812023.7422935707"/>
    <n v="-809627.62953542511"/>
  </r>
  <r>
    <s v="Thu Mar 14 2024"/>
    <s v="SPXW240314C04915000"/>
    <n v="1.5E-3"/>
    <n v="5"/>
    <n v="192768.4832227203"/>
    <x v="124"/>
    <s v="SPXW240314P04915000"/>
    <n v="1.5E-3"/>
    <n v="32"/>
    <n v="-1233718.2926254098"/>
    <n v="-1040949.8094026895"/>
  </r>
  <r>
    <s v="Thu Mar 14 2024"/>
    <s v="SPXW240314C04920000"/>
    <n v="1.6000000000000001E-3"/>
    <n v="4"/>
    <n v="164495.77235005464"/>
    <x v="125"/>
    <s v="SPXW240314P04920000"/>
    <n v="1.6000000000000001E-3"/>
    <n v="168"/>
    <n v="-6908822.4387022965"/>
    <n v="-6744326.6663522422"/>
  </r>
  <r>
    <s v="Thu Mar 14 2024"/>
    <s v="SPXW240314C04925000"/>
    <n v="1.6000000000000001E-3"/>
    <n v="3"/>
    <n v="123371.829262541"/>
    <x v="126"/>
    <s v="SPXW240314P04925000"/>
    <n v="1.6000000000000001E-3"/>
    <n v="74"/>
    <n v="-3043171.7884760108"/>
    <n v="-2919799.9592134696"/>
  </r>
  <r>
    <s v="Thu Mar 14 2024"/>
    <s v="SPXW240314C04930000"/>
    <n v="1.6999999999999999E-3"/>
    <n v="0"/>
    <n v="0"/>
    <x v="127"/>
    <s v="SPXW240314P04930000"/>
    <n v="1.6999999999999999E-3"/>
    <n v="178"/>
    <n v="-7777565.736426021"/>
    <n v="-7777565.736426021"/>
  </r>
  <r>
    <s v="Thu Mar 14 2024"/>
    <s v="SPXW240314C04935000"/>
    <n v="1.8E-3"/>
    <n v="2"/>
    <n v="92528.87194690574"/>
    <x v="128"/>
    <s v="SPXW240314P04935000"/>
    <n v="1.8E-3"/>
    <n v="36"/>
    <n v="-1665519.6950443031"/>
    <n v="-1572990.8230973973"/>
  </r>
  <r>
    <s v="Thu Mar 14 2024"/>
    <s v="SPXW240314C04940000"/>
    <n v="1.8E-3"/>
    <n v="358"/>
    <n v="16562668.078496128"/>
    <x v="129"/>
    <s v="SPXW240314P04940000"/>
    <n v="1.8E-3"/>
    <n v="33"/>
    <n v="-1526726.3871239447"/>
    <n v="15035941.691372184"/>
  </r>
  <r>
    <s v="Thu Mar 14 2024"/>
    <s v="SPXW240314C04945000"/>
    <n v="1.9E-3"/>
    <n v="0"/>
    <n v="0"/>
    <x v="130"/>
    <s v="SPXW240314P04945000"/>
    <n v="1.9E-3"/>
    <n v="132"/>
    <n v="-6446178.0789677668"/>
    <n v="-6446178.0789677668"/>
  </r>
  <r>
    <s v="Thu Mar 14 2024"/>
    <s v="SPXW240314C04950000"/>
    <n v="2E-3"/>
    <n v="32"/>
    <n v="1644957.7235005465"/>
    <x v="131"/>
    <s v="SPXW240314P04950000"/>
    <n v="2E-3"/>
    <n v="52"/>
    <n v="-2673056.3006883883"/>
    <n v="-1028098.5771878418"/>
  </r>
  <r>
    <s v="Thu Mar 14 2024"/>
    <s v="SPXW240314C04955000"/>
    <n v="2E-3"/>
    <n v="5"/>
    <n v="257024.64429696038"/>
    <x v="132"/>
    <s v="SPXW240314P04955000"/>
    <n v="2E-3"/>
    <n v="68"/>
    <n v="-3495535.1624386613"/>
    <n v="-3238510.5181417009"/>
  </r>
  <r>
    <s v="Thu Mar 14 2024"/>
    <s v="SPXW240314C04960000"/>
    <n v="2.0999999999999999E-3"/>
    <n v="45"/>
    <n v="2428882.8886062759"/>
    <x v="133"/>
    <s v="SPXW240314P04960000"/>
    <n v="2.0999999999999999E-3"/>
    <n v="52"/>
    <n v="-2806709.1157228076"/>
    <n v="-377826.22711653169"/>
  </r>
  <r>
    <s v="Thu Mar 14 2024"/>
    <s v="SPXW240314C04965000"/>
    <n v="2.2000000000000001E-3"/>
    <n v="32"/>
    <n v="1809453.4958506012"/>
    <x v="134"/>
    <s v="SPXW240314P04965000"/>
    <n v="2.2000000000000001E-3"/>
    <n v="80"/>
    <n v="-4523633.7396265035"/>
    <n v="-2714180.2437759023"/>
  </r>
  <r>
    <s v="Thu Mar 14 2024"/>
    <s v="SPXW240314C04970000"/>
    <n v="2.2000000000000001E-3"/>
    <n v="4"/>
    <n v="226181.68698132515"/>
    <x v="135"/>
    <s v="SPXW240314P04970000"/>
    <n v="2.2000000000000001E-3"/>
    <n v="32"/>
    <n v="-1809453.4958506012"/>
    <n v="-1583271.8088692762"/>
  </r>
  <r>
    <s v="Thu Mar 14 2024"/>
    <s v="SPXW240314C04975000"/>
    <n v="2.3E-3"/>
    <n v="13"/>
    <n v="768503.68644791155"/>
    <x v="136"/>
    <s v="SPXW240314P04975000"/>
    <n v="2.3E-3"/>
    <n v="498"/>
    <n v="-29439602.757773839"/>
    <n v="-28671099.071325928"/>
  </r>
  <r>
    <s v="Thu Mar 14 2024"/>
    <s v="SPXW240314C04980000"/>
    <n v="2.3999999999999998E-3"/>
    <n v="16"/>
    <n v="986974.63410032797"/>
    <x v="137"/>
    <s v="SPXW240314P04980000"/>
    <n v="2.3999999999999998E-3"/>
    <n v="11"/>
    <n v="-678545.06094397535"/>
    <n v="308429.57315635262"/>
  </r>
  <r>
    <s v="Thu Mar 14 2024"/>
    <s v="SPXW240314C04985000"/>
    <n v="2.5000000000000001E-3"/>
    <n v="19"/>
    <n v="1220867.060410562"/>
    <x v="138"/>
    <s v="SPXW240314P04985000"/>
    <n v="2.5000000000000001E-3"/>
    <n v="12"/>
    <n v="-771073.9328908812"/>
    <n v="449793.12751968077"/>
  </r>
  <r>
    <s v="Thu Mar 14 2024"/>
    <s v="SPXW240314C04990000"/>
    <n v="2.5999999999999999E-3"/>
    <n v="234"/>
    <n v="15637379.359027069"/>
    <x v="139"/>
    <s v="SPXW240314P04990000"/>
    <n v="2.5999999999999999E-3"/>
    <n v="52"/>
    <n v="-3474973.1908949041"/>
    <n v="12162406.168132165"/>
  </r>
  <r>
    <s v="Thu Mar 14 2024"/>
    <s v="SPXW240314C04995000"/>
    <n v="2.5999999999999999E-3"/>
    <n v="6"/>
    <n v="400958.44510325819"/>
    <x v="140"/>
    <s v="SPXW240314P04995000"/>
    <n v="2.5999999999999999E-3"/>
    <n v="14"/>
    <n v="-935569.7052409359"/>
    <n v="-534611.26013767766"/>
  </r>
  <r>
    <s v="Thu Mar 14 2024"/>
    <s v="SPXW240314C05000000"/>
    <n v="2.7000000000000001E-3"/>
    <n v="206"/>
    <n v="14295710.715796938"/>
    <x v="141"/>
    <s v="SPXW240314P05000000"/>
    <n v="2.7000000000000001E-3"/>
    <n v="103"/>
    <n v="-7147855.3578984691"/>
    <n v="7147855.3578984691"/>
  </r>
  <r>
    <s v="Thu Mar 14 2024"/>
    <s v="SPXW240314C05005000"/>
    <n v="2.8E-3"/>
    <n v="8"/>
    <n v="575735.20322519122"/>
    <x v="142"/>
    <s v="SPXW240314P05005000"/>
    <n v="2.8E-3"/>
    <n v="28"/>
    <n v="-2015073.2112881693"/>
    <n v="-1439338.008062978"/>
  </r>
  <r>
    <s v="Thu Mar 14 2024"/>
    <s v="SPXW240314C05010000"/>
    <n v="2.8999999999999998E-3"/>
    <n v="7"/>
    <n v="521760.0279228295"/>
    <x v="143"/>
    <s v="SPXW240314P05010000"/>
    <n v="2.8999999999999998E-3"/>
    <n v="68"/>
    <n v="-5068525.9855360584"/>
    <n v="-4546765.9576132288"/>
  </r>
  <r>
    <s v="Thu Mar 14 2024"/>
    <s v="SPXW240314C05015000"/>
    <n v="2.8999999999999998E-3"/>
    <n v="3"/>
    <n v="223611.44053835553"/>
    <x v="144"/>
    <s v="SPXW240314P05015000"/>
    <n v="2.8999999999999998E-3"/>
    <n v="23"/>
    <n v="-1714354.3774607258"/>
    <n v="-1490742.9369223702"/>
  </r>
  <r>
    <s v="Thu Mar 14 2024"/>
    <s v="SPXW240314C05020000"/>
    <n v="3.0000000000000001E-3"/>
    <n v="9"/>
    <n v="693966.53960179305"/>
    <x v="145"/>
    <s v="SPXW240314P05020000"/>
    <n v="3.0000000000000001E-3"/>
    <n v="34"/>
    <n v="-2621651.3718289961"/>
    <n v="-1927684.8322272031"/>
  </r>
  <r>
    <s v="Thu Mar 14 2024"/>
    <s v="SPXW240314C05025000"/>
    <n v="3.0999999999999999E-3"/>
    <n v="15"/>
    <n v="1195164.5959808659"/>
    <x v="146"/>
    <s v="SPXW240314P05025000"/>
    <n v="3.0999999999999999E-3"/>
    <n v="90"/>
    <n v="-7170987.5758851934"/>
    <n v="-5975822.9799043275"/>
  </r>
  <r>
    <s v="Thu Mar 14 2024"/>
    <s v="SPXW240314C05030000"/>
    <n v="3.0999999999999999E-3"/>
    <n v="20"/>
    <n v="1593552.7946411544"/>
    <x v="147"/>
    <s v="SPXW240314P05030000"/>
    <n v="3.0999999999999999E-3"/>
    <n v="26"/>
    <n v="-2071618.6330335003"/>
    <n v="-478065.83839234593"/>
  </r>
  <r>
    <s v="Thu Mar 14 2024"/>
    <s v="SPXW240314C05035000"/>
    <n v="3.2000000000000002E-3"/>
    <n v="20"/>
    <n v="1644957.7235005465"/>
    <x v="148"/>
    <s v="SPXW240314P05035000"/>
    <n v="3.2000000000000002E-3"/>
    <n v="53"/>
    <n v="-4359137.9672764484"/>
    <n v="-2714180.2437759019"/>
  </r>
  <r>
    <s v="Thu Mar 14 2024"/>
    <s v="SPXW240314C05040000"/>
    <n v="3.2000000000000002E-3"/>
    <n v="94"/>
    <n v="7731301.3004525695"/>
    <x v="149"/>
    <s v="SPXW240314P05040000"/>
    <n v="3.2000000000000002E-3"/>
    <n v="54"/>
    <n v="-4441385.8534514764"/>
    <n v="3289915.4470010931"/>
  </r>
  <r>
    <s v="Thu Mar 14 2024"/>
    <s v="SPXW240314C05045000"/>
    <n v="3.3E-3"/>
    <n v="35"/>
    <n v="2968634.6416298929"/>
    <x v="150"/>
    <s v="SPXW240314P05045000"/>
    <n v="3.3E-3"/>
    <n v="9"/>
    <n v="-763363.19356197235"/>
    <n v="2205271.4480679203"/>
  </r>
  <r>
    <s v="Thu Mar 14 2024"/>
    <s v="SPXW240314C05050000"/>
    <n v="3.3E-3"/>
    <n v="241"/>
    <n v="20441169.960937258"/>
    <x v="151"/>
    <s v="SPXW240314P05050000"/>
    <n v="3.3E-3"/>
    <n v="33"/>
    <n v="-2798998.3763938989"/>
    <n v="17642171.584543359"/>
  </r>
  <r>
    <s v="Thu Mar 14 2024"/>
    <s v="SPXW240314C05055000"/>
    <n v="3.3999999999999998E-3"/>
    <n v="15"/>
    <n v="1310825.6859144981"/>
    <x v="152"/>
    <s v="SPXW240314P05055000"/>
    <n v="3.3999999999999998E-3"/>
    <n v="13"/>
    <n v="-1136048.9277925647"/>
    <n v="174776.75812193332"/>
  </r>
  <r>
    <s v="Thu Mar 14 2024"/>
    <s v="SPXW240314C05060000"/>
    <n v="3.3999999999999998E-3"/>
    <n v="37"/>
    <n v="3233370.025255762"/>
    <x v="153"/>
    <s v="SPXW240314P05060000"/>
    <n v="3.3999999999999998E-3"/>
    <n v="13"/>
    <n v="-1136048.9277925647"/>
    <n v="2097321.0974631971"/>
  </r>
  <r>
    <s v="Thu Mar 14 2024"/>
    <s v="SPXW240314C05065000"/>
    <n v="3.3999999999999998E-3"/>
    <n v="68"/>
    <n v="5942409.7761457227"/>
    <x v="154"/>
    <s v="SPXW240314P05065000"/>
    <n v="3.3999999999999998E-3"/>
    <n v="45"/>
    <n v="-3932477.0577434935"/>
    <n v="2009932.7184022292"/>
  </r>
  <r>
    <s v="Thu Mar 14 2024"/>
    <s v="SPXW240314C05070000"/>
    <n v="3.3999999999999998E-3"/>
    <n v="203"/>
    <n v="17739840.949376207"/>
    <x v="155"/>
    <s v="SPXW240314P05070000"/>
    <n v="3.3999999999999998E-3"/>
    <n v="43"/>
    <n v="-3757700.2996215606"/>
    <n v="13982140.649754647"/>
  </r>
  <r>
    <s v="Thu Mar 14 2024"/>
    <s v="SPXW240314C05075000"/>
    <n v="3.3999999999999998E-3"/>
    <n v="51"/>
    <n v="4456807.332109293"/>
    <x v="156"/>
    <s v="SPXW240314P05075000"/>
    <n v="3.3999999999999998E-3"/>
    <n v="74"/>
    <n v="-6466740.0505115241"/>
    <n v="-2009932.7184022311"/>
  </r>
  <r>
    <s v="Thu Mar 14 2024"/>
    <s v="SPXW240314C05080000"/>
    <n v="3.3999999999999998E-3"/>
    <n v="649"/>
    <n v="56715058.010567285"/>
    <x v="157"/>
    <s v="SPXW240314P05080000"/>
    <n v="3.3999999999999998E-3"/>
    <n v="68"/>
    <n v="-5942409.7761457227"/>
    <n v="50772648.234421566"/>
  </r>
  <r>
    <s v="Thu Mar 14 2024"/>
    <s v="SPXW240314C05085000"/>
    <n v="3.3999999999999998E-3"/>
    <n v="10"/>
    <n v="873883.79060966522"/>
    <x v="158"/>
    <s v="SPXW240314P05085000"/>
    <n v="3.3999999999999998E-3"/>
    <n v="26"/>
    <n v="-2272097.8555851295"/>
    <n v="-1398214.0649754643"/>
  </r>
  <r>
    <s v="Thu Mar 14 2024"/>
    <s v="SPXW240314C05090000"/>
    <n v="3.3999999999999998E-3"/>
    <n v="210"/>
    <n v="18351559.60280297"/>
    <x v="159"/>
    <s v="SPXW240314P05090000"/>
    <n v="3.3999999999999998E-3"/>
    <n v="2"/>
    <n v="-174776.75812193306"/>
    <n v="18176782.844681036"/>
  </r>
  <r>
    <s v="Thu Mar 14 2024"/>
    <s v="SPXW240314C05095000"/>
    <n v="3.3999999999999998E-3"/>
    <n v="19"/>
    <n v="1660379.2021583638"/>
    <x v="160"/>
    <s v="SPXW240314P05095000"/>
    <n v="3.3999999999999998E-3"/>
    <n v="35"/>
    <n v="-3058593.2671338278"/>
    <n v="-1398214.064975464"/>
  </r>
  <r>
    <s v="Thu Mar 14 2024"/>
    <s v="SPXW240314C05100000"/>
    <n v="3.3999999999999998E-3"/>
    <n v="1306"/>
    <n v="114129223.05362229"/>
    <x v="161"/>
    <s v="SPXW240314P05100000"/>
    <n v="3.3999999999999998E-3"/>
    <n v="185"/>
    <n v="-16166850.126278808"/>
    <n v="97962372.927343488"/>
  </r>
  <r>
    <s v="Thu Mar 14 2024"/>
    <s v="SPXW240314C05105000"/>
    <n v="3.3999999999999998E-3"/>
    <n v="25"/>
    <n v="2184709.476524163"/>
    <x v="162"/>
    <s v="SPXW240314P05105000"/>
    <n v="3.3999999999999998E-3"/>
    <n v="10"/>
    <n v="-873883.79060966522"/>
    <n v="1310825.6859144978"/>
  </r>
  <r>
    <s v="Thu Mar 14 2024"/>
    <s v="SPXW240314C05110000"/>
    <n v="3.3E-3"/>
    <n v="54"/>
    <n v="4580179.1613718346"/>
    <x v="163"/>
    <s v="SPXW240314P05110000"/>
    <n v="3.3E-3"/>
    <n v="8"/>
    <n v="-678545.06094397546"/>
    <n v="3901634.100427859"/>
  </r>
  <r>
    <s v="Thu Mar 14 2024"/>
    <s v="SPXW240314C05115000"/>
    <n v="3.3E-3"/>
    <n v="11"/>
    <n v="932999.45879796613"/>
    <x v="164"/>
    <s v="SPXW240314P05115000"/>
    <n v="3.3E-3"/>
    <n v="15"/>
    <n v="-1272271.9892699539"/>
    <n v="-339272.53047198779"/>
  </r>
  <r>
    <s v="Thu Mar 14 2024"/>
    <s v="SPXW240314C05120000"/>
    <n v="3.2000000000000002E-3"/>
    <n v="73"/>
    <n v="6004095.6907769945"/>
    <x v="165"/>
    <s v="SPXW240314P05120000"/>
    <n v="3.2000000000000002E-3"/>
    <n v="24"/>
    <n v="-1973949.2682006559"/>
    <n v="4030146.4225763385"/>
  </r>
  <r>
    <s v="Thu Mar 14 2024"/>
    <s v="SPXW240314C05125000"/>
    <n v="3.2000000000000002E-3"/>
    <n v="48"/>
    <n v="3947898.5364013119"/>
    <x v="166"/>
    <s v="SPXW240314P05125000"/>
    <n v="3.2000000000000002E-3"/>
    <n v="36"/>
    <n v="-2960923.9023009837"/>
    <n v="986974.6341003282"/>
  </r>
  <r>
    <s v="Thu Mar 14 2024"/>
    <s v="SPXW240314C05130000"/>
    <n v="3.0999999999999999E-3"/>
    <n v="14"/>
    <n v="1115486.9562488082"/>
    <x v="167"/>
    <s v="SPXW240314P05130000"/>
    <n v="3.0999999999999999E-3"/>
    <n v="30"/>
    <n v="-2390329.1919617318"/>
    <n v="-1274842.2357129236"/>
  </r>
  <r>
    <s v="Thu Mar 14 2024"/>
    <s v="SPXW240314C05135000"/>
    <n v="3.0000000000000001E-3"/>
    <n v="0"/>
    <n v="0"/>
    <x v="168"/>
    <s v="SPXW240314P05135000"/>
    <n v="3.0000000000000001E-3"/>
    <n v="29"/>
    <n v="-2236114.4053835557"/>
    <n v="-2236114.4053835557"/>
  </r>
  <r>
    <s v="Thu Mar 14 2024"/>
    <s v="SPXW240314C05140000"/>
    <n v="3.0000000000000001E-3"/>
    <n v="52"/>
    <n v="4009584.4510325822"/>
    <x v="169"/>
    <s v="SPXW240314P05140000"/>
    <n v="3.0000000000000001E-3"/>
    <n v="21"/>
    <n v="-1619255.2590708504"/>
    <n v="2390329.1919617318"/>
  </r>
  <r>
    <s v="Thu Mar 14 2024"/>
    <s v="SPXW240314C05145000"/>
    <n v="2.8999999999999998E-3"/>
    <n v="10"/>
    <n v="745371.46846118511"/>
    <x v="170"/>
    <s v="SPXW240314P05145000"/>
    <n v="2.8999999999999998E-3"/>
    <n v="22"/>
    <n v="-1639817.2306146075"/>
    <n v="-894445.76215342234"/>
  </r>
  <r>
    <s v="Thu Mar 14 2024"/>
    <s v="SPXW240314C05150000"/>
    <n v="2.8E-3"/>
    <n v="38"/>
    <n v="2734742.2153196582"/>
    <x v="171"/>
    <s v="SPXW240314P05150000"/>
    <n v="2.8E-3"/>
    <n v="21"/>
    <n v="-1511304.908466127"/>
    <n v="1223437.3068535312"/>
  </r>
  <r>
    <s v="Thu Mar 14 2024"/>
    <s v="SPXW240314C05155000"/>
    <n v="2.7000000000000001E-3"/>
    <n v="5"/>
    <n v="346983.26980089652"/>
    <x v="172"/>
    <s v="SPXW240314P05155000"/>
    <n v="2.7000000000000001E-3"/>
    <n v="11"/>
    <n v="-763363.19356197235"/>
    <n v="-416379.92376107583"/>
  </r>
  <r>
    <s v="Thu Mar 14 2024"/>
    <s v="SPXW240314C05160000"/>
    <n v="2.5999999999999999E-3"/>
    <n v="0"/>
    <n v="0"/>
    <x v="173"/>
    <s v="SPXW240314P05160000"/>
    <n v="2.5999999999999999E-3"/>
    <n v="4"/>
    <n v="-267305.63006883877"/>
    <n v="-267305.63006883877"/>
  </r>
  <r>
    <s v="Thu Mar 14 2024"/>
    <s v="SPXW240314C05165000"/>
    <n v="2.5000000000000001E-3"/>
    <n v="10"/>
    <n v="642561.61074240098"/>
    <x v="174"/>
    <s v="SPXW240314P05165000"/>
    <n v="2.5000000000000001E-3"/>
    <n v="4"/>
    <n v="-257024.64429696038"/>
    <n v="385536.9664454406"/>
  </r>
  <r>
    <s v="Thu Mar 14 2024"/>
    <s v="SPXW240314C05170000"/>
    <n v="2.3999999999999998E-3"/>
    <n v="3"/>
    <n v="185057.74389381148"/>
    <x v="175"/>
    <s v="SPXW240314P05170000"/>
    <n v="2.3999999999999998E-3"/>
    <n v="0"/>
    <n v="0"/>
    <n v="185057.74389381148"/>
  </r>
  <r>
    <s v="Thu Mar 14 2024"/>
    <s v="SPXW240314C05175000"/>
    <n v="2.3E-3"/>
    <n v="2"/>
    <n v="118231.33637660176"/>
    <x v="176"/>
    <s v="SPXW240314P05175000"/>
    <n v="2.3E-3"/>
    <n v="0"/>
    <n v="0"/>
    <n v="118231.33637660176"/>
  </r>
  <r>
    <s v="Thu Mar 14 2024"/>
    <s v="SPXW240314C05180000"/>
    <n v="2.2000000000000001E-3"/>
    <n v="0"/>
    <n v="0"/>
    <x v="177"/>
    <s v="SPXW240314P05180000"/>
    <n v="2.2000000000000001E-3"/>
    <n v="0"/>
    <n v="0"/>
    <n v="0"/>
  </r>
  <r>
    <s v="Thu Mar 14 2024"/>
    <s v="SPXW240314C05185000"/>
    <n v="2.2000000000000001E-3"/>
    <n v="0"/>
    <n v="0"/>
    <x v="178"/>
    <s v="SPXW240314P05185000"/>
    <n v="2.2000000000000001E-3"/>
    <n v="0"/>
    <n v="0"/>
    <n v="0"/>
  </r>
  <r>
    <s v="Thu Mar 14 2024"/>
    <s v="SPXW240314C05190000"/>
    <n v="2E-3"/>
    <n v="3"/>
    <n v="154214.78657817622"/>
    <x v="179"/>
    <s v="SPXW240314P05190000"/>
    <n v="2E-3"/>
    <n v="0"/>
    <n v="0"/>
    <n v="154214.78657817622"/>
  </r>
  <r>
    <s v="Thu Mar 14 2024"/>
    <s v="SPXW240314C05200000"/>
    <n v="1.8E-3"/>
    <n v="342"/>
    <n v="15822437.102920881"/>
    <x v="181"/>
    <s v="SPXW240314P05200000"/>
    <n v="1.8E-3"/>
    <n v="1131"/>
    <n v="-52325077.0859752"/>
    <n v="-36502639.983054318"/>
  </r>
  <r>
    <s v="Thu Mar 14 2024"/>
    <s v="SPXW240314C05210000"/>
    <n v="1.6999999999999999E-3"/>
    <n v="2"/>
    <n v="87388.37906096653"/>
    <x v="183"/>
    <s v="SPXW240314P05210000"/>
    <n v="1.6999999999999999E-3"/>
    <n v="0"/>
    <n v="0"/>
    <n v="87388.37906096653"/>
  </r>
  <r>
    <s v="Thu Mar 14 2024"/>
    <s v="SPXW240314C05220000"/>
    <n v="1.5E-3"/>
    <n v="3"/>
    <n v="115661.08993363219"/>
    <x v="185"/>
    <s v="SPXW240314P05220000"/>
    <n v="1.5E-3"/>
    <n v="0"/>
    <n v="0"/>
    <n v="115661.08993363219"/>
  </r>
  <r>
    <s v="Thu Mar 14 2024"/>
    <s v="SPXW240314C05225000"/>
    <n v="1.4E-3"/>
    <n v="2"/>
    <n v="71966.900403148902"/>
    <x v="186"/>
    <s v="SPXW240314P05225000"/>
    <n v="1.4E-3"/>
    <n v="0"/>
    <n v="0"/>
    <n v="71966.900403148902"/>
  </r>
  <r>
    <s v="Thu Mar 14 2024"/>
    <s v="SPXW240314C05230000"/>
    <n v="1.2999999999999999E-3"/>
    <n v="10"/>
    <n v="334132.03758604854"/>
    <x v="187"/>
    <s v="SPXW240314P05230000"/>
    <n v="1.2999999999999999E-3"/>
    <n v="0"/>
    <n v="0"/>
    <n v="334132.03758604854"/>
  </r>
  <r>
    <s v="Thu Mar 14 2024"/>
    <s v="SPXW240314C05240000"/>
    <n v="1.1000000000000001E-3"/>
    <n v="0"/>
    <n v="0"/>
    <x v="189"/>
    <s v="SPXW240314P05240000"/>
    <n v="1.1000000000000001E-3"/>
    <n v="0"/>
    <n v="0"/>
    <n v="0"/>
  </r>
  <r>
    <s v="Thu Mar 14 2024"/>
    <s v="SPXW240314C05250000"/>
    <n v="1E-3"/>
    <n v="1309"/>
    <n v="33644525.938472115"/>
    <x v="191"/>
    <s v="SPXW240314P05250000"/>
    <n v="1E-3"/>
    <n v="6"/>
    <n v="-154214.78657817622"/>
    <n v="33490311.15189394"/>
  </r>
  <r>
    <s v="Thu Mar 14 2024"/>
    <s v="SPXW240314C05275000"/>
    <n v="6.9999999999999999E-4"/>
    <n v="0"/>
    <n v="0"/>
    <x v="196"/>
    <s v="SPXW240314P05275000"/>
    <n v="6.9999999999999999E-4"/>
    <n v="0"/>
    <n v="0"/>
    <n v="0"/>
  </r>
  <r>
    <s v="Thu Mar 14 2024"/>
    <s v="SPXW240314C05300000"/>
    <n v="5.0000000000000001E-4"/>
    <n v="149"/>
    <n v="1914833.6000123548"/>
    <x v="199"/>
    <s v="SPXW240314P05300000"/>
    <n v="5.0000000000000001E-4"/>
    <n v="1"/>
    <n v="-12851.23221484802"/>
    <n v="1901982.3677975067"/>
  </r>
  <r>
    <s v="Thu Mar 14 2024"/>
    <s v="SPXW240314C05325000"/>
    <n v="2.9999999999999997E-4"/>
    <n v="59"/>
    <n v="454933.62040561985"/>
    <x v="202"/>
    <s v="SPXW240314P05325000"/>
    <n v="2.9999999999999997E-4"/>
    <n v="0"/>
    <n v="0"/>
    <n v="454933.62040561985"/>
  </r>
  <r>
    <s v="Thu Mar 14 2024"/>
    <s v="SPXW240314C05350000"/>
    <n v="2.0000000000000001E-4"/>
    <n v="13"/>
    <n v="66826.407517209693"/>
    <x v="205"/>
    <s v="SPXW240314P05350000"/>
    <n v="2.0000000000000001E-4"/>
    <n v="0"/>
    <n v="0"/>
    <n v="66826.407517209693"/>
  </r>
  <r>
    <s v="Thu Mar 14 2024"/>
    <s v="SPXW240314C05400000"/>
    <n v="1E-4"/>
    <n v="1252"/>
    <n v="3217948.5465979446"/>
    <x v="211"/>
    <s v="SPXW240314P05400000"/>
    <n v="1E-4"/>
    <n v="0"/>
    <n v="0"/>
    <n v="3217948.5465979446"/>
  </r>
  <r>
    <s v="Thu Mar 14 2024"/>
    <s v="SPXW240314C05500000"/>
    <n v="1E-4"/>
    <n v="85"/>
    <n v="218470.94765241633"/>
    <x v="219"/>
    <s v="SPXW240314P05500000"/>
    <n v="1E-4"/>
    <n v="0"/>
    <n v="0"/>
    <n v="218470.94765241633"/>
  </r>
  <r>
    <s v="Thu Mar 14 2024"/>
    <s v="SPXW240314C05600000"/>
    <n v="0"/>
    <n v="254"/>
    <n v="0"/>
    <x v="222"/>
    <s v="SPXW240314P05600000"/>
    <n v="0"/>
    <n v="0"/>
    <n v="0"/>
    <n v="0"/>
  </r>
  <r>
    <s v="Thu Mar 14 2024"/>
    <s v="SPXW240314C05700000"/>
    <n v="0"/>
    <n v="1"/>
    <n v="0"/>
    <x v="224"/>
    <s v="SPXW240314P05700000"/>
    <n v="0"/>
    <n v="0"/>
    <n v="0"/>
    <n v="0"/>
  </r>
  <r>
    <s v="Thu Mar 14 2024"/>
    <s v="SPXW240314C05800000"/>
    <n v="0"/>
    <n v="2"/>
    <n v="0"/>
    <x v="225"/>
    <s v="SPXW240314P05800000"/>
    <n v="0"/>
    <n v="0"/>
    <n v="0"/>
    <n v="0"/>
  </r>
  <r>
    <s v="Thu Mar 14 2024"/>
    <s v="SPXW240314C06000000"/>
    <n v="0"/>
    <n v="2"/>
    <n v="0"/>
    <x v="226"/>
    <s v="SPXW240314P06000000"/>
    <n v="0"/>
    <n v="0"/>
    <n v="0"/>
    <n v="0"/>
  </r>
  <r>
    <s v="Thu Mar 14 2024"/>
    <s v="SPXW240314C06200000"/>
    <n v="0"/>
    <n v="0"/>
    <n v="0"/>
    <x v="227"/>
    <s v="SPXW240314P06200000"/>
    <n v="0"/>
    <n v="0"/>
    <n v="0"/>
    <n v="0"/>
  </r>
  <r>
    <s v="Thu Mar 14 2024"/>
    <s v="SPXW240314C06400000"/>
    <n v="0"/>
    <n v="0"/>
    <n v="0"/>
    <x v="228"/>
    <s v="SPXW240314P06400000"/>
    <n v="0"/>
    <n v="0"/>
    <n v="0"/>
    <n v="0"/>
  </r>
  <r>
    <s v="Thu Mar 14 2024"/>
    <s v="SPXW240314C06600000"/>
    <n v="0"/>
    <n v="0"/>
    <n v="0"/>
    <x v="229"/>
    <s v="SPXW240314P06600000"/>
    <n v="0"/>
    <n v="0"/>
    <n v="0"/>
    <n v="0"/>
  </r>
  <r>
    <s v="Fri Mar 15 2024"/>
    <s v="SPX240315C00200000"/>
    <n v="0"/>
    <n v="741"/>
    <n v="0"/>
    <x v="230"/>
    <s v="SPX240315P00200000"/>
    <n v="0"/>
    <n v="331"/>
    <n v="0"/>
    <n v="0"/>
  </r>
  <r>
    <s v="Fri Mar 15 2024"/>
    <s v="SPXW240315C00200000"/>
    <n v="0"/>
    <n v="514"/>
    <n v="0"/>
    <x v="230"/>
    <s v="SPXW240315P00200000"/>
    <n v="0"/>
    <n v="1"/>
    <n v="0"/>
    <n v="0"/>
  </r>
  <r>
    <s v="Fri Mar 15 2024"/>
    <s v="SPX240315C00400000"/>
    <n v="0"/>
    <n v="272"/>
    <n v="0"/>
    <x v="231"/>
    <s v="SPX240315P00400000"/>
    <n v="0"/>
    <n v="7084"/>
    <n v="0"/>
    <n v="0"/>
  </r>
  <r>
    <s v="Fri Mar 15 2024"/>
    <s v="SPXW240315C00400000"/>
    <n v="0"/>
    <n v="17"/>
    <n v="0"/>
    <x v="231"/>
    <s v="SPXW240315P00400000"/>
    <n v="0"/>
    <n v="1"/>
    <n v="0"/>
    <n v="0"/>
  </r>
  <r>
    <s v="Fri Mar 15 2024"/>
    <s v="SPX240315C00600000"/>
    <n v="0"/>
    <n v="78"/>
    <n v="0"/>
    <x v="232"/>
    <s v="SPX240315P00600000"/>
    <n v="0"/>
    <n v="16637"/>
    <n v="0"/>
    <n v="0"/>
  </r>
  <r>
    <s v="Fri Mar 15 2024"/>
    <s v="SPXW240315C00600000"/>
    <n v="0"/>
    <n v="24"/>
    <n v="0"/>
    <x v="232"/>
    <s v="SPXW240315P00600000"/>
    <n v="0"/>
    <n v="0"/>
    <n v="0"/>
    <n v="0"/>
  </r>
  <r>
    <s v="Fri Mar 15 2024"/>
    <s v="SPX240315C00800000"/>
    <n v="0"/>
    <n v="94"/>
    <n v="0"/>
    <x v="233"/>
    <s v="SPX240315P00800000"/>
    <n v="0"/>
    <n v="16432"/>
    <n v="0"/>
    <n v="0"/>
  </r>
  <r>
    <s v="Fri Mar 15 2024"/>
    <s v="SPXW240315C00800000"/>
    <n v="0"/>
    <n v="15"/>
    <n v="0"/>
    <x v="233"/>
    <s v="SPXW240315P00800000"/>
    <n v="0"/>
    <n v="1039"/>
    <n v="0"/>
    <n v="0"/>
  </r>
  <r>
    <s v="Fri Mar 15 2024"/>
    <s v="SPX240315C01000000"/>
    <n v="0"/>
    <n v="12579"/>
    <n v="0"/>
    <x v="234"/>
    <s v="SPX240315P01000000"/>
    <n v="0"/>
    <n v="23569"/>
    <n v="0"/>
    <n v="0"/>
  </r>
  <r>
    <s v="Fri Mar 15 2024"/>
    <s v="SPXW240315C01000000"/>
    <n v="0"/>
    <n v="11"/>
    <n v="0"/>
    <x v="234"/>
    <s v="SPXW240315P01000000"/>
    <n v="0"/>
    <n v="476"/>
    <n v="0"/>
    <n v="0"/>
  </r>
  <r>
    <s v="Fri Mar 15 2024"/>
    <s v="SPX240315C01200000"/>
    <n v="0"/>
    <n v="62"/>
    <n v="0"/>
    <x v="0"/>
    <s v="SPX240315P01200000"/>
    <n v="0"/>
    <n v="8342"/>
    <n v="0"/>
    <n v="0"/>
  </r>
  <r>
    <s v="Fri Mar 15 2024"/>
    <s v="SPXW240315C01200000"/>
    <n v="0"/>
    <n v="4"/>
    <n v="0"/>
    <x v="0"/>
    <s v="SPXW240315P01200000"/>
    <n v="0"/>
    <n v="1011"/>
    <n v="0"/>
    <n v="0"/>
  </r>
  <r>
    <s v="Fri Mar 15 2024"/>
    <s v="SPX240315C01400000"/>
    <n v="0"/>
    <n v="18"/>
    <n v="0"/>
    <x v="1"/>
    <s v="SPX240315P01400000"/>
    <n v="0"/>
    <n v="16429"/>
    <n v="0"/>
    <n v="0"/>
  </r>
  <r>
    <s v="Fri Mar 15 2024"/>
    <s v="SPXW240315C01400000"/>
    <n v="0"/>
    <n v="1"/>
    <n v="0"/>
    <x v="1"/>
    <s v="SPXW240315P01400000"/>
    <n v="0"/>
    <n v="707"/>
    <n v="0"/>
    <n v="0"/>
  </r>
  <r>
    <s v="Fri Mar 15 2024"/>
    <s v="SPX240315C01600000"/>
    <n v="0"/>
    <n v="4"/>
    <n v="0"/>
    <x v="2"/>
    <s v="SPX240315P01600000"/>
    <n v="0"/>
    <n v="9736"/>
    <n v="0"/>
    <n v="0"/>
  </r>
  <r>
    <s v="Fri Mar 15 2024"/>
    <s v="SPXW240315C01600000"/>
    <n v="0"/>
    <n v="0"/>
    <n v="0"/>
    <x v="2"/>
    <s v="SPXW240315P01600000"/>
    <n v="0"/>
    <n v="313"/>
    <n v="0"/>
    <n v="0"/>
  </r>
  <r>
    <s v="Fri Mar 15 2024"/>
    <s v="SPX240315C01700000"/>
    <n v="0"/>
    <n v="1"/>
    <n v="0"/>
    <x v="235"/>
    <s v="SPX240315P01700000"/>
    <n v="0"/>
    <n v="4259"/>
    <n v="0"/>
    <n v="0"/>
  </r>
  <r>
    <s v="Fri Mar 15 2024"/>
    <s v="SPXW240315C01700000"/>
    <n v="0"/>
    <n v="0"/>
    <n v="0"/>
    <x v="235"/>
    <s v="SPXW240315P01700000"/>
    <n v="0"/>
    <n v="489"/>
    <n v="0"/>
    <n v="0"/>
  </r>
  <r>
    <s v="Fri Mar 15 2024"/>
    <s v="SPX240315C01800000"/>
    <n v="0"/>
    <n v="3"/>
    <n v="0"/>
    <x v="3"/>
    <s v="SPX240315P01800000"/>
    <n v="0"/>
    <n v="17058"/>
    <n v="0"/>
    <n v="0"/>
  </r>
  <r>
    <s v="Fri Mar 15 2024"/>
    <s v="SPXW240315C01800000"/>
    <n v="0"/>
    <n v="2"/>
    <n v="0"/>
    <x v="3"/>
    <s v="SPXW240315P01800000"/>
    <n v="0"/>
    <n v="143"/>
    <n v="0"/>
    <n v="0"/>
  </r>
  <r>
    <s v="Fri Mar 15 2024"/>
    <s v="SPX240315C01900000"/>
    <n v="0"/>
    <n v="1"/>
    <n v="0"/>
    <x v="236"/>
    <s v="SPX240315P01900000"/>
    <n v="0"/>
    <n v="9048"/>
    <n v="0"/>
    <n v="0"/>
  </r>
  <r>
    <s v="Fri Mar 15 2024"/>
    <s v="SPXW240315C01900000"/>
    <n v="0"/>
    <n v="0"/>
    <n v="0"/>
    <x v="236"/>
    <s v="SPXW240315P01900000"/>
    <n v="0"/>
    <n v="770"/>
    <n v="0"/>
    <n v="0"/>
  </r>
  <r>
    <s v="Fri Mar 15 2024"/>
    <s v="SPX240315C02000000"/>
    <n v="0"/>
    <n v="12013"/>
    <n v="0"/>
    <x v="4"/>
    <s v="SPX240315P02000000"/>
    <n v="0"/>
    <n v="27872"/>
    <n v="0"/>
    <n v="0"/>
  </r>
  <r>
    <s v="Fri Mar 15 2024"/>
    <s v="SPXW240315C02000000"/>
    <n v="0"/>
    <n v="4"/>
    <n v="0"/>
    <x v="4"/>
    <s v="SPXW240315P02000000"/>
    <n v="0"/>
    <n v="533"/>
    <n v="0"/>
    <n v="0"/>
  </r>
  <r>
    <s v="Fri Mar 15 2024"/>
    <s v="SPX240315C02100000"/>
    <n v="0"/>
    <n v="13"/>
    <n v="0"/>
    <x v="237"/>
    <s v="SPX240315P02100000"/>
    <n v="0"/>
    <n v="8103"/>
    <n v="0"/>
    <n v="0"/>
  </r>
  <r>
    <s v="Fri Mar 15 2024"/>
    <s v="SPXW240315C02100000"/>
    <n v="0"/>
    <n v="0"/>
    <n v="0"/>
    <x v="237"/>
    <s v="SPXW240315P02100000"/>
    <n v="0"/>
    <n v="321"/>
    <n v="0"/>
    <n v="0"/>
  </r>
  <r>
    <s v="Fri Mar 15 2024"/>
    <s v="SPX240315C02200000"/>
    <n v="0"/>
    <n v="1"/>
    <n v="0"/>
    <x v="5"/>
    <s v="SPX240315P02200000"/>
    <n v="0"/>
    <n v="8614"/>
    <n v="0"/>
    <n v="0"/>
  </r>
  <r>
    <s v="Fri Mar 15 2024"/>
    <s v="SPXW240315C02200000"/>
    <n v="0"/>
    <n v="0"/>
    <n v="0"/>
    <x v="5"/>
    <s v="SPXW240315P02200000"/>
    <n v="0"/>
    <n v="587"/>
    <n v="0"/>
    <n v="0"/>
  </r>
  <r>
    <s v="Fri Mar 15 2024"/>
    <s v="SPX240315C02300000"/>
    <n v="0"/>
    <n v="11"/>
    <n v="0"/>
    <x v="238"/>
    <s v="SPX240315P02300000"/>
    <n v="0"/>
    <n v="8589"/>
    <n v="0"/>
    <n v="0"/>
  </r>
  <r>
    <s v="Fri Mar 15 2024"/>
    <s v="SPXW240315C02300000"/>
    <n v="0"/>
    <n v="0"/>
    <n v="0"/>
    <x v="238"/>
    <s v="SPXW240315P02300000"/>
    <n v="0"/>
    <n v="731"/>
    <n v="0"/>
    <n v="0"/>
  </r>
  <r>
    <s v="Fri Mar 15 2024"/>
    <s v="SPX240315C02350000"/>
    <n v="0"/>
    <n v="1"/>
    <n v="0"/>
    <x v="239"/>
    <s v="SPX240315P02350000"/>
    <n v="0"/>
    <n v="8558"/>
    <n v="0"/>
    <n v="0"/>
  </r>
  <r>
    <s v="Fri Mar 15 2024"/>
    <s v="SPXW240315C02350000"/>
    <n v="0"/>
    <n v="0"/>
    <n v="0"/>
    <x v="239"/>
    <s v="SPXW240315P02350000"/>
    <n v="0"/>
    <n v="589"/>
    <n v="0"/>
    <n v="0"/>
  </r>
  <r>
    <s v="Fri Mar 15 2024"/>
    <s v="SPX240315C02400000"/>
    <n v="0"/>
    <n v="620"/>
    <n v="0"/>
    <x v="6"/>
    <s v="SPX240315P02400000"/>
    <n v="0"/>
    <n v="13407"/>
    <n v="0"/>
    <n v="0"/>
  </r>
  <r>
    <s v="Fri Mar 15 2024"/>
    <s v="SPXW240315C02400000"/>
    <n v="0"/>
    <n v="1"/>
    <n v="0"/>
    <x v="6"/>
    <s v="SPXW240315P02400000"/>
    <n v="0"/>
    <n v="732"/>
    <n v="0"/>
    <n v="0"/>
  </r>
  <r>
    <s v="Fri Mar 15 2024"/>
    <s v="SPX240315C02450000"/>
    <n v="0"/>
    <n v="1"/>
    <n v="0"/>
    <x v="240"/>
    <s v="SPX240315P02450000"/>
    <n v="0"/>
    <n v="5545"/>
    <n v="0"/>
    <n v="0"/>
  </r>
  <r>
    <s v="Fri Mar 15 2024"/>
    <s v="SPXW240315C02450000"/>
    <n v="0"/>
    <n v="0"/>
    <n v="0"/>
    <x v="240"/>
    <s v="SPXW240315P02450000"/>
    <n v="0"/>
    <n v="682"/>
    <n v="0"/>
    <n v="0"/>
  </r>
  <r>
    <s v="Fri Mar 15 2024"/>
    <s v="SPX240315C02500000"/>
    <n v="0"/>
    <n v="186"/>
    <n v="0"/>
    <x v="241"/>
    <s v="SPX240315P02500000"/>
    <n v="0"/>
    <n v="17408"/>
    <n v="0"/>
    <n v="0"/>
  </r>
  <r>
    <s v="Fri Mar 15 2024"/>
    <s v="SPXW240315C02500000"/>
    <n v="0"/>
    <n v="6"/>
    <n v="0"/>
    <x v="241"/>
    <s v="SPXW240315P02500000"/>
    <n v="0"/>
    <n v="441"/>
    <n v="0"/>
    <n v="0"/>
  </r>
  <r>
    <s v="Fri Mar 15 2024"/>
    <s v="SPX240315C02550000"/>
    <n v="0"/>
    <n v="0"/>
    <n v="0"/>
    <x v="242"/>
    <s v="SPX240315P02550000"/>
    <n v="0"/>
    <n v="6151"/>
    <n v="0"/>
    <n v="0"/>
  </r>
  <r>
    <s v="Fri Mar 15 2024"/>
    <s v="SPXW240315C02550000"/>
    <n v="0"/>
    <n v="0"/>
    <n v="0"/>
    <x v="242"/>
    <s v="SPXW240315P02550000"/>
    <n v="0"/>
    <n v="914"/>
    <n v="0"/>
    <n v="0"/>
  </r>
  <r>
    <s v="Fri Mar 15 2024"/>
    <s v="SPX240315C02600000"/>
    <n v="0"/>
    <n v="0"/>
    <n v="0"/>
    <x v="7"/>
    <s v="SPX240315P02600000"/>
    <n v="0"/>
    <n v="9244"/>
    <n v="0"/>
    <n v="0"/>
  </r>
  <r>
    <s v="Fri Mar 15 2024"/>
    <s v="SPXW240315C02600000"/>
    <n v="0"/>
    <n v="0"/>
    <n v="0"/>
    <x v="7"/>
    <s v="SPXW240315P02600000"/>
    <n v="0"/>
    <n v="1587"/>
    <n v="0"/>
    <n v="0"/>
  </r>
  <r>
    <s v="Fri Mar 15 2024"/>
    <s v="SPX240315C02650000"/>
    <n v="0"/>
    <n v="0"/>
    <n v="0"/>
    <x v="243"/>
    <s v="SPX240315P02650000"/>
    <n v="0"/>
    <n v="6303"/>
    <n v="0"/>
    <n v="0"/>
  </r>
  <r>
    <s v="Fri Mar 15 2024"/>
    <s v="SPXW240315C02650000"/>
    <n v="0"/>
    <n v="0"/>
    <n v="0"/>
    <x v="243"/>
    <s v="SPXW240315P02650000"/>
    <n v="0"/>
    <n v="681"/>
    <n v="0"/>
    <n v="0"/>
  </r>
  <r>
    <s v="Fri Mar 15 2024"/>
    <s v="SPX240315C02700000"/>
    <n v="0"/>
    <n v="2150"/>
    <n v="0"/>
    <x v="244"/>
    <s v="SPX240315P02700000"/>
    <n v="0"/>
    <n v="8021"/>
    <n v="0"/>
    <n v="0"/>
  </r>
  <r>
    <s v="Fri Mar 15 2024"/>
    <s v="SPXW240315C02700000"/>
    <n v="0"/>
    <n v="200"/>
    <n v="0"/>
    <x v="244"/>
    <s v="SPXW240315P02700000"/>
    <n v="0"/>
    <n v="1085"/>
    <n v="0"/>
    <n v="0"/>
  </r>
  <r>
    <s v="Fri Mar 15 2024"/>
    <s v="SPX240315C02725000"/>
    <n v="0"/>
    <n v="2050"/>
    <n v="0"/>
    <x v="245"/>
    <s v="SPX240315P02725000"/>
    <n v="0"/>
    <n v="2277"/>
    <n v="0"/>
    <n v="0"/>
  </r>
  <r>
    <s v="Fri Mar 15 2024"/>
    <s v="SPXW240315C02725000"/>
    <n v="0"/>
    <n v="400"/>
    <n v="0"/>
    <x v="245"/>
    <s v="SPXW240315P02725000"/>
    <n v="0"/>
    <n v="404"/>
    <n v="0"/>
    <n v="0"/>
  </r>
  <r>
    <s v="Fri Mar 15 2024"/>
    <s v="SPX240315C02750000"/>
    <n v="0"/>
    <n v="0"/>
    <n v="0"/>
    <x v="246"/>
    <s v="SPX240315P02750000"/>
    <n v="0"/>
    <n v="4777"/>
    <n v="0"/>
    <n v="0"/>
  </r>
  <r>
    <s v="Fri Mar 15 2024"/>
    <s v="SPXW240315C02750000"/>
    <n v="0"/>
    <n v="0"/>
    <n v="0"/>
    <x v="246"/>
    <s v="SPXW240315P02750000"/>
    <n v="0"/>
    <n v="745"/>
    <n v="0"/>
    <n v="0"/>
  </r>
  <r>
    <s v="Fri Mar 15 2024"/>
    <s v="SPX240315C02775000"/>
    <n v="0"/>
    <n v="0"/>
    <n v="0"/>
    <x v="247"/>
    <s v="SPX240315P02775000"/>
    <n v="0"/>
    <n v="2052"/>
    <n v="0"/>
    <n v="0"/>
  </r>
  <r>
    <s v="Fri Mar 15 2024"/>
    <s v="SPXW240315C02775000"/>
    <n v="0"/>
    <n v="0"/>
    <n v="0"/>
    <x v="247"/>
    <s v="SPXW240315P02775000"/>
    <n v="0"/>
    <n v="232"/>
    <n v="0"/>
    <n v="0"/>
  </r>
  <r>
    <s v="Fri Mar 15 2024"/>
    <s v="SPX240315C02800000"/>
    <n v="0"/>
    <n v="5"/>
    <n v="0"/>
    <x v="8"/>
    <s v="SPX240315P02800000"/>
    <n v="0"/>
    <n v="8753"/>
    <n v="0"/>
    <n v="0"/>
  </r>
  <r>
    <s v="Fri Mar 15 2024"/>
    <s v="SPXW240315C02800000"/>
    <n v="0"/>
    <n v="1500"/>
    <n v="0"/>
    <x v="8"/>
    <s v="SPXW240315P02800000"/>
    <n v="0"/>
    <n v="1086"/>
    <n v="0"/>
    <n v="0"/>
  </r>
  <r>
    <s v="Fri Mar 15 2024"/>
    <s v="SPX240315C02825000"/>
    <n v="0"/>
    <n v="4"/>
    <n v="0"/>
    <x v="248"/>
    <s v="SPX240315P02825000"/>
    <n v="0"/>
    <n v="1844"/>
    <n v="0"/>
    <n v="0"/>
  </r>
  <r>
    <s v="Fri Mar 15 2024"/>
    <s v="SPXW240315C02825000"/>
    <n v="0"/>
    <n v="1100"/>
    <n v="0"/>
    <x v="248"/>
    <s v="SPXW240315P02825000"/>
    <n v="0"/>
    <n v="392"/>
    <n v="0"/>
    <n v="0"/>
  </r>
  <r>
    <s v="Fri Mar 15 2024"/>
    <s v="SPX240315C02850000"/>
    <n v="0"/>
    <n v="10"/>
    <n v="0"/>
    <x v="249"/>
    <s v="SPX240315P02850000"/>
    <n v="0"/>
    <n v="4021"/>
    <n v="0"/>
    <n v="0"/>
  </r>
  <r>
    <s v="Fri Mar 15 2024"/>
    <s v="SPXW240315C02850000"/>
    <n v="0"/>
    <n v="0"/>
    <n v="0"/>
    <x v="249"/>
    <s v="SPXW240315P02850000"/>
    <n v="0"/>
    <n v="183"/>
    <n v="0"/>
    <n v="0"/>
  </r>
  <r>
    <s v="Fri Mar 15 2024"/>
    <s v="SPX240315C02875000"/>
    <n v="0"/>
    <n v="50"/>
    <n v="0"/>
    <x v="250"/>
    <s v="SPX240315P02875000"/>
    <n v="0"/>
    <n v="2670"/>
    <n v="0"/>
    <n v="0"/>
  </r>
  <r>
    <s v="Fri Mar 15 2024"/>
    <s v="SPXW240315C02875000"/>
    <n v="0"/>
    <n v="1"/>
    <n v="0"/>
    <x v="250"/>
    <s v="SPXW240315P02875000"/>
    <n v="0"/>
    <n v="1350"/>
    <n v="0"/>
    <n v="0"/>
  </r>
  <r>
    <s v="Fri Mar 15 2024"/>
    <s v="SPX240315C02900000"/>
    <n v="0"/>
    <n v="2"/>
    <n v="0"/>
    <x v="251"/>
    <s v="SPX240315P02900000"/>
    <n v="0"/>
    <n v="10328"/>
    <n v="0"/>
    <n v="0"/>
  </r>
  <r>
    <s v="Fri Mar 15 2024"/>
    <s v="SPXW240315C02900000"/>
    <n v="0"/>
    <n v="0"/>
    <n v="0"/>
    <x v="251"/>
    <s v="SPXW240315P02900000"/>
    <n v="0"/>
    <n v="420"/>
    <n v="0"/>
    <n v="0"/>
  </r>
  <r>
    <s v="Fri Mar 15 2024"/>
    <s v="SPX240315C02925000"/>
    <n v="0"/>
    <n v="150"/>
    <n v="0"/>
    <x v="252"/>
    <s v="SPX240315P02925000"/>
    <n v="0"/>
    <n v="2351"/>
    <n v="0"/>
    <n v="0"/>
  </r>
  <r>
    <s v="Fri Mar 15 2024"/>
    <s v="SPXW240315C02925000"/>
    <n v="0"/>
    <n v="0"/>
    <n v="0"/>
    <x v="252"/>
    <s v="SPXW240315P02925000"/>
    <n v="0"/>
    <n v="691"/>
    <n v="0"/>
    <n v="0"/>
  </r>
  <r>
    <s v="Fri Mar 15 2024"/>
    <s v="SPX240315C02950000"/>
    <n v="0"/>
    <n v="2044"/>
    <n v="0"/>
    <x v="253"/>
    <s v="SPX240315P02950000"/>
    <n v="0"/>
    <n v="4749"/>
    <n v="0"/>
    <n v="0"/>
  </r>
  <r>
    <s v="Fri Mar 15 2024"/>
    <s v="SPXW240315C02950000"/>
    <n v="0"/>
    <n v="1000"/>
    <n v="0"/>
    <x v="253"/>
    <s v="SPXW240315P02950000"/>
    <n v="0"/>
    <n v="163"/>
    <n v="0"/>
    <n v="0"/>
  </r>
  <r>
    <s v="Fri Mar 15 2024"/>
    <s v="SPX240315C02975000"/>
    <n v="0"/>
    <n v="0"/>
    <n v="0"/>
    <x v="254"/>
    <s v="SPX240315P02975000"/>
    <n v="0"/>
    <n v="2111"/>
    <n v="0"/>
    <n v="0"/>
  </r>
  <r>
    <s v="Fri Mar 15 2024"/>
    <s v="SPXW240315C02975000"/>
    <n v="0"/>
    <n v="667"/>
    <n v="0"/>
    <x v="254"/>
    <s v="SPXW240315P02975000"/>
    <n v="0"/>
    <n v="8572"/>
    <n v="0"/>
    <n v="0"/>
  </r>
  <r>
    <s v="Fri Mar 15 2024"/>
    <s v="SPX240315C03000000"/>
    <n v="0"/>
    <n v="1740"/>
    <n v="0"/>
    <x v="9"/>
    <s v="SPX240315P03000000"/>
    <n v="0"/>
    <n v="17147"/>
    <n v="0"/>
    <n v="0"/>
  </r>
  <r>
    <s v="Fri Mar 15 2024"/>
    <s v="SPXW240315C03000000"/>
    <n v="0"/>
    <n v="406"/>
    <n v="0"/>
    <x v="9"/>
    <s v="SPXW240315P03000000"/>
    <n v="0"/>
    <n v="5524"/>
    <n v="0"/>
    <n v="0"/>
  </r>
  <r>
    <s v="Fri Mar 15 2024"/>
    <s v="SPX240315C03025000"/>
    <n v="0"/>
    <n v="2000"/>
    <n v="0"/>
    <x v="255"/>
    <s v="SPX240315P03025000"/>
    <n v="0"/>
    <n v="2081"/>
    <n v="0"/>
    <n v="0"/>
  </r>
  <r>
    <s v="Fri Mar 15 2024"/>
    <s v="SPXW240315C03025000"/>
    <n v="0"/>
    <n v="600"/>
    <n v="0"/>
    <x v="255"/>
    <s v="SPXW240315P03025000"/>
    <n v="0"/>
    <n v="1861"/>
    <n v="0"/>
    <n v="0"/>
  </r>
  <r>
    <s v="Fri Mar 15 2024"/>
    <s v="SPX240315C03050000"/>
    <n v="0"/>
    <n v="0"/>
    <n v="0"/>
    <x v="256"/>
    <s v="SPX240315P03050000"/>
    <n v="0"/>
    <n v="5765"/>
    <n v="0"/>
    <n v="0"/>
  </r>
  <r>
    <s v="Fri Mar 15 2024"/>
    <s v="SPXW240315C03050000"/>
    <n v="0"/>
    <n v="0"/>
    <n v="0"/>
    <x v="256"/>
    <s v="SPXW240315P03050000"/>
    <n v="0"/>
    <n v="520"/>
    <n v="0"/>
    <n v="0"/>
  </r>
  <r>
    <s v="Fri Mar 15 2024"/>
    <s v="SPX240315C03075000"/>
    <n v="0"/>
    <n v="11"/>
    <n v="0"/>
    <x v="257"/>
    <s v="SPX240315P03075000"/>
    <n v="0"/>
    <n v="2330"/>
    <n v="0"/>
    <n v="0"/>
  </r>
  <r>
    <s v="Fri Mar 15 2024"/>
    <s v="SPXW240315C03075000"/>
    <n v="0"/>
    <n v="0"/>
    <n v="0"/>
    <x v="257"/>
    <s v="SPXW240315P03075000"/>
    <n v="0"/>
    <n v="5301"/>
    <n v="0"/>
    <n v="0"/>
  </r>
  <r>
    <s v="Fri Mar 15 2024"/>
    <s v="SPX240315C03100000"/>
    <n v="0"/>
    <n v="25"/>
    <n v="0"/>
    <x v="258"/>
    <s v="SPX240315P03100000"/>
    <n v="0"/>
    <n v="13109"/>
    <n v="0"/>
    <n v="0"/>
  </r>
  <r>
    <s v="Fri Mar 15 2024"/>
    <s v="SPXW240315C03100000"/>
    <n v="0"/>
    <n v="1900"/>
    <n v="0"/>
    <x v="258"/>
    <s v="SPXW240315P03100000"/>
    <n v="0"/>
    <n v="3252"/>
    <n v="0"/>
    <n v="0"/>
  </r>
  <r>
    <s v="Fri Mar 15 2024"/>
    <s v="SPX240315C03125000"/>
    <n v="0"/>
    <n v="106"/>
    <n v="0"/>
    <x v="259"/>
    <s v="SPX240315P03125000"/>
    <n v="0"/>
    <n v="1575"/>
    <n v="0"/>
    <n v="0"/>
  </r>
  <r>
    <s v="Fri Mar 15 2024"/>
    <s v="SPXW240315C03125000"/>
    <n v="0"/>
    <n v="0"/>
    <n v="0"/>
    <x v="259"/>
    <s v="SPXW240315P03125000"/>
    <n v="0"/>
    <n v="2363"/>
    <n v="0"/>
    <n v="0"/>
  </r>
  <r>
    <s v="Fri Mar 15 2024"/>
    <s v="SPX240315C03150000"/>
    <n v="0"/>
    <n v="33"/>
    <n v="0"/>
    <x v="260"/>
    <s v="SPX240315P03150000"/>
    <n v="0"/>
    <n v="6072"/>
    <n v="0"/>
    <n v="0"/>
  </r>
  <r>
    <s v="Fri Mar 15 2024"/>
    <s v="SPXW240315C03150000"/>
    <n v="0"/>
    <n v="0"/>
    <n v="0"/>
    <x v="260"/>
    <s v="SPXW240315P03150000"/>
    <n v="0"/>
    <n v="1539"/>
    <n v="0"/>
    <n v="0"/>
  </r>
  <r>
    <s v="Fri Mar 15 2024"/>
    <s v="SPX240315C03175000"/>
    <n v="0"/>
    <n v="3"/>
    <n v="0"/>
    <x v="261"/>
    <s v="SPX240315P03175000"/>
    <n v="0"/>
    <n v="2140"/>
    <n v="0"/>
    <n v="0"/>
  </r>
  <r>
    <s v="Fri Mar 15 2024"/>
    <s v="SPXW240315C03175000"/>
    <n v="0"/>
    <n v="0"/>
    <n v="0"/>
    <x v="261"/>
    <s v="SPXW240315P03175000"/>
    <n v="0"/>
    <n v="313"/>
    <n v="0"/>
    <n v="0"/>
  </r>
  <r>
    <s v="Fri Mar 15 2024"/>
    <s v="SPX240315C03200000"/>
    <n v="0"/>
    <n v="14"/>
    <n v="0"/>
    <x v="10"/>
    <s v="SPX240315P03200000"/>
    <n v="0"/>
    <n v="16230"/>
    <n v="0"/>
    <n v="0"/>
  </r>
  <r>
    <s v="Fri Mar 15 2024"/>
    <s v="SPXW240315C03200000"/>
    <n v="0"/>
    <n v="29"/>
    <n v="0"/>
    <x v="10"/>
    <s v="SPXW240315P03200000"/>
    <n v="0"/>
    <n v="1048"/>
    <n v="0"/>
    <n v="0"/>
  </r>
  <r>
    <s v="Fri Mar 15 2024"/>
    <s v="SPX240315C03225000"/>
    <n v="0"/>
    <n v="3"/>
    <n v="0"/>
    <x v="262"/>
    <s v="SPX240315P03225000"/>
    <n v="0"/>
    <n v="3905"/>
    <n v="0"/>
    <n v="0"/>
  </r>
  <r>
    <s v="Fri Mar 15 2024"/>
    <s v="SPXW240315C03225000"/>
    <n v="0"/>
    <n v="0"/>
    <n v="0"/>
    <x v="262"/>
    <s v="SPXW240315P03225000"/>
    <n v="0"/>
    <n v="429"/>
    <n v="0"/>
    <n v="0"/>
  </r>
  <r>
    <s v="Fri Mar 15 2024"/>
    <s v="SPX240315C03250000"/>
    <n v="0"/>
    <n v="1801"/>
    <n v="0"/>
    <x v="263"/>
    <s v="SPX240315P03250000"/>
    <n v="0"/>
    <n v="8506"/>
    <n v="0"/>
    <n v="0"/>
  </r>
  <r>
    <s v="Fri Mar 15 2024"/>
    <s v="SPXW240315C03250000"/>
    <n v="0"/>
    <n v="600"/>
    <n v="0"/>
    <x v="263"/>
    <s v="SPXW240315P03250000"/>
    <n v="0"/>
    <n v="604"/>
    <n v="0"/>
    <n v="0"/>
  </r>
  <r>
    <s v="Fri Mar 15 2024"/>
    <s v="SPX240315C03275000"/>
    <n v="0"/>
    <n v="100"/>
    <n v="0"/>
    <x v="264"/>
    <s v="SPX240315P03275000"/>
    <n v="0"/>
    <n v="5034"/>
    <n v="0"/>
    <n v="0"/>
  </r>
  <r>
    <s v="Fri Mar 15 2024"/>
    <s v="SPXW240315C03275000"/>
    <n v="0"/>
    <n v="0"/>
    <n v="0"/>
    <x v="264"/>
    <s v="SPXW240315P03275000"/>
    <n v="0"/>
    <n v="327"/>
    <n v="0"/>
    <n v="0"/>
  </r>
  <r>
    <s v="Fri Mar 15 2024"/>
    <s v="SPX240315C03300000"/>
    <n v="0"/>
    <n v="2"/>
    <n v="0"/>
    <x v="11"/>
    <s v="SPX240315P03300000"/>
    <n v="0"/>
    <n v="17427"/>
    <n v="0"/>
    <n v="0"/>
  </r>
  <r>
    <s v="Fri Mar 15 2024"/>
    <s v="SPXW240315C03300000"/>
    <n v="0"/>
    <n v="23"/>
    <n v="0"/>
    <x v="11"/>
    <s v="SPXW240315P03300000"/>
    <n v="0"/>
    <n v="1307"/>
    <n v="0"/>
    <n v="0"/>
  </r>
  <r>
    <s v="Fri Mar 15 2024"/>
    <s v="SPX240315C03325000"/>
    <n v="0"/>
    <n v="2"/>
    <n v="0"/>
    <x v="265"/>
    <s v="SPX240315P03325000"/>
    <n v="0"/>
    <n v="3730"/>
    <n v="0"/>
    <n v="0"/>
  </r>
  <r>
    <s v="Fri Mar 15 2024"/>
    <s v="SPXW240315C03325000"/>
    <n v="0"/>
    <n v="0"/>
    <n v="0"/>
    <x v="265"/>
    <s v="SPXW240315P03325000"/>
    <n v="0"/>
    <n v="543"/>
    <n v="0"/>
    <n v="0"/>
  </r>
  <r>
    <s v="Fri Mar 15 2024"/>
    <s v="SPX240315C03350000"/>
    <n v="0"/>
    <n v="5"/>
    <n v="0"/>
    <x v="266"/>
    <s v="SPX240315P03350000"/>
    <n v="0"/>
    <n v="7893"/>
    <n v="0"/>
    <n v="0"/>
  </r>
  <r>
    <s v="Fri Mar 15 2024"/>
    <s v="SPXW240315C03350000"/>
    <n v="0"/>
    <n v="22"/>
    <n v="0"/>
    <x v="266"/>
    <s v="SPXW240315P03350000"/>
    <n v="0"/>
    <n v="845"/>
    <n v="0"/>
    <n v="0"/>
  </r>
  <r>
    <s v="Fri Mar 15 2024"/>
    <s v="SPX240315C03375000"/>
    <n v="0"/>
    <n v="5"/>
    <n v="0"/>
    <x v="267"/>
    <s v="SPX240315P03375000"/>
    <n v="0"/>
    <n v="5100"/>
    <n v="0"/>
    <n v="0"/>
  </r>
  <r>
    <s v="Fri Mar 15 2024"/>
    <s v="SPXW240315C03375000"/>
    <n v="0"/>
    <n v="0"/>
    <n v="0"/>
    <x v="267"/>
    <s v="SPXW240315P03375000"/>
    <n v="0"/>
    <n v="410"/>
    <n v="0"/>
    <n v="0"/>
  </r>
  <r>
    <s v="Fri Mar 15 2024"/>
    <s v="SPX240315C03400000"/>
    <n v="0"/>
    <n v="78"/>
    <n v="0"/>
    <x v="12"/>
    <s v="SPX240315P03400000"/>
    <n v="0"/>
    <n v="17772"/>
    <n v="0"/>
    <n v="0"/>
  </r>
  <r>
    <s v="Fri Mar 15 2024"/>
    <s v="SPXW240315C03400000"/>
    <n v="0"/>
    <n v="38"/>
    <n v="0"/>
    <x v="12"/>
    <s v="SPXW240315P03400000"/>
    <n v="0"/>
    <n v="349"/>
    <n v="0"/>
    <n v="0"/>
  </r>
  <r>
    <s v="Fri Mar 15 2024"/>
    <s v="SPX240315C03425000"/>
    <n v="0"/>
    <n v="65"/>
    <n v="0"/>
    <x v="268"/>
    <s v="SPX240315P03425000"/>
    <n v="0"/>
    <n v="4370"/>
    <n v="0"/>
    <n v="0"/>
  </r>
  <r>
    <s v="Fri Mar 15 2024"/>
    <s v="SPXW240315C03425000"/>
    <n v="0"/>
    <n v="0"/>
    <n v="0"/>
    <x v="268"/>
    <s v="SPXW240315P03425000"/>
    <n v="0"/>
    <n v="487"/>
    <n v="0"/>
    <n v="0"/>
  </r>
  <r>
    <s v="Fri Mar 15 2024"/>
    <s v="SPX240315C03450000"/>
    <n v="0"/>
    <n v="73"/>
    <n v="0"/>
    <x v="269"/>
    <s v="SPX240315P03450000"/>
    <n v="0"/>
    <n v="3015"/>
    <n v="0"/>
    <n v="0"/>
  </r>
  <r>
    <s v="Fri Mar 15 2024"/>
    <s v="SPXW240315C03450000"/>
    <n v="0"/>
    <n v="0"/>
    <n v="0"/>
    <x v="269"/>
    <s v="SPXW240315P03450000"/>
    <n v="0"/>
    <n v="664"/>
    <n v="0"/>
    <n v="0"/>
  </r>
  <r>
    <s v="Fri Mar 15 2024"/>
    <s v="SPX240315C03475000"/>
    <n v="0"/>
    <n v="8"/>
    <n v="0"/>
    <x v="270"/>
    <s v="SPX240315P03475000"/>
    <n v="0"/>
    <n v="3798"/>
    <n v="0"/>
    <n v="0"/>
  </r>
  <r>
    <s v="Fri Mar 15 2024"/>
    <s v="SPXW240315C03475000"/>
    <n v="0"/>
    <n v="0"/>
    <n v="0"/>
    <x v="270"/>
    <s v="SPXW240315P03475000"/>
    <n v="0"/>
    <n v="556"/>
    <n v="0"/>
    <n v="0"/>
  </r>
  <r>
    <s v="Fri Mar 15 2024"/>
    <s v="SPX240315C03500000"/>
    <n v="0"/>
    <n v="146"/>
    <n v="0"/>
    <x v="13"/>
    <s v="SPX240315P03500000"/>
    <n v="0"/>
    <n v="36181"/>
    <n v="0"/>
    <n v="0"/>
  </r>
  <r>
    <s v="Fri Mar 15 2024"/>
    <s v="SPXW240315C03500000"/>
    <n v="0"/>
    <n v="37"/>
    <n v="0"/>
    <x v="13"/>
    <s v="SPXW240315P03500000"/>
    <n v="0"/>
    <n v="539"/>
    <n v="0"/>
    <n v="0"/>
  </r>
  <r>
    <s v="Fri Mar 15 2024"/>
    <s v="SPX240315C03520000"/>
    <n v="0"/>
    <n v="1"/>
    <n v="0"/>
    <x v="271"/>
    <s v="SPX240315P03520000"/>
    <n v="0"/>
    <n v="1386"/>
    <n v="0"/>
    <n v="0"/>
  </r>
  <r>
    <s v="Fri Mar 15 2024"/>
    <s v="SPXW240315C03520000"/>
    <n v="0"/>
    <n v="0"/>
    <n v="0"/>
    <x v="271"/>
    <s v="SPXW240315P03520000"/>
    <n v="0"/>
    <n v="294"/>
    <n v="0"/>
    <n v="0"/>
  </r>
  <r>
    <s v="Fri Mar 15 2024"/>
    <s v="SPX240315C03525000"/>
    <n v="0"/>
    <n v="3"/>
    <n v="0"/>
    <x v="272"/>
    <s v="SPX240315P03525000"/>
    <n v="0"/>
    <n v="1347"/>
    <n v="0"/>
    <n v="0"/>
  </r>
  <r>
    <s v="Fri Mar 15 2024"/>
    <s v="SPXW240315C03525000"/>
    <n v="0"/>
    <n v="0"/>
    <n v="0"/>
    <x v="272"/>
    <s v="SPXW240315P03525000"/>
    <n v="0"/>
    <n v="173"/>
    <n v="0"/>
    <n v="0"/>
  </r>
  <r>
    <s v="Fri Mar 15 2024"/>
    <s v="SPX240315C03530000"/>
    <n v="0"/>
    <n v="1"/>
    <n v="0"/>
    <x v="273"/>
    <s v="SPX240315P03530000"/>
    <n v="0"/>
    <n v="418"/>
    <n v="0"/>
    <n v="0"/>
  </r>
  <r>
    <s v="Fri Mar 15 2024"/>
    <s v="SPXW240315C03530000"/>
    <n v="0"/>
    <n v="23"/>
    <n v="0"/>
    <x v="273"/>
    <s v="SPXW240315P03530000"/>
    <n v="0"/>
    <n v="335"/>
    <n v="0"/>
    <n v="0"/>
  </r>
  <r>
    <s v="Fri Mar 15 2024"/>
    <s v="SPX240315C03540000"/>
    <n v="0"/>
    <n v="0"/>
    <n v="0"/>
    <x v="274"/>
    <s v="SPX240315P03540000"/>
    <n v="0"/>
    <n v="1263"/>
    <n v="0"/>
    <n v="0"/>
  </r>
  <r>
    <s v="Fri Mar 15 2024"/>
    <s v="SPXW240315C03540000"/>
    <n v="0"/>
    <n v="20"/>
    <n v="0"/>
    <x v="274"/>
    <s v="SPXW240315P03540000"/>
    <n v="0"/>
    <n v="510"/>
    <n v="0"/>
    <n v="0"/>
  </r>
  <r>
    <s v="Fri Mar 15 2024"/>
    <s v="SPX240315C03550000"/>
    <n v="0"/>
    <n v="48"/>
    <n v="0"/>
    <x v="275"/>
    <s v="SPX240315P03550000"/>
    <n v="0"/>
    <n v="8600"/>
    <n v="0"/>
    <n v="0"/>
  </r>
  <r>
    <s v="Fri Mar 15 2024"/>
    <s v="SPXW240315C03550000"/>
    <n v="0"/>
    <n v="0"/>
    <n v="0"/>
    <x v="275"/>
    <s v="SPXW240315P03550000"/>
    <n v="0"/>
    <n v="9944"/>
    <n v="0"/>
    <n v="0"/>
  </r>
  <r>
    <s v="Fri Mar 15 2024"/>
    <s v="SPX240315C03560000"/>
    <n v="0"/>
    <n v="0"/>
    <n v="0"/>
    <x v="276"/>
    <s v="SPX240315P03560000"/>
    <n v="0"/>
    <n v="502"/>
    <n v="0"/>
    <n v="0"/>
  </r>
  <r>
    <s v="Fri Mar 15 2024"/>
    <s v="SPXW240315C03560000"/>
    <n v="0"/>
    <n v="1"/>
    <n v="0"/>
    <x v="276"/>
    <s v="SPXW240315P03560000"/>
    <n v="0"/>
    <n v="217"/>
    <n v="0"/>
    <n v="0"/>
  </r>
  <r>
    <s v="Fri Mar 15 2024"/>
    <s v="SPX240315C03570000"/>
    <n v="0"/>
    <n v="0"/>
    <n v="0"/>
    <x v="277"/>
    <s v="SPX240315P03570000"/>
    <n v="0"/>
    <n v="624"/>
    <n v="0"/>
    <n v="0"/>
  </r>
  <r>
    <s v="Fri Mar 15 2024"/>
    <s v="SPXW240315C03570000"/>
    <n v="0"/>
    <n v="16"/>
    <n v="0"/>
    <x v="277"/>
    <s v="SPXW240315P03570000"/>
    <n v="0"/>
    <n v="242"/>
    <n v="0"/>
    <n v="0"/>
  </r>
  <r>
    <s v="Fri Mar 15 2024"/>
    <s v="SPX240315C03575000"/>
    <n v="0"/>
    <n v="0"/>
    <n v="0"/>
    <x v="278"/>
    <s v="SPX240315P03575000"/>
    <n v="0"/>
    <n v="2080"/>
    <n v="0"/>
    <n v="0"/>
  </r>
  <r>
    <s v="Fri Mar 15 2024"/>
    <s v="SPXW240315C03575000"/>
    <n v="0"/>
    <n v="21"/>
    <n v="0"/>
    <x v="278"/>
    <s v="SPXW240315P03575000"/>
    <n v="0"/>
    <n v="1297"/>
    <n v="0"/>
    <n v="0"/>
  </r>
  <r>
    <s v="Fri Mar 15 2024"/>
    <s v="SPX240315C03580000"/>
    <n v="0"/>
    <n v="0"/>
    <n v="0"/>
    <x v="279"/>
    <s v="SPX240315P03580000"/>
    <n v="0"/>
    <n v="541"/>
    <n v="0"/>
    <n v="0"/>
  </r>
  <r>
    <s v="Fri Mar 15 2024"/>
    <s v="SPXW240315C03580000"/>
    <n v="0"/>
    <n v="0"/>
    <n v="0"/>
    <x v="279"/>
    <s v="SPXW240315P03580000"/>
    <n v="0"/>
    <n v="124"/>
    <n v="0"/>
    <n v="0"/>
  </r>
  <r>
    <s v="Fri Mar 15 2024"/>
    <s v="SPX240315C03590000"/>
    <n v="0"/>
    <n v="0"/>
    <n v="0"/>
    <x v="280"/>
    <s v="SPX240315P03590000"/>
    <n v="0"/>
    <n v="748"/>
    <n v="0"/>
    <n v="0"/>
  </r>
  <r>
    <s v="Fri Mar 15 2024"/>
    <s v="SPXW240315C03590000"/>
    <n v="0"/>
    <n v="16"/>
    <n v="0"/>
    <x v="280"/>
    <s v="SPXW240315P03590000"/>
    <n v="0"/>
    <n v="418"/>
    <n v="0"/>
    <n v="0"/>
  </r>
  <r>
    <s v="Fri Mar 15 2024"/>
    <s v="SPX240315C03600000"/>
    <n v="0"/>
    <n v="164"/>
    <n v="0"/>
    <x v="14"/>
    <s v="SPX240315P03600000"/>
    <n v="0"/>
    <n v="42908"/>
    <n v="0"/>
    <n v="0"/>
  </r>
  <r>
    <s v="Fri Mar 15 2024"/>
    <s v="SPXW240315C03600000"/>
    <n v="0"/>
    <n v="106"/>
    <n v="0"/>
    <x v="14"/>
    <s v="SPXW240315P03600000"/>
    <n v="0"/>
    <n v="5122"/>
    <n v="0"/>
    <n v="0"/>
  </r>
  <r>
    <s v="Fri Mar 15 2024"/>
    <s v="SPX240315C03610000"/>
    <n v="0"/>
    <n v="0"/>
    <n v="0"/>
    <x v="281"/>
    <s v="SPX240315P03610000"/>
    <n v="0"/>
    <n v="1315"/>
    <n v="0"/>
    <n v="0"/>
  </r>
  <r>
    <s v="Fri Mar 15 2024"/>
    <s v="SPXW240315C03610000"/>
    <n v="0"/>
    <n v="0"/>
    <n v="0"/>
    <x v="281"/>
    <s v="SPXW240315P03610000"/>
    <n v="0"/>
    <n v="572"/>
    <n v="0"/>
    <n v="0"/>
  </r>
  <r>
    <s v="Fri Mar 15 2024"/>
    <s v="SPX240315C03620000"/>
    <n v="0"/>
    <n v="2"/>
    <n v="0"/>
    <x v="282"/>
    <s v="SPX240315P03620000"/>
    <n v="0"/>
    <n v="561"/>
    <n v="0"/>
    <n v="0"/>
  </r>
  <r>
    <s v="Fri Mar 15 2024"/>
    <s v="SPXW240315C03620000"/>
    <n v="0"/>
    <n v="1"/>
    <n v="0"/>
    <x v="282"/>
    <s v="SPXW240315P03620000"/>
    <n v="0"/>
    <n v="194"/>
    <n v="0"/>
    <n v="0"/>
  </r>
  <r>
    <s v="Fri Mar 15 2024"/>
    <s v="SPX240315C03625000"/>
    <n v="0"/>
    <n v="28"/>
    <n v="0"/>
    <x v="283"/>
    <s v="SPX240315P03625000"/>
    <n v="0"/>
    <n v="3299"/>
    <n v="0"/>
    <n v="0"/>
  </r>
  <r>
    <s v="Fri Mar 15 2024"/>
    <s v="SPXW240315C03625000"/>
    <n v="0"/>
    <n v="1"/>
    <n v="0"/>
    <x v="283"/>
    <s v="SPXW240315P03625000"/>
    <n v="0"/>
    <n v="7584"/>
    <n v="0"/>
    <n v="0"/>
  </r>
  <r>
    <s v="Fri Mar 15 2024"/>
    <s v="SPX240315C03630000"/>
    <n v="0"/>
    <n v="0"/>
    <n v="0"/>
    <x v="284"/>
    <s v="SPX240315P03630000"/>
    <n v="0"/>
    <n v="622"/>
    <n v="0"/>
    <n v="0"/>
  </r>
  <r>
    <s v="Fri Mar 15 2024"/>
    <s v="SPXW240315C03630000"/>
    <n v="0"/>
    <n v="0"/>
    <n v="0"/>
    <x v="284"/>
    <s v="SPXW240315P03630000"/>
    <n v="0"/>
    <n v="194"/>
    <n v="0"/>
    <n v="0"/>
  </r>
  <r>
    <s v="Fri Mar 15 2024"/>
    <s v="SPX240315C03640000"/>
    <n v="0"/>
    <n v="0"/>
    <n v="0"/>
    <x v="285"/>
    <s v="SPX240315P03640000"/>
    <n v="0"/>
    <n v="2112"/>
    <n v="0"/>
    <n v="0"/>
  </r>
  <r>
    <s v="Fri Mar 15 2024"/>
    <s v="SPXW240315C03640000"/>
    <n v="0"/>
    <n v="24"/>
    <n v="0"/>
    <x v="285"/>
    <s v="SPXW240315P03640000"/>
    <n v="0"/>
    <n v="371"/>
    <n v="0"/>
    <n v="0"/>
  </r>
  <r>
    <s v="Fri Mar 15 2024"/>
    <s v="SPX240315C03650000"/>
    <n v="0"/>
    <n v="31"/>
    <n v="0"/>
    <x v="15"/>
    <s v="SPX240315P03650000"/>
    <n v="0"/>
    <n v="13268"/>
    <n v="0"/>
    <n v="0"/>
  </r>
  <r>
    <s v="Fri Mar 15 2024"/>
    <s v="SPXW240315C03650000"/>
    <n v="0"/>
    <n v="90"/>
    <n v="0"/>
    <x v="15"/>
    <s v="SPXW240315P03650000"/>
    <n v="0"/>
    <n v="1585"/>
    <n v="0"/>
    <n v="0"/>
  </r>
  <r>
    <s v="Fri Mar 15 2024"/>
    <s v="SPX240315C03660000"/>
    <n v="0"/>
    <n v="10"/>
    <n v="0"/>
    <x v="286"/>
    <s v="SPX240315P03660000"/>
    <n v="0"/>
    <n v="590"/>
    <n v="0"/>
    <n v="0"/>
  </r>
  <r>
    <s v="Fri Mar 15 2024"/>
    <s v="SPXW240315C03660000"/>
    <n v="0"/>
    <n v="0"/>
    <n v="0"/>
    <x v="286"/>
    <s v="SPXW240315P03660000"/>
    <n v="0"/>
    <n v="245"/>
    <n v="0"/>
    <n v="0"/>
  </r>
  <r>
    <s v="Fri Mar 15 2024"/>
    <s v="SPX240315C03670000"/>
    <n v="0"/>
    <n v="3"/>
    <n v="0"/>
    <x v="287"/>
    <s v="SPX240315P03670000"/>
    <n v="0"/>
    <n v="959"/>
    <n v="0"/>
    <n v="0"/>
  </r>
  <r>
    <s v="Fri Mar 15 2024"/>
    <s v="SPXW240315C03670000"/>
    <n v="0"/>
    <n v="0"/>
    <n v="0"/>
    <x v="287"/>
    <s v="SPXW240315P03670000"/>
    <n v="0"/>
    <n v="191"/>
    <n v="0"/>
    <n v="0"/>
  </r>
  <r>
    <s v="Fri Mar 15 2024"/>
    <s v="SPX240315C03675000"/>
    <n v="0"/>
    <n v="42"/>
    <n v="0"/>
    <x v="288"/>
    <s v="SPX240315P03675000"/>
    <n v="0"/>
    <n v="2402"/>
    <n v="0"/>
    <n v="0"/>
  </r>
  <r>
    <s v="Fri Mar 15 2024"/>
    <s v="SPXW240315C03675000"/>
    <n v="0"/>
    <n v="0"/>
    <n v="0"/>
    <x v="288"/>
    <s v="SPXW240315P03675000"/>
    <n v="0"/>
    <n v="812"/>
    <n v="0"/>
    <n v="0"/>
  </r>
  <r>
    <s v="Fri Mar 15 2024"/>
    <s v="SPX240315C03680000"/>
    <n v="0"/>
    <n v="0"/>
    <n v="0"/>
    <x v="289"/>
    <s v="SPX240315P03680000"/>
    <n v="0"/>
    <n v="581"/>
    <n v="0"/>
    <n v="0"/>
  </r>
  <r>
    <s v="Fri Mar 15 2024"/>
    <s v="SPXW240315C03680000"/>
    <n v="0"/>
    <n v="0"/>
    <n v="0"/>
    <x v="289"/>
    <s v="SPXW240315P03680000"/>
    <n v="0"/>
    <n v="148"/>
    <n v="0"/>
    <n v="0"/>
  </r>
  <r>
    <s v="Fri Mar 15 2024"/>
    <s v="SPX240315C03690000"/>
    <n v="0"/>
    <n v="0"/>
    <n v="0"/>
    <x v="290"/>
    <s v="SPX240315P03690000"/>
    <n v="0"/>
    <n v="1742"/>
    <n v="0"/>
    <n v="0"/>
  </r>
  <r>
    <s v="Fri Mar 15 2024"/>
    <s v="SPXW240315C03690000"/>
    <n v="0"/>
    <n v="0"/>
    <n v="0"/>
    <x v="290"/>
    <s v="SPXW240315P03690000"/>
    <n v="0"/>
    <n v="228"/>
    <n v="0"/>
    <n v="0"/>
  </r>
  <r>
    <s v="Fri Mar 15 2024"/>
    <s v="SPX240315C03700000"/>
    <n v="0"/>
    <n v="447"/>
    <n v="0"/>
    <x v="16"/>
    <s v="SPX240315P03700000"/>
    <n v="0"/>
    <n v="45008"/>
    <n v="0"/>
    <n v="0"/>
  </r>
  <r>
    <s v="Fri Mar 15 2024"/>
    <s v="SPXW240315C03700000"/>
    <n v="0"/>
    <n v="3"/>
    <n v="0"/>
    <x v="16"/>
    <s v="SPXW240315P03700000"/>
    <n v="0"/>
    <n v="7475"/>
    <n v="0"/>
    <n v="0"/>
  </r>
  <r>
    <s v="Fri Mar 15 2024"/>
    <s v="SPX240315C03710000"/>
    <n v="0"/>
    <n v="13"/>
    <n v="0"/>
    <x v="291"/>
    <s v="SPX240315P03710000"/>
    <n v="0"/>
    <n v="915"/>
    <n v="0"/>
    <n v="0"/>
  </r>
  <r>
    <s v="Fri Mar 15 2024"/>
    <s v="SPXW240315C03710000"/>
    <n v="0"/>
    <n v="0"/>
    <n v="0"/>
    <x v="291"/>
    <s v="SPXW240315P03710000"/>
    <n v="0"/>
    <n v="337"/>
    <n v="0"/>
    <n v="0"/>
  </r>
  <r>
    <s v="Fri Mar 15 2024"/>
    <s v="SPX240315C03720000"/>
    <n v="0"/>
    <n v="4"/>
    <n v="0"/>
    <x v="292"/>
    <s v="SPX240315P03720000"/>
    <n v="0"/>
    <n v="571"/>
    <n v="0"/>
    <n v="0"/>
  </r>
  <r>
    <s v="Fri Mar 15 2024"/>
    <s v="SPXW240315C03720000"/>
    <n v="0"/>
    <n v="1"/>
    <n v="0"/>
    <x v="292"/>
    <s v="SPXW240315P03720000"/>
    <n v="0"/>
    <n v="741"/>
    <n v="0"/>
    <n v="0"/>
  </r>
  <r>
    <s v="Fri Mar 15 2024"/>
    <s v="SPX240315C03725000"/>
    <n v="0"/>
    <n v="81"/>
    <n v="0"/>
    <x v="293"/>
    <s v="SPX240315P03725000"/>
    <n v="0"/>
    <n v="3022"/>
    <n v="0"/>
    <n v="0"/>
  </r>
  <r>
    <s v="Fri Mar 15 2024"/>
    <s v="SPXW240315C03725000"/>
    <n v="0"/>
    <n v="0"/>
    <n v="0"/>
    <x v="293"/>
    <s v="SPXW240315P03725000"/>
    <n v="0"/>
    <n v="335"/>
    <n v="0"/>
    <n v="0"/>
  </r>
  <r>
    <s v="Fri Mar 15 2024"/>
    <s v="SPX240315C03730000"/>
    <n v="0"/>
    <n v="0"/>
    <n v="0"/>
    <x v="294"/>
    <s v="SPX240315P03730000"/>
    <n v="0"/>
    <n v="419"/>
    <n v="0"/>
    <n v="0"/>
  </r>
  <r>
    <s v="Fri Mar 15 2024"/>
    <s v="SPXW240315C03730000"/>
    <n v="0"/>
    <n v="0"/>
    <n v="0"/>
    <x v="294"/>
    <s v="SPXW240315P03730000"/>
    <n v="0"/>
    <n v="278"/>
    <n v="0"/>
    <n v="0"/>
  </r>
  <r>
    <s v="Fri Mar 15 2024"/>
    <s v="SPX240315C03740000"/>
    <n v="0"/>
    <n v="6"/>
    <n v="0"/>
    <x v="295"/>
    <s v="SPX240315P03740000"/>
    <n v="0"/>
    <n v="1196"/>
    <n v="0"/>
    <n v="0"/>
  </r>
  <r>
    <s v="Fri Mar 15 2024"/>
    <s v="SPXW240315C03740000"/>
    <n v="0"/>
    <n v="85"/>
    <n v="0"/>
    <x v="295"/>
    <s v="SPXW240315P03740000"/>
    <n v="0"/>
    <n v="506"/>
    <n v="0"/>
    <n v="0"/>
  </r>
  <r>
    <s v="Fri Mar 15 2024"/>
    <s v="SPX240315C03750000"/>
    <n v="0"/>
    <n v="571"/>
    <n v="0"/>
    <x v="17"/>
    <s v="SPX240315P03750000"/>
    <n v="0"/>
    <n v="15651"/>
    <n v="0"/>
    <n v="0"/>
  </r>
  <r>
    <s v="Fri Mar 15 2024"/>
    <s v="SPXW240315C03750000"/>
    <n v="0"/>
    <n v="2"/>
    <n v="0"/>
    <x v="17"/>
    <s v="SPXW240315P03750000"/>
    <n v="0"/>
    <n v="347"/>
    <n v="0"/>
    <n v="0"/>
  </r>
  <r>
    <s v="Fri Mar 15 2024"/>
    <s v="SPX240315C03760000"/>
    <n v="0"/>
    <n v="0"/>
    <n v="0"/>
    <x v="296"/>
    <s v="SPX240315P03760000"/>
    <n v="0"/>
    <n v="1168"/>
    <n v="0"/>
    <n v="0"/>
  </r>
  <r>
    <s v="Fri Mar 15 2024"/>
    <s v="SPXW240315C03760000"/>
    <n v="0"/>
    <n v="0"/>
    <n v="0"/>
    <x v="296"/>
    <s v="SPXW240315P03760000"/>
    <n v="0"/>
    <n v="437"/>
    <n v="0"/>
    <n v="0"/>
  </r>
  <r>
    <s v="Fri Mar 15 2024"/>
    <s v="SPX240315C03770000"/>
    <n v="0"/>
    <n v="1"/>
    <n v="0"/>
    <x v="297"/>
    <s v="SPX240315P03770000"/>
    <n v="0"/>
    <n v="2321"/>
    <n v="0"/>
    <n v="0"/>
  </r>
  <r>
    <s v="Fri Mar 15 2024"/>
    <s v="SPXW240315C03770000"/>
    <n v="0"/>
    <n v="0"/>
    <n v="0"/>
    <x v="297"/>
    <s v="SPXW240315P03770000"/>
    <n v="0"/>
    <n v="317"/>
    <n v="0"/>
    <n v="0"/>
  </r>
  <r>
    <s v="Fri Mar 15 2024"/>
    <s v="SPX240315C03775000"/>
    <n v="0"/>
    <n v="32"/>
    <n v="0"/>
    <x v="298"/>
    <s v="SPX240315P03775000"/>
    <n v="0"/>
    <n v="3271"/>
    <n v="0"/>
    <n v="0"/>
  </r>
  <r>
    <s v="Fri Mar 15 2024"/>
    <s v="SPXW240315C03775000"/>
    <n v="0"/>
    <n v="2"/>
    <n v="0"/>
    <x v="298"/>
    <s v="SPXW240315P03775000"/>
    <n v="0"/>
    <n v="913"/>
    <n v="0"/>
    <n v="0"/>
  </r>
  <r>
    <s v="Fri Mar 15 2024"/>
    <s v="SPX240315C03780000"/>
    <n v="0"/>
    <n v="0"/>
    <n v="0"/>
    <x v="299"/>
    <s v="SPX240315P03780000"/>
    <n v="0"/>
    <n v="1369"/>
    <n v="0"/>
    <n v="0"/>
  </r>
  <r>
    <s v="Fri Mar 15 2024"/>
    <s v="SPXW240315C03780000"/>
    <n v="0"/>
    <n v="0"/>
    <n v="0"/>
    <x v="299"/>
    <s v="SPXW240315P03780000"/>
    <n v="0"/>
    <n v="148"/>
    <n v="0"/>
    <n v="0"/>
  </r>
  <r>
    <s v="Fri Mar 15 2024"/>
    <s v="SPX240315C03790000"/>
    <n v="0"/>
    <n v="2"/>
    <n v="0"/>
    <x v="300"/>
    <s v="SPX240315P03790000"/>
    <n v="0"/>
    <n v="1027"/>
    <n v="0"/>
    <n v="0"/>
  </r>
  <r>
    <s v="Fri Mar 15 2024"/>
    <s v="SPXW240315C03790000"/>
    <n v="0"/>
    <n v="0"/>
    <n v="0"/>
    <x v="300"/>
    <s v="SPXW240315P03790000"/>
    <n v="0"/>
    <n v="166"/>
    <n v="0"/>
    <n v="0"/>
  </r>
  <r>
    <s v="Fri Mar 15 2024"/>
    <s v="SPX240315C03800000"/>
    <n v="0"/>
    <n v="2644"/>
    <n v="0"/>
    <x v="18"/>
    <s v="SPX240315P03800000"/>
    <n v="0"/>
    <n v="45051"/>
    <n v="0"/>
    <n v="0"/>
  </r>
  <r>
    <s v="Fri Mar 15 2024"/>
    <s v="SPXW240315C03800000"/>
    <n v="0"/>
    <n v="119"/>
    <n v="0"/>
    <x v="18"/>
    <s v="SPXW240315P03800000"/>
    <n v="0"/>
    <n v="1163"/>
    <n v="0"/>
    <n v="0"/>
  </r>
  <r>
    <s v="Fri Mar 15 2024"/>
    <s v="SPX240315C03810000"/>
    <n v="0"/>
    <n v="3"/>
    <n v="0"/>
    <x v="301"/>
    <s v="SPX240315P03810000"/>
    <n v="0"/>
    <n v="2837"/>
    <n v="0"/>
    <n v="0"/>
  </r>
  <r>
    <s v="Fri Mar 15 2024"/>
    <s v="SPXW240315C03810000"/>
    <n v="0"/>
    <n v="0"/>
    <n v="0"/>
    <x v="301"/>
    <s v="SPXW240315P03810000"/>
    <n v="0"/>
    <n v="418"/>
    <n v="0"/>
    <n v="0"/>
  </r>
  <r>
    <s v="Fri Mar 15 2024"/>
    <s v="SPX240315C03820000"/>
    <n v="0"/>
    <n v="1"/>
    <n v="0"/>
    <x v="302"/>
    <s v="SPX240315P03820000"/>
    <n v="0"/>
    <n v="1286"/>
    <n v="0"/>
    <n v="0"/>
  </r>
  <r>
    <s v="Fri Mar 15 2024"/>
    <s v="SPXW240315C03820000"/>
    <n v="0"/>
    <n v="2"/>
    <n v="0"/>
    <x v="302"/>
    <s v="SPXW240315P03820000"/>
    <n v="0"/>
    <n v="619"/>
    <n v="0"/>
    <n v="0"/>
  </r>
  <r>
    <s v="Fri Mar 15 2024"/>
    <s v="SPX240315C03825000"/>
    <n v="0"/>
    <n v="36"/>
    <n v="0"/>
    <x v="303"/>
    <s v="SPX240315P03825000"/>
    <n v="0"/>
    <n v="3159"/>
    <n v="0"/>
    <n v="0"/>
  </r>
  <r>
    <s v="Fri Mar 15 2024"/>
    <s v="SPXW240315C03825000"/>
    <n v="0"/>
    <n v="1"/>
    <n v="0"/>
    <x v="303"/>
    <s v="SPXW240315P03825000"/>
    <n v="0"/>
    <n v="419"/>
    <n v="0"/>
    <n v="0"/>
  </r>
  <r>
    <s v="Fri Mar 15 2024"/>
    <s v="SPX240315C03830000"/>
    <n v="0"/>
    <n v="1"/>
    <n v="0"/>
    <x v="304"/>
    <s v="SPX240315P03830000"/>
    <n v="0"/>
    <n v="1130"/>
    <n v="0"/>
    <n v="0"/>
  </r>
  <r>
    <s v="Fri Mar 15 2024"/>
    <s v="SPXW240315C03830000"/>
    <n v="0"/>
    <n v="8"/>
    <n v="0"/>
    <x v="304"/>
    <s v="SPXW240315P03830000"/>
    <n v="0"/>
    <n v="225"/>
    <n v="0"/>
    <n v="0"/>
  </r>
  <r>
    <s v="Fri Mar 15 2024"/>
    <s v="SPX240315C03840000"/>
    <n v="0"/>
    <n v="15"/>
    <n v="0"/>
    <x v="305"/>
    <s v="SPX240315P03840000"/>
    <n v="0"/>
    <n v="1373"/>
    <n v="0"/>
    <n v="0"/>
  </r>
  <r>
    <s v="Fri Mar 15 2024"/>
    <s v="SPXW240315C03840000"/>
    <n v="0"/>
    <n v="0"/>
    <n v="0"/>
    <x v="305"/>
    <s v="SPXW240315P03840000"/>
    <n v="0"/>
    <n v="143"/>
    <n v="0"/>
    <n v="0"/>
  </r>
  <r>
    <s v="Fri Mar 15 2024"/>
    <s v="SPX240315C03850000"/>
    <n v="0"/>
    <n v="1089"/>
    <n v="0"/>
    <x v="19"/>
    <s v="SPX240315P03850000"/>
    <n v="0"/>
    <n v="7255"/>
    <n v="0"/>
    <n v="0"/>
  </r>
  <r>
    <s v="Fri Mar 15 2024"/>
    <s v="SPXW240315C03850000"/>
    <n v="0"/>
    <n v="4"/>
    <n v="0"/>
    <x v="19"/>
    <s v="SPXW240315P03850000"/>
    <n v="0"/>
    <n v="444"/>
    <n v="0"/>
    <n v="0"/>
  </r>
  <r>
    <s v="Fri Mar 15 2024"/>
    <s v="SPX240315C03860000"/>
    <n v="0"/>
    <n v="0"/>
    <n v="0"/>
    <x v="306"/>
    <s v="SPX240315P03860000"/>
    <n v="0"/>
    <n v="604"/>
    <n v="0"/>
    <n v="0"/>
  </r>
  <r>
    <s v="Fri Mar 15 2024"/>
    <s v="SPXW240315C03860000"/>
    <n v="0"/>
    <n v="18"/>
    <n v="0"/>
    <x v="306"/>
    <s v="SPXW240315P03860000"/>
    <n v="0"/>
    <n v="365"/>
    <n v="0"/>
    <n v="0"/>
  </r>
  <r>
    <s v="Fri Mar 15 2024"/>
    <s v="SPX240315C03870000"/>
    <n v="0"/>
    <n v="0"/>
    <n v="0"/>
    <x v="307"/>
    <s v="SPX240315P03870000"/>
    <n v="0"/>
    <n v="522"/>
    <n v="0"/>
    <n v="0"/>
  </r>
  <r>
    <s v="Fri Mar 15 2024"/>
    <s v="SPXW240315C03870000"/>
    <n v="0"/>
    <n v="35"/>
    <n v="0"/>
    <x v="307"/>
    <s v="SPXW240315P03870000"/>
    <n v="0"/>
    <n v="331"/>
    <n v="0"/>
    <n v="0"/>
  </r>
  <r>
    <s v="Fri Mar 15 2024"/>
    <s v="SPX240315C03875000"/>
    <n v="0"/>
    <n v="2460"/>
    <n v="0"/>
    <x v="308"/>
    <s v="SPX240315P03875000"/>
    <n v="0"/>
    <n v="3746"/>
    <n v="0"/>
    <n v="0"/>
  </r>
  <r>
    <s v="Fri Mar 15 2024"/>
    <s v="SPXW240315C03875000"/>
    <n v="0"/>
    <n v="0"/>
    <n v="0"/>
    <x v="308"/>
    <s v="SPXW240315P03875000"/>
    <n v="0"/>
    <n v="729"/>
    <n v="0"/>
    <n v="0"/>
  </r>
  <r>
    <s v="Fri Mar 15 2024"/>
    <s v="SPX240315C03880000"/>
    <n v="0"/>
    <n v="0"/>
    <n v="0"/>
    <x v="309"/>
    <s v="SPX240315P03880000"/>
    <n v="0"/>
    <n v="4144"/>
    <n v="0"/>
    <n v="0"/>
  </r>
  <r>
    <s v="Fri Mar 15 2024"/>
    <s v="SPXW240315C03880000"/>
    <n v="0"/>
    <n v="0"/>
    <n v="0"/>
    <x v="309"/>
    <s v="SPXW240315P03880000"/>
    <n v="0"/>
    <n v="337"/>
    <n v="0"/>
    <n v="0"/>
  </r>
  <r>
    <s v="Fri Mar 15 2024"/>
    <s v="SPX240315C03890000"/>
    <n v="0"/>
    <n v="0"/>
    <n v="0"/>
    <x v="310"/>
    <s v="SPX240315P03890000"/>
    <n v="0"/>
    <n v="1204"/>
    <n v="0"/>
    <n v="0"/>
  </r>
  <r>
    <s v="Fri Mar 15 2024"/>
    <s v="SPXW240315C03890000"/>
    <n v="0"/>
    <n v="35"/>
    <n v="0"/>
    <x v="310"/>
    <s v="SPXW240315P03890000"/>
    <n v="0"/>
    <n v="406"/>
    <n v="0"/>
    <n v="0"/>
  </r>
  <r>
    <s v="Fri Mar 15 2024"/>
    <s v="SPX240315C03900000"/>
    <n v="0"/>
    <n v="3805"/>
    <n v="0"/>
    <x v="20"/>
    <s v="SPX240315P03900000"/>
    <n v="0"/>
    <n v="40317"/>
    <n v="0"/>
    <n v="0"/>
  </r>
  <r>
    <s v="Fri Mar 15 2024"/>
    <s v="SPXW240315C03900000"/>
    <n v="0"/>
    <n v="8"/>
    <n v="0"/>
    <x v="20"/>
    <s v="SPXW240315P03900000"/>
    <n v="0"/>
    <n v="640"/>
    <n v="0"/>
    <n v="0"/>
  </r>
  <r>
    <s v="Fri Mar 15 2024"/>
    <s v="SPX240315C03910000"/>
    <n v="0"/>
    <n v="1"/>
    <n v="0"/>
    <x v="311"/>
    <s v="SPX240315P03910000"/>
    <n v="0"/>
    <n v="3346"/>
    <n v="0"/>
    <n v="0"/>
  </r>
  <r>
    <s v="Fri Mar 15 2024"/>
    <s v="SPXW240315C03910000"/>
    <n v="0"/>
    <n v="0"/>
    <n v="0"/>
    <x v="311"/>
    <s v="SPXW240315P03910000"/>
    <n v="0"/>
    <n v="242"/>
    <n v="0"/>
    <n v="0"/>
  </r>
  <r>
    <s v="Fri Mar 15 2024"/>
    <s v="SPX240315C03920000"/>
    <n v="0"/>
    <n v="40"/>
    <n v="0"/>
    <x v="312"/>
    <s v="SPX240315P03920000"/>
    <n v="0"/>
    <n v="601"/>
    <n v="0"/>
    <n v="0"/>
  </r>
  <r>
    <s v="Fri Mar 15 2024"/>
    <s v="SPXW240315C03920000"/>
    <n v="0"/>
    <n v="667"/>
    <n v="0"/>
    <x v="312"/>
    <s v="SPXW240315P03920000"/>
    <n v="0"/>
    <n v="153"/>
    <n v="0"/>
    <n v="0"/>
  </r>
  <r>
    <s v="Fri Mar 15 2024"/>
    <s v="SPX240315C03925000"/>
    <n v="0"/>
    <n v="1773"/>
    <n v="0"/>
    <x v="313"/>
    <s v="SPX240315P03925000"/>
    <n v="0"/>
    <n v="3238"/>
    <n v="0"/>
    <n v="0"/>
  </r>
  <r>
    <s v="Fri Mar 15 2024"/>
    <s v="SPXW240315C03925000"/>
    <n v="0"/>
    <n v="0"/>
    <n v="0"/>
    <x v="313"/>
    <s v="SPXW240315P03925000"/>
    <n v="0"/>
    <n v="357"/>
    <n v="0"/>
    <n v="0"/>
  </r>
  <r>
    <s v="Fri Mar 15 2024"/>
    <s v="SPX240315C03930000"/>
    <n v="0"/>
    <n v="2"/>
    <n v="0"/>
    <x v="314"/>
    <s v="SPX240315P03930000"/>
    <n v="0"/>
    <n v="745"/>
    <n v="0"/>
    <n v="0"/>
  </r>
  <r>
    <s v="Fri Mar 15 2024"/>
    <s v="SPXW240315C03930000"/>
    <n v="0"/>
    <n v="5"/>
    <n v="0"/>
    <x v="314"/>
    <s v="SPXW240315P03930000"/>
    <n v="0"/>
    <n v="177"/>
    <n v="0"/>
    <n v="0"/>
  </r>
  <r>
    <s v="Fri Mar 15 2024"/>
    <s v="SPX240315C03940000"/>
    <n v="0"/>
    <n v="1"/>
    <n v="0"/>
    <x v="315"/>
    <s v="SPX240315P03940000"/>
    <n v="0"/>
    <n v="741"/>
    <n v="0"/>
    <n v="0"/>
  </r>
  <r>
    <s v="Fri Mar 15 2024"/>
    <s v="SPXW240315C03940000"/>
    <n v="0"/>
    <n v="2"/>
    <n v="0"/>
    <x v="315"/>
    <s v="SPXW240315P03940000"/>
    <n v="0"/>
    <n v="252"/>
    <n v="0"/>
    <n v="0"/>
  </r>
  <r>
    <s v="Fri Mar 15 2024"/>
    <s v="SPX240315C03950000"/>
    <n v="0"/>
    <n v="3340"/>
    <n v="0"/>
    <x v="21"/>
    <s v="SPX240315P03950000"/>
    <n v="0"/>
    <n v="20822"/>
    <n v="0"/>
    <n v="0"/>
  </r>
  <r>
    <s v="Fri Mar 15 2024"/>
    <s v="SPXW240315C03950000"/>
    <n v="0"/>
    <n v="2"/>
    <n v="0"/>
    <x v="21"/>
    <s v="SPXW240315P03950000"/>
    <n v="0"/>
    <n v="1205"/>
    <n v="0"/>
    <n v="0"/>
  </r>
  <r>
    <s v="Fri Mar 15 2024"/>
    <s v="SPX240315C03960000"/>
    <n v="0"/>
    <n v="4"/>
    <n v="0"/>
    <x v="316"/>
    <s v="SPX240315P03960000"/>
    <n v="0"/>
    <n v="1072"/>
    <n v="0"/>
    <n v="0"/>
  </r>
  <r>
    <s v="Fri Mar 15 2024"/>
    <s v="SPXW240315C03960000"/>
    <n v="0"/>
    <n v="0"/>
    <n v="0"/>
    <x v="316"/>
    <s v="SPXW240315P03960000"/>
    <n v="0"/>
    <n v="714"/>
    <n v="0"/>
    <n v="0"/>
  </r>
  <r>
    <s v="Fri Mar 15 2024"/>
    <s v="SPX240315C03970000"/>
    <n v="0"/>
    <n v="1"/>
    <n v="0"/>
    <x v="317"/>
    <s v="SPX240315P03970000"/>
    <n v="0"/>
    <n v="571"/>
    <n v="0"/>
    <n v="0"/>
  </r>
  <r>
    <s v="Fri Mar 15 2024"/>
    <s v="SPXW240315C03970000"/>
    <n v="0"/>
    <n v="0"/>
    <n v="0"/>
    <x v="317"/>
    <s v="SPXW240315P03970000"/>
    <n v="0"/>
    <n v="204"/>
    <n v="0"/>
    <n v="0"/>
  </r>
  <r>
    <s v="Fri Mar 15 2024"/>
    <s v="SPX240315C03975000"/>
    <n v="0"/>
    <n v="2125"/>
    <n v="0"/>
    <x v="318"/>
    <s v="SPX240315P03975000"/>
    <n v="0"/>
    <n v="8426"/>
    <n v="0"/>
    <n v="0"/>
  </r>
  <r>
    <s v="Fri Mar 15 2024"/>
    <s v="SPXW240315C03975000"/>
    <n v="0"/>
    <n v="0"/>
    <n v="0"/>
    <x v="318"/>
    <s v="SPXW240315P03975000"/>
    <n v="0"/>
    <n v="398"/>
    <n v="0"/>
    <n v="0"/>
  </r>
  <r>
    <s v="Fri Mar 15 2024"/>
    <s v="SPX240315C03980000"/>
    <n v="0"/>
    <n v="0"/>
    <n v="0"/>
    <x v="319"/>
    <s v="SPX240315P03980000"/>
    <n v="0"/>
    <n v="583"/>
    <n v="0"/>
    <n v="0"/>
  </r>
  <r>
    <s v="Fri Mar 15 2024"/>
    <s v="SPXW240315C03980000"/>
    <n v="0"/>
    <n v="2"/>
    <n v="0"/>
    <x v="319"/>
    <s v="SPXW240315P03980000"/>
    <n v="0"/>
    <n v="534"/>
    <n v="0"/>
    <n v="0"/>
  </r>
  <r>
    <s v="Fri Mar 15 2024"/>
    <s v="SPX240315C03990000"/>
    <n v="0"/>
    <n v="1"/>
    <n v="0"/>
    <x v="320"/>
    <s v="SPX240315P03990000"/>
    <n v="0"/>
    <n v="602"/>
    <n v="0"/>
    <n v="0"/>
  </r>
  <r>
    <s v="Fri Mar 15 2024"/>
    <s v="SPXW240315C03990000"/>
    <n v="0"/>
    <n v="2"/>
    <n v="0"/>
    <x v="320"/>
    <s v="SPXW240315P03990000"/>
    <n v="0"/>
    <n v="401"/>
    <n v="0"/>
    <n v="0"/>
  </r>
  <r>
    <s v="Fri Mar 15 2024"/>
    <s v="SPX240315C04000000"/>
    <n v="0"/>
    <n v="183202"/>
    <n v="0"/>
    <x v="22"/>
    <s v="SPX240315P04000000"/>
    <n v="0"/>
    <n v="232289"/>
    <n v="0"/>
    <n v="0"/>
  </r>
  <r>
    <s v="Fri Mar 15 2024"/>
    <s v="SPXW240315C04000000"/>
    <n v="0"/>
    <n v="148"/>
    <n v="0"/>
    <x v="22"/>
    <s v="SPXW240315P04000000"/>
    <n v="0"/>
    <n v="2189"/>
    <n v="0"/>
    <n v="0"/>
  </r>
  <r>
    <s v="Fri Mar 15 2024"/>
    <s v="SPX240315C04010000"/>
    <n v="0"/>
    <n v="11"/>
    <n v="0"/>
    <x v="321"/>
    <s v="SPX240315P04010000"/>
    <n v="0"/>
    <n v="3147"/>
    <n v="0"/>
    <n v="0"/>
  </r>
  <r>
    <s v="Fri Mar 15 2024"/>
    <s v="SPXW240315C04010000"/>
    <n v="0"/>
    <n v="86"/>
    <n v="0"/>
    <x v="321"/>
    <s v="SPXW240315P04010000"/>
    <n v="0"/>
    <n v="895"/>
    <n v="0"/>
    <n v="0"/>
  </r>
  <r>
    <s v="Fri Mar 15 2024"/>
    <s v="SPX240315C04020000"/>
    <n v="0"/>
    <n v="17"/>
    <n v="0"/>
    <x v="322"/>
    <s v="SPX240315P04020000"/>
    <n v="0"/>
    <n v="576"/>
    <n v="0"/>
    <n v="0"/>
  </r>
  <r>
    <s v="Fri Mar 15 2024"/>
    <s v="SPXW240315C04020000"/>
    <n v="0"/>
    <n v="41"/>
    <n v="0"/>
    <x v="322"/>
    <s v="SPXW240315P04020000"/>
    <n v="0"/>
    <n v="465"/>
    <n v="0"/>
    <n v="0"/>
  </r>
  <r>
    <s v="Fri Mar 15 2024"/>
    <s v="SPX240315C04025000"/>
    <n v="0"/>
    <n v="714"/>
    <n v="0"/>
    <x v="323"/>
    <s v="SPX240315P04025000"/>
    <n v="0"/>
    <n v="3165"/>
    <n v="0"/>
    <n v="0"/>
  </r>
  <r>
    <s v="Fri Mar 15 2024"/>
    <s v="SPXW240315C04025000"/>
    <n v="0"/>
    <n v="67"/>
    <n v="0"/>
    <x v="323"/>
    <s v="SPXW240315P04025000"/>
    <n v="0"/>
    <n v="1027"/>
    <n v="0"/>
    <n v="0"/>
  </r>
  <r>
    <s v="Fri Mar 15 2024"/>
    <s v="SPX240315C04030000"/>
    <n v="0"/>
    <n v="17"/>
    <n v="0"/>
    <x v="324"/>
    <s v="SPX240315P04030000"/>
    <n v="0"/>
    <n v="1592"/>
    <n v="0"/>
    <n v="0"/>
  </r>
  <r>
    <s v="Fri Mar 15 2024"/>
    <s v="SPXW240315C04030000"/>
    <n v="0"/>
    <n v="61"/>
    <n v="0"/>
    <x v="324"/>
    <s v="SPXW240315P04030000"/>
    <n v="0"/>
    <n v="573"/>
    <n v="0"/>
    <n v="0"/>
  </r>
  <r>
    <s v="Fri Mar 15 2024"/>
    <s v="SPX240315C04040000"/>
    <n v="0"/>
    <n v="11"/>
    <n v="0"/>
    <x v="325"/>
    <s v="SPX240315P04040000"/>
    <n v="0"/>
    <n v="1257"/>
    <n v="0"/>
    <n v="0"/>
  </r>
  <r>
    <s v="Fri Mar 15 2024"/>
    <s v="SPXW240315C04040000"/>
    <n v="0"/>
    <n v="111"/>
    <n v="0"/>
    <x v="325"/>
    <s v="SPXW240315P04040000"/>
    <n v="0"/>
    <n v="406"/>
    <n v="0"/>
    <n v="0"/>
  </r>
  <r>
    <s v="Fri Mar 15 2024"/>
    <s v="SPX240315C04050000"/>
    <n v="0"/>
    <n v="1575"/>
    <n v="0"/>
    <x v="23"/>
    <s v="SPX240315P04050000"/>
    <n v="0"/>
    <n v="22802"/>
    <n v="0"/>
    <n v="0"/>
  </r>
  <r>
    <s v="Fri Mar 15 2024"/>
    <s v="SPXW240315C04050000"/>
    <n v="0"/>
    <n v="63"/>
    <n v="0"/>
    <x v="23"/>
    <s v="SPXW240315P04050000"/>
    <n v="0"/>
    <n v="4421"/>
    <n v="0"/>
    <n v="0"/>
  </r>
  <r>
    <s v="Fri Mar 15 2024"/>
    <s v="SPX240315C04060000"/>
    <n v="0"/>
    <n v="4"/>
    <n v="0"/>
    <x v="326"/>
    <s v="SPX240315P04060000"/>
    <n v="0"/>
    <n v="1699"/>
    <n v="0"/>
    <n v="0"/>
  </r>
  <r>
    <s v="Fri Mar 15 2024"/>
    <s v="SPXW240315C04060000"/>
    <n v="0"/>
    <n v="21"/>
    <n v="0"/>
    <x v="326"/>
    <s v="SPXW240315P04060000"/>
    <n v="0"/>
    <n v="287"/>
    <n v="0"/>
    <n v="0"/>
  </r>
  <r>
    <s v="Fri Mar 15 2024"/>
    <s v="SPX240315C04070000"/>
    <n v="0"/>
    <n v="10"/>
    <n v="0"/>
    <x v="327"/>
    <s v="SPX240315P04070000"/>
    <n v="0"/>
    <n v="1327"/>
    <n v="0"/>
    <n v="0"/>
  </r>
  <r>
    <s v="Fri Mar 15 2024"/>
    <s v="SPXW240315C04070000"/>
    <n v="0"/>
    <n v="437"/>
    <n v="0"/>
    <x v="327"/>
    <s v="SPXW240315P04070000"/>
    <n v="0"/>
    <n v="410"/>
    <n v="0"/>
    <n v="0"/>
  </r>
  <r>
    <s v="Fri Mar 15 2024"/>
    <s v="SPX240315C04075000"/>
    <n v="0"/>
    <n v="1264"/>
    <n v="0"/>
    <x v="328"/>
    <s v="SPX240315P04075000"/>
    <n v="0"/>
    <n v="8228"/>
    <n v="0"/>
    <n v="0"/>
  </r>
  <r>
    <s v="Fri Mar 15 2024"/>
    <s v="SPXW240315C04075000"/>
    <n v="0"/>
    <n v="53"/>
    <n v="0"/>
    <x v="328"/>
    <s v="SPXW240315P04075000"/>
    <n v="0"/>
    <n v="638"/>
    <n v="0"/>
    <n v="0"/>
  </r>
  <r>
    <s v="Fri Mar 15 2024"/>
    <s v="SPX240315C04080000"/>
    <n v="0"/>
    <n v="27"/>
    <n v="0"/>
    <x v="329"/>
    <s v="SPX240315P04080000"/>
    <n v="0"/>
    <n v="1224"/>
    <n v="0"/>
    <n v="0"/>
  </r>
  <r>
    <s v="Fri Mar 15 2024"/>
    <s v="SPXW240315C04080000"/>
    <n v="0"/>
    <n v="59"/>
    <n v="0"/>
    <x v="329"/>
    <s v="SPXW240315P04080000"/>
    <n v="0"/>
    <n v="283"/>
    <n v="0"/>
    <n v="0"/>
  </r>
  <r>
    <s v="Fri Mar 15 2024"/>
    <s v="SPX240315C04090000"/>
    <n v="0"/>
    <n v="23"/>
    <n v="0"/>
    <x v="330"/>
    <s v="SPX240315P04090000"/>
    <n v="0"/>
    <n v="814"/>
    <n v="0"/>
    <n v="0"/>
  </r>
  <r>
    <s v="Fri Mar 15 2024"/>
    <s v="SPXW240315C04090000"/>
    <n v="0"/>
    <n v="55"/>
    <n v="0"/>
    <x v="330"/>
    <s v="SPXW240315P04090000"/>
    <n v="0"/>
    <n v="511"/>
    <n v="0"/>
    <n v="0"/>
  </r>
  <r>
    <s v="Fri Mar 15 2024"/>
    <s v="SPX240315C04100000"/>
    <n v="0"/>
    <n v="13494"/>
    <n v="0"/>
    <x v="24"/>
    <s v="SPX240315P04100000"/>
    <n v="0"/>
    <n v="36088"/>
    <n v="0"/>
    <n v="0"/>
  </r>
  <r>
    <s v="Fri Mar 15 2024"/>
    <s v="SPXW240315C04100000"/>
    <n v="0"/>
    <n v="30"/>
    <n v="0"/>
    <x v="24"/>
    <s v="SPXW240315P04100000"/>
    <n v="0"/>
    <n v="2231"/>
    <n v="0"/>
    <n v="0"/>
  </r>
  <r>
    <s v="Fri Mar 15 2024"/>
    <s v="SPX240315C04110000"/>
    <n v="0"/>
    <n v="10"/>
    <n v="0"/>
    <x v="331"/>
    <s v="SPX240315P04110000"/>
    <n v="0"/>
    <n v="1448"/>
    <n v="0"/>
    <n v="0"/>
  </r>
  <r>
    <s v="Fri Mar 15 2024"/>
    <s v="SPXW240315C04110000"/>
    <n v="0"/>
    <n v="35"/>
    <n v="0"/>
    <x v="331"/>
    <s v="SPXW240315P04110000"/>
    <n v="0"/>
    <n v="617"/>
    <n v="0"/>
    <n v="0"/>
  </r>
  <r>
    <s v="Fri Mar 15 2024"/>
    <s v="SPX240315C04120000"/>
    <n v="0"/>
    <n v="38"/>
    <n v="0"/>
    <x v="332"/>
    <s v="SPX240315P04120000"/>
    <n v="0"/>
    <n v="688"/>
    <n v="0"/>
    <n v="0"/>
  </r>
  <r>
    <s v="Fri Mar 15 2024"/>
    <s v="SPXW240315C04120000"/>
    <n v="0"/>
    <n v="23"/>
    <n v="0"/>
    <x v="332"/>
    <s v="SPXW240315P04120000"/>
    <n v="0"/>
    <n v="389"/>
    <n v="0"/>
    <n v="0"/>
  </r>
  <r>
    <s v="Fri Mar 15 2024"/>
    <s v="SPX240315C04125000"/>
    <n v="0"/>
    <n v="1726"/>
    <n v="0"/>
    <x v="333"/>
    <s v="SPX240315P04125000"/>
    <n v="0"/>
    <n v="3859"/>
    <n v="0"/>
    <n v="0"/>
  </r>
  <r>
    <s v="Fri Mar 15 2024"/>
    <s v="SPXW240315C04125000"/>
    <n v="0"/>
    <n v="27"/>
    <n v="0"/>
    <x v="333"/>
    <s v="SPXW240315P04125000"/>
    <n v="0"/>
    <n v="676"/>
    <n v="0"/>
    <n v="0"/>
  </r>
  <r>
    <s v="Fri Mar 15 2024"/>
    <s v="SPX240315C04130000"/>
    <n v="0"/>
    <n v="9"/>
    <n v="0"/>
    <x v="334"/>
    <s v="SPX240315P04130000"/>
    <n v="0"/>
    <n v="608"/>
    <n v="0"/>
    <n v="0"/>
  </r>
  <r>
    <s v="Fri Mar 15 2024"/>
    <s v="SPXW240315C04130000"/>
    <n v="0"/>
    <n v="1"/>
    <n v="0"/>
    <x v="334"/>
    <s v="SPXW240315P04130000"/>
    <n v="0"/>
    <n v="416"/>
    <n v="0"/>
    <n v="0"/>
  </r>
  <r>
    <s v="Fri Mar 15 2024"/>
    <s v="SPX240315C04140000"/>
    <n v="0"/>
    <n v="1"/>
    <n v="0"/>
    <x v="335"/>
    <s v="SPX240315P04140000"/>
    <n v="0"/>
    <n v="3532"/>
    <n v="0"/>
    <n v="0"/>
  </r>
  <r>
    <s v="Fri Mar 15 2024"/>
    <s v="SPXW240315C04140000"/>
    <n v="0"/>
    <n v="49"/>
    <n v="0"/>
    <x v="335"/>
    <s v="SPXW240315P04140000"/>
    <n v="0"/>
    <n v="335"/>
    <n v="0"/>
    <n v="0"/>
  </r>
  <r>
    <s v="Fri Mar 15 2024"/>
    <s v="SPX240315C04150000"/>
    <n v="0"/>
    <n v="9956"/>
    <n v="0"/>
    <x v="25"/>
    <s v="SPX240315P04150000"/>
    <n v="0"/>
    <n v="21103"/>
    <n v="0"/>
    <n v="0"/>
  </r>
  <r>
    <s v="Fri Mar 15 2024"/>
    <s v="SPXW240315C04150000"/>
    <n v="0"/>
    <n v="64"/>
    <n v="0"/>
    <x v="25"/>
    <s v="SPXW240315P04150000"/>
    <n v="0"/>
    <n v="1312"/>
    <n v="0"/>
    <n v="0"/>
  </r>
  <r>
    <s v="Fri Mar 15 2024"/>
    <s v="SPX240315C04160000"/>
    <n v="0"/>
    <n v="30"/>
    <n v="0"/>
    <x v="336"/>
    <s v="SPX240315P04160000"/>
    <n v="0"/>
    <n v="2741"/>
    <n v="0"/>
    <n v="0"/>
  </r>
  <r>
    <s v="Fri Mar 15 2024"/>
    <s v="SPXW240315C04160000"/>
    <n v="0"/>
    <n v="7"/>
    <n v="0"/>
    <x v="336"/>
    <s v="SPXW240315P04160000"/>
    <n v="0"/>
    <n v="24343"/>
    <n v="0"/>
    <n v="0"/>
  </r>
  <r>
    <s v="Fri Mar 15 2024"/>
    <s v="SPX240315C04170000"/>
    <n v="0"/>
    <n v="138"/>
    <n v="0"/>
    <x v="337"/>
    <s v="SPX240315P04170000"/>
    <n v="0"/>
    <n v="1657"/>
    <n v="0"/>
    <n v="0"/>
  </r>
  <r>
    <s v="Fri Mar 15 2024"/>
    <s v="SPXW240315C04170000"/>
    <n v="0"/>
    <n v="64"/>
    <n v="0"/>
    <x v="337"/>
    <s v="SPXW240315P04170000"/>
    <n v="0"/>
    <n v="348"/>
    <n v="0"/>
    <n v="0"/>
  </r>
  <r>
    <s v="Fri Mar 15 2024"/>
    <s v="SPX240315C04175000"/>
    <n v="0"/>
    <n v="3085"/>
    <n v="0"/>
    <x v="26"/>
    <s v="SPX240315P04175000"/>
    <n v="0"/>
    <n v="6831"/>
    <n v="0"/>
    <n v="0"/>
  </r>
  <r>
    <s v="Fri Mar 15 2024"/>
    <s v="SPXW240315C04175000"/>
    <n v="0"/>
    <n v="32"/>
    <n v="0"/>
    <x v="26"/>
    <s v="SPXW240315P04175000"/>
    <n v="0"/>
    <n v="782"/>
    <n v="0"/>
    <n v="0"/>
  </r>
  <r>
    <s v="Fri Mar 15 2024"/>
    <s v="SPX240315C04180000"/>
    <n v="0"/>
    <n v="35"/>
    <n v="0"/>
    <x v="338"/>
    <s v="SPX240315P04180000"/>
    <n v="0"/>
    <n v="7756"/>
    <n v="0"/>
    <n v="0"/>
  </r>
  <r>
    <s v="Fri Mar 15 2024"/>
    <s v="SPXW240315C04180000"/>
    <n v="0"/>
    <n v="3"/>
    <n v="0"/>
    <x v="338"/>
    <s v="SPXW240315P04180000"/>
    <n v="0"/>
    <n v="193"/>
    <n v="0"/>
    <n v="0"/>
  </r>
  <r>
    <s v="Fri Mar 15 2024"/>
    <s v="SPX240315C04190000"/>
    <n v="0"/>
    <n v="94"/>
    <n v="0"/>
    <x v="339"/>
    <s v="SPX240315P04190000"/>
    <n v="0"/>
    <n v="1481"/>
    <n v="0"/>
    <n v="0"/>
  </r>
  <r>
    <s v="Fri Mar 15 2024"/>
    <s v="SPXW240315C04190000"/>
    <n v="0"/>
    <n v="38"/>
    <n v="0"/>
    <x v="339"/>
    <s v="SPXW240315P04190000"/>
    <n v="0"/>
    <n v="942"/>
    <n v="0"/>
    <n v="0"/>
  </r>
  <r>
    <s v="Fri Mar 15 2024"/>
    <s v="SPX240315C04200000"/>
    <n v="0"/>
    <n v="13720"/>
    <n v="0"/>
    <x v="27"/>
    <s v="SPX240315P04200000"/>
    <n v="0"/>
    <n v="45669"/>
    <n v="0"/>
    <n v="0"/>
  </r>
  <r>
    <s v="Fri Mar 15 2024"/>
    <s v="SPXW240315C04200000"/>
    <n v="0"/>
    <n v="29"/>
    <n v="0"/>
    <x v="27"/>
    <s v="SPXW240315P04200000"/>
    <n v="0"/>
    <n v="6173"/>
    <n v="0"/>
    <n v="0"/>
  </r>
  <r>
    <s v="Fri Mar 15 2024"/>
    <s v="SPX240315C04210000"/>
    <n v="0"/>
    <n v="57"/>
    <n v="0"/>
    <x v="340"/>
    <s v="SPX240315P04210000"/>
    <n v="0"/>
    <n v="641"/>
    <n v="0"/>
    <n v="0"/>
  </r>
  <r>
    <s v="Fri Mar 15 2024"/>
    <s v="SPXW240315C04210000"/>
    <n v="1E-4"/>
    <n v="269"/>
    <n v="691396.29315882339"/>
    <x v="340"/>
    <s v="SPXW240315P04210000"/>
    <n v="1E-4"/>
    <n v="24378"/>
    <n v="-62657467.786713012"/>
    <n v="-61966071.49355419"/>
  </r>
  <r>
    <s v="Fri Mar 15 2024"/>
    <s v="SPX240315C04220000"/>
    <n v="1E-4"/>
    <n v="68"/>
    <n v="174776.75812193309"/>
    <x v="341"/>
    <s v="SPX240315P04220000"/>
    <n v="1E-4"/>
    <n v="2394"/>
    <n v="-6153169.9844692312"/>
    <n v="-5978393.2263472984"/>
  </r>
  <r>
    <s v="Fri Mar 15 2024"/>
    <s v="SPXW240315C04220000"/>
    <n v="1E-4"/>
    <n v="75"/>
    <n v="192768.48322272033"/>
    <x v="341"/>
    <s v="SPXW240315P04220000"/>
    <n v="1E-4"/>
    <n v="393"/>
    <n v="-1010106.8520870544"/>
    <n v="-817338.36886433407"/>
  </r>
  <r>
    <s v="Fri Mar 15 2024"/>
    <s v="SPX240315C04225000"/>
    <n v="1E-4"/>
    <n v="940"/>
    <n v="2416031.6563914279"/>
    <x v="28"/>
    <s v="SPX240315P04225000"/>
    <n v="1E-4"/>
    <n v="11472"/>
    <n v="-29485867.193747297"/>
    <n v="-27069835.53735587"/>
  </r>
  <r>
    <s v="Fri Mar 15 2024"/>
    <s v="SPXW240315C04225000"/>
    <n v="1E-4"/>
    <n v="36"/>
    <n v="92528.87194690574"/>
    <x v="28"/>
    <s v="SPXW240315P04225000"/>
    <n v="1E-4"/>
    <n v="629"/>
    <n v="-1616685.012627881"/>
    <n v="-1524156.1406809753"/>
  </r>
  <r>
    <s v="Fri Mar 15 2024"/>
    <s v="SPX240315C04230000"/>
    <n v="1E-4"/>
    <n v="234"/>
    <n v="601437.66765488719"/>
    <x v="342"/>
    <s v="SPX240315P04230000"/>
    <n v="1E-4"/>
    <n v="643"/>
    <n v="-1652668.4628294555"/>
    <n v="-1051230.7951745684"/>
  </r>
  <r>
    <s v="Fri Mar 15 2024"/>
    <s v="SPXW240315C04230000"/>
    <n v="1E-4"/>
    <n v="64"/>
    <n v="164495.77235005464"/>
    <x v="342"/>
    <s v="SPXW240315P04230000"/>
    <n v="1E-4"/>
    <n v="325"/>
    <n v="-835330.0939651212"/>
    <n v="-670834.32161506661"/>
  </r>
  <r>
    <s v="Fri Mar 15 2024"/>
    <s v="SPX240315C04240000"/>
    <n v="1E-4"/>
    <n v="206"/>
    <n v="529470.76725173835"/>
    <x v="343"/>
    <s v="SPX240315P04240000"/>
    <n v="1E-4"/>
    <n v="3203"/>
    <n v="-8232499.3568316409"/>
    <n v="-7703028.5895799026"/>
  </r>
  <r>
    <s v="Fri Mar 15 2024"/>
    <s v="SPXW240315C04240000"/>
    <n v="1E-4"/>
    <n v="35"/>
    <n v="89958.625503936157"/>
    <x v="343"/>
    <s v="SPXW240315P04240000"/>
    <n v="1E-4"/>
    <n v="462"/>
    <n v="-1187453.8566519571"/>
    <n v="-1097495.2311480211"/>
  </r>
  <r>
    <s v="Fri Mar 15 2024"/>
    <s v="SPX240315C04245000"/>
    <n v="1E-4"/>
    <n v="1"/>
    <n v="2570.2464429696038"/>
    <x v="344"/>
    <s v="SPX240315P04245000"/>
    <n v="1E-4"/>
    <n v="395"/>
    <n v="-1015247.3449729936"/>
    <n v="-1012677.0985300239"/>
  </r>
  <r>
    <s v="Fri Mar 15 2024"/>
    <s v="SPX240315C04250000"/>
    <n v="1E-4"/>
    <n v="7054"/>
    <n v="18130518.408707589"/>
    <x v="29"/>
    <s v="SPX240315P04250000"/>
    <n v="1E-4"/>
    <n v="27499"/>
    <n v="-70679206.935221136"/>
    <n v="-52548688.526513547"/>
  </r>
  <r>
    <s v="Fri Mar 15 2024"/>
    <s v="SPXW240315C04250000"/>
    <n v="1E-4"/>
    <n v="372"/>
    <n v="956131.67678469256"/>
    <x v="29"/>
    <s v="SPXW240315P04250000"/>
    <n v="1E-4"/>
    <n v="2799"/>
    <n v="-7194119.7938719215"/>
    <n v="-6237988.1170872292"/>
  </r>
  <r>
    <s v="Fri Mar 15 2024"/>
    <s v="SPX240315C04255000"/>
    <n v="1E-4"/>
    <n v="0"/>
    <n v="0"/>
    <x v="345"/>
    <s v="SPX240315P04255000"/>
    <n v="1E-4"/>
    <n v="363"/>
    <n v="-932999.45879796613"/>
    <n v="-932999.45879796613"/>
  </r>
  <r>
    <s v="Fri Mar 15 2024"/>
    <s v="SPX240315C04260000"/>
    <n v="1E-4"/>
    <n v="158"/>
    <n v="406098.93798919744"/>
    <x v="346"/>
    <s v="SPX240315P04260000"/>
    <n v="1E-4"/>
    <n v="1162"/>
    <n v="-2986626.3667306798"/>
    <n v="-2580527.4287414821"/>
  </r>
  <r>
    <s v="Fri Mar 15 2024"/>
    <s v="SPXW240315C04260000"/>
    <n v="1E-4"/>
    <n v="85"/>
    <n v="218470.94765241633"/>
    <x v="346"/>
    <s v="SPXW240315P04260000"/>
    <n v="1E-4"/>
    <n v="498"/>
    <n v="-1279982.7285988629"/>
    <n v="-1061511.7809464466"/>
  </r>
  <r>
    <s v="Fri Mar 15 2024"/>
    <s v="SPX240315C04265000"/>
    <n v="1E-4"/>
    <n v="0"/>
    <n v="0"/>
    <x v="347"/>
    <s v="SPX240315P04265000"/>
    <n v="1E-4"/>
    <n v="518"/>
    <n v="-1331387.6574582551"/>
    <n v="-1331387.6574582551"/>
  </r>
  <r>
    <s v="Fri Mar 15 2024"/>
    <s v="SPXW240315C04265000"/>
    <n v="1E-4"/>
    <n v="0"/>
    <n v="0"/>
    <x v="347"/>
    <s v="SPXW240315P04265000"/>
    <n v="1E-4"/>
    <n v="162"/>
    <n v="-416379.92376107577"/>
    <n v="-416379.92376107577"/>
  </r>
  <r>
    <s v="Fri Mar 15 2024"/>
    <s v="SPX240315C04270000"/>
    <n v="1E-4"/>
    <n v="32"/>
    <n v="82247.886175027321"/>
    <x v="348"/>
    <s v="SPX240315P04270000"/>
    <n v="1E-4"/>
    <n v="877"/>
    <n v="-2254106.1304843421"/>
    <n v="-2171858.244309315"/>
  </r>
  <r>
    <s v="Fri Mar 15 2024"/>
    <s v="SPXW240315C04270000"/>
    <n v="1E-4"/>
    <n v="14"/>
    <n v="35983.450201574451"/>
    <x v="348"/>
    <s v="SPXW240315P04270000"/>
    <n v="1E-4"/>
    <n v="750"/>
    <n v="-1927684.8322272031"/>
    <n v="-1891701.3820256286"/>
  </r>
  <r>
    <s v="Fri Mar 15 2024"/>
    <s v="SPX240315C04275000"/>
    <n v="1E-4"/>
    <n v="1828"/>
    <n v="4698410.4977484364"/>
    <x v="30"/>
    <s v="SPX240315P04275000"/>
    <n v="1E-4"/>
    <n v="7221"/>
    <n v="-18559749.564683512"/>
    <n v="-13861339.066935075"/>
  </r>
  <r>
    <s v="Fri Mar 15 2024"/>
    <s v="SPXW240315C04275000"/>
    <n v="1E-4"/>
    <n v="22"/>
    <n v="56545.421745331289"/>
    <x v="30"/>
    <s v="SPXW240315P04275000"/>
    <n v="1E-4"/>
    <n v="703"/>
    <n v="-1806883.2494076318"/>
    <n v="-1750337.8276623006"/>
  </r>
  <r>
    <s v="Fri Mar 15 2024"/>
    <s v="SPX240315C04280000"/>
    <n v="1E-4"/>
    <n v="356"/>
    <n v="915007.73369717901"/>
    <x v="349"/>
    <s v="SPX240315P04280000"/>
    <n v="1E-4"/>
    <n v="1136"/>
    <n v="-2919799.9592134701"/>
    <n v="-2004792.2255162911"/>
  </r>
  <r>
    <s v="Fri Mar 15 2024"/>
    <s v="SPXW240315C04280000"/>
    <n v="1E-4"/>
    <n v="46"/>
    <n v="118231.33637660176"/>
    <x v="349"/>
    <s v="SPXW240315P04280000"/>
    <n v="1E-4"/>
    <n v="359"/>
    <n v="-922718.47302608774"/>
    <n v="-804487.13664948603"/>
  </r>
  <r>
    <s v="Fri Mar 15 2024"/>
    <s v="SPX240315C04285000"/>
    <n v="1E-4"/>
    <n v="4"/>
    <n v="10280.985771878415"/>
    <x v="350"/>
    <s v="SPX240315P04285000"/>
    <n v="1E-4"/>
    <n v="476"/>
    <n v="-1223437.3068535316"/>
    <n v="-1213156.3210816532"/>
  </r>
  <r>
    <s v="Fri Mar 15 2024"/>
    <s v="SPXW240315C04285000"/>
    <n v="1E-4"/>
    <n v="2"/>
    <n v="5140.4928859392076"/>
    <x v="350"/>
    <s v="SPXW240315P04285000"/>
    <n v="1E-4"/>
    <n v="176"/>
    <n v="-452363.37396265031"/>
    <n v="-447222.88107671111"/>
  </r>
  <r>
    <s v="Fri Mar 15 2024"/>
    <s v="SPX240315C04290000"/>
    <n v="1E-4"/>
    <n v="170"/>
    <n v="436941.89530483267"/>
    <x v="351"/>
    <s v="SPX240315P04290000"/>
    <n v="1E-4"/>
    <n v="830"/>
    <n v="-2133304.5476647713"/>
    <n v="-1696362.6523599387"/>
  </r>
  <r>
    <s v="Fri Mar 15 2024"/>
    <s v="SPXW240315C04290000"/>
    <n v="1E-4"/>
    <n v="142"/>
    <n v="364974.99490168376"/>
    <x v="351"/>
    <s v="SPXW240315P04290000"/>
    <n v="1E-4"/>
    <n v="355"/>
    <n v="-912437.48725420935"/>
    <n v="-547462.49235252559"/>
  </r>
  <r>
    <s v="Fri Mar 15 2024"/>
    <s v="SPX240315C04295000"/>
    <n v="1E-4"/>
    <n v="0"/>
    <n v="0"/>
    <x v="352"/>
    <s v="SPX240315P04295000"/>
    <n v="1E-4"/>
    <n v="475"/>
    <n v="-1220867.060410562"/>
    <n v="-1220867.060410562"/>
  </r>
  <r>
    <s v="Fri Mar 15 2024"/>
    <s v="SPXW240315C04295000"/>
    <n v="1E-4"/>
    <n v="0"/>
    <n v="0"/>
    <x v="352"/>
    <s v="SPXW240315P04295000"/>
    <n v="1E-4"/>
    <n v="89"/>
    <n v="-228751.93342429475"/>
    <n v="-228751.93342429475"/>
  </r>
  <r>
    <s v="Fri Mar 15 2024"/>
    <s v="SPX240315C04300000"/>
    <n v="1E-4"/>
    <n v="18899"/>
    <n v="48575087.525682546"/>
    <x v="31"/>
    <s v="SPX240315P04300000"/>
    <n v="1E-4"/>
    <n v="47168"/>
    <n v="-121233384.22199029"/>
    <n v="-72658296.696307749"/>
  </r>
  <r>
    <s v="Fri Mar 15 2024"/>
    <s v="SPXW240315C04300000"/>
    <n v="1E-4"/>
    <n v="393"/>
    <n v="1010106.8520870544"/>
    <x v="31"/>
    <s v="SPXW240315P04300000"/>
    <n v="1E-4"/>
    <n v="2025"/>
    <n v="-5204749.0470134476"/>
    <n v="-4194642.1949263932"/>
  </r>
  <r>
    <s v="Fri Mar 15 2024"/>
    <s v="SPX240315C04305000"/>
    <n v="1E-4"/>
    <n v="0"/>
    <n v="0"/>
    <x v="353"/>
    <s v="SPX240315P04305000"/>
    <n v="1E-4"/>
    <n v="533"/>
    <n v="-1369941.354102799"/>
    <n v="-1369941.354102799"/>
  </r>
  <r>
    <s v="Fri Mar 15 2024"/>
    <s v="SPXW240315C04305000"/>
    <n v="1E-4"/>
    <n v="0"/>
    <n v="0"/>
    <x v="353"/>
    <s v="SPXW240315P04305000"/>
    <n v="1E-4"/>
    <n v="92"/>
    <n v="-236462.67275320351"/>
    <n v="-236462.67275320351"/>
  </r>
  <r>
    <s v="Fri Mar 15 2024"/>
    <s v="SPX240315C04310000"/>
    <n v="1E-4"/>
    <n v="58"/>
    <n v="149074.29369223703"/>
    <x v="354"/>
    <s v="SPX240315P04310000"/>
    <n v="1E-4"/>
    <n v="567"/>
    <n v="-1457329.7331637654"/>
    <n v="-1308255.4394715284"/>
  </r>
  <r>
    <s v="Fri Mar 15 2024"/>
    <s v="SPXW240315C04310000"/>
    <n v="1E-4"/>
    <n v="137"/>
    <n v="352123.76268683578"/>
    <x v="354"/>
    <s v="SPXW240315P04310000"/>
    <n v="1E-4"/>
    <n v="219"/>
    <n v="-562883.97101034317"/>
    <n v="-210760.2083235074"/>
  </r>
  <r>
    <s v="Fri Mar 15 2024"/>
    <s v="SPX240315C04315000"/>
    <n v="1E-4"/>
    <n v="1"/>
    <n v="2570.2464429696038"/>
    <x v="355"/>
    <s v="SPX240315P04315000"/>
    <n v="1E-4"/>
    <n v="757"/>
    <n v="-1945676.55732799"/>
    <n v="-1943106.3108850203"/>
  </r>
  <r>
    <s v="Fri Mar 15 2024"/>
    <s v="SPXW240315C04315000"/>
    <n v="1E-4"/>
    <n v="0"/>
    <n v="0"/>
    <x v="355"/>
    <s v="SPXW240315P04315000"/>
    <n v="1E-4"/>
    <n v="86"/>
    <n v="-221041.19409538593"/>
    <n v="-221041.19409538593"/>
  </r>
  <r>
    <s v="Fri Mar 15 2024"/>
    <s v="SPX240315C04320000"/>
    <n v="1E-4"/>
    <n v="362"/>
    <n v="930429.21235499671"/>
    <x v="32"/>
    <s v="SPX240315P04320000"/>
    <n v="1E-4"/>
    <n v="640"/>
    <n v="-1644957.7235005465"/>
    <n v="-714528.51114554983"/>
  </r>
  <r>
    <s v="Fri Mar 15 2024"/>
    <s v="SPXW240315C04320000"/>
    <n v="1E-4"/>
    <n v="59"/>
    <n v="151644.54013520663"/>
    <x v="32"/>
    <s v="SPXW240315P04320000"/>
    <n v="1E-4"/>
    <n v="265"/>
    <n v="-681115.30738694523"/>
    <n v="-529470.76725173858"/>
  </r>
  <r>
    <s v="Fri Mar 15 2024"/>
    <s v="SPX240315C04325000"/>
    <n v="1E-4"/>
    <n v="2477"/>
    <n v="6366500.4392357087"/>
    <x v="33"/>
    <s v="SPX240315P04325000"/>
    <n v="1E-4"/>
    <n v="9499"/>
    <n v="-24414770.96176827"/>
    <n v="-18048270.52253256"/>
  </r>
  <r>
    <s v="Fri Mar 15 2024"/>
    <s v="SPXW240315C04325000"/>
    <n v="1E-4"/>
    <n v="244"/>
    <n v="627140.1320845834"/>
    <x v="33"/>
    <s v="SPXW240315P04325000"/>
    <n v="1E-4"/>
    <n v="805"/>
    <n v="-2069048.3865905313"/>
    <n v="-1441908.2545059479"/>
  </r>
  <r>
    <s v="Fri Mar 15 2024"/>
    <s v="SPX240315C04330000"/>
    <n v="1E-4"/>
    <n v="44"/>
    <n v="113090.84349066258"/>
    <x v="34"/>
    <s v="SPX240315P04330000"/>
    <n v="1E-4"/>
    <n v="1397"/>
    <n v="-3590634.2808285374"/>
    <n v="-3477543.4373378749"/>
  </r>
  <r>
    <s v="Fri Mar 15 2024"/>
    <s v="SPXW240315C04330000"/>
    <n v="1E-4"/>
    <n v="80"/>
    <n v="205619.71543756832"/>
    <x v="34"/>
    <s v="SPXW240315P04330000"/>
    <n v="1E-4"/>
    <n v="524"/>
    <n v="-1346809.1361160725"/>
    <n v="-1141189.4206785043"/>
  </r>
  <r>
    <s v="Fri Mar 15 2024"/>
    <s v="SPX240315C04335000"/>
    <n v="1E-4"/>
    <n v="0"/>
    <n v="0"/>
    <x v="356"/>
    <s v="SPX240315P04335000"/>
    <n v="1E-4"/>
    <n v="1021"/>
    <n v="-2624221.6182719655"/>
    <n v="-2624221.6182719655"/>
  </r>
  <r>
    <s v="Fri Mar 15 2024"/>
    <s v="SPXW240315C04335000"/>
    <n v="1E-4"/>
    <n v="0"/>
    <n v="0"/>
    <x v="356"/>
    <s v="SPXW240315P04335000"/>
    <n v="1E-4"/>
    <n v="85"/>
    <n v="-218470.94765241633"/>
    <n v="-218470.94765241633"/>
  </r>
  <r>
    <s v="Fri Mar 15 2024"/>
    <s v="SPX240315C04340000"/>
    <n v="1E-4"/>
    <n v="140"/>
    <n v="359834.50201574463"/>
    <x v="35"/>
    <s v="SPX240315P04340000"/>
    <n v="1E-4"/>
    <n v="1041"/>
    <n v="-2675626.5471313577"/>
    <n v="-2315792.0451156129"/>
  </r>
  <r>
    <s v="Fri Mar 15 2024"/>
    <s v="SPXW240315C04340000"/>
    <n v="1E-4"/>
    <n v="162"/>
    <n v="416379.92376107577"/>
    <x v="35"/>
    <s v="SPXW240315P04340000"/>
    <n v="1E-4"/>
    <n v="467"/>
    <n v="-1200305.0888668054"/>
    <n v="-783925.1651057296"/>
  </r>
  <r>
    <s v="Fri Mar 15 2024"/>
    <s v="SPX240315C04345000"/>
    <n v="1E-4"/>
    <n v="12"/>
    <n v="30842.957315635249"/>
    <x v="357"/>
    <s v="SPX240315P04345000"/>
    <n v="1E-4"/>
    <n v="335"/>
    <n v="-861032.55839481729"/>
    <n v="-830189.601079182"/>
  </r>
  <r>
    <s v="Fri Mar 15 2024"/>
    <s v="SPXW240315C04345000"/>
    <n v="1E-4"/>
    <n v="0"/>
    <n v="0"/>
    <x v="357"/>
    <s v="SPXW240315P04345000"/>
    <n v="1E-4"/>
    <n v="130"/>
    <n v="-334132.03758604854"/>
    <n v="-334132.03758604854"/>
  </r>
  <r>
    <s v="Fri Mar 15 2024"/>
    <s v="SPX240315C04350000"/>
    <n v="1E-4"/>
    <n v="7199"/>
    <n v="18503204.142938178"/>
    <x v="36"/>
    <s v="SPX240315P04350000"/>
    <n v="1E-4"/>
    <n v="26326"/>
    <n v="-67664307.857617795"/>
    <n v="-49161103.714679614"/>
  </r>
  <r>
    <s v="Fri Mar 15 2024"/>
    <s v="SPXW240315C04350000"/>
    <n v="1E-4"/>
    <n v="326"/>
    <n v="837900.34040809097"/>
    <x v="36"/>
    <s v="SPXW240315P04350000"/>
    <n v="1E-4"/>
    <n v="2918"/>
    <n v="-7499979.1205853047"/>
    <n v="-6662078.7801772133"/>
  </r>
  <r>
    <s v="Fri Mar 15 2024"/>
    <s v="SPX240315C04355000"/>
    <n v="1E-4"/>
    <n v="0"/>
    <n v="0"/>
    <x v="358"/>
    <s v="SPX240315P04355000"/>
    <n v="1E-4"/>
    <n v="3190"/>
    <n v="-8199086.153073037"/>
    <n v="-8199086.153073037"/>
  </r>
  <r>
    <s v="Fri Mar 15 2024"/>
    <s v="SPXW240315C04355000"/>
    <n v="1E-4"/>
    <n v="0"/>
    <n v="0"/>
    <x v="358"/>
    <s v="SPXW240315P04355000"/>
    <n v="1E-4"/>
    <n v="287"/>
    <n v="-737660.72913227638"/>
    <n v="-737660.72913227638"/>
  </r>
  <r>
    <s v="Fri Mar 15 2024"/>
    <s v="SPX240315C04360000"/>
    <n v="1E-4"/>
    <n v="133"/>
    <n v="341842.77691495733"/>
    <x v="37"/>
    <s v="SPX240315P04360000"/>
    <n v="1E-4"/>
    <n v="724"/>
    <n v="-1860858.4247099934"/>
    <n v="-1519015.647795036"/>
  </r>
  <r>
    <s v="Fri Mar 15 2024"/>
    <s v="SPXW240315C04360000"/>
    <n v="1E-4"/>
    <n v="115"/>
    <n v="295578.34094150446"/>
    <x v="37"/>
    <s v="SPXW240315P04360000"/>
    <n v="1E-4"/>
    <n v="406"/>
    <n v="-1043520.0558456593"/>
    <n v="-747941.71490415488"/>
  </r>
  <r>
    <s v="Fri Mar 15 2024"/>
    <s v="SPX240315C04365000"/>
    <n v="1E-4"/>
    <n v="22"/>
    <n v="56545.421745331289"/>
    <x v="359"/>
    <s v="SPX240315P04365000"/>
    <n v="1E-4"/>
    <n v="784"/>
    <n v="-2015073.2112881693"/>
    <n v="-1958527.789542838"/>
  </r>
  <r>
    <s v="Fri Mar 15 2024"/>
    <s v="SPXW240315C04365000"/>
    <n v="1E-4"/>
    <n v="0"/>
    <n v="0"/>
    <x v="359"/>
    <s v="SPXW240315P04365000"/>
    <n v="1E-4"/>
    <n v="136"/>
    <n v="-349553.51624386618"/>
    <n v="-349553.51624386618"/>
  </r>
  <r>
    <s v="Fri Mar 15 2024"/>
    <s v="SPX240315C04370000"/>
    <n v="1E-4"/>
    <n v="49"/>
    <n v="125942.07570551058"/>
    <x v="38"/>
    <s v="SPX240315P04370000"/>
    <n v="1E-4"/>
    <n v="1929"/>
    <n v="-4958005.3884883663"/>
    <n v="-4832063.3127828557"/>
  </r>
  <r>
    <s v="Fri Mar 15 2024"/>
    <s v="SPXW240315C04370000"/>
    <n v="1E-4"/>
    <n v="194"/>
    <n v="498627.80993610318"/>
    <x v="38"/>
    <s v="SPXW240315P04370000"/>
    <n v="1E-4"/>
    <n v="526"/>
    <n v="-1351949.6290020114"/>
    <n v="-853321.8190659082"/>
  </r>
  <r>
    <s v="Fri Mar 15 2024"/>
    <s v="SPX240315C04375000"/>
    <n v="1E-4"/>
    <n v="1707"/>
    <n v="4387410.6781491144"/>
    <x v="39"/>
    <s v="SPX240315P04375000"/>
    <n v="1E-4"/>
    <n v="8190"/>
    <n v="-21050318.367921058"/>
    <n v="-16662907.689771943"/>
  </r>
  <r>
    <s v="Fri Mar 15 2024"/>
    <s v="SPXW240315C04375000"/>
    <n v="1E-4"/>
    <n v="69"/>
    <n v="177347.00456490269"/>
    <x v="39"/>
    <s v="SPXW240315P04375000"/>
    <n v="1E-4"/>
    <n v="17178"/>
    <n v="-44151693.397331856"/>
    <n v="-43974346.392766953"/>
  </r>
  <r>
    <s v="Fri Mar 15 2024"/>
    <s v="SPX240315C04380000"/>
    <n v="1E-4"/>
    <n v="458"/>
    <n v="1177172.8708800788"/>
    <x v="40"/>
    <s v="SPX240315P04380000"/>
    <n v="1E-4"/>
    <n v="4169"/>
    <n v="-10715357.420740277"/>
    <n v="-9538184.5498601981"/>
  </r>
  <r>
    <s v="Fri Mar 15 2024"/>
    <s v="SPXW240315C04380000"/>
    <n v="1E-4"/>
    <n v="172"/>
    <n v="442082.38819077186"/>
    <x v="40"/>
    <s v="SPXW240315P04380000"/>
    <n v="1E-4"/>
    <n v="193"/>
    <n v="-496057.56349313358"/>
    <n v="-53975.17530236172"/>
  </r>
  <r>
    <s v="Fri Mar 15 2024"/>
    <s v="SPX240315C04385000"/>
    <n v="1E-4"/>
    <n v="1"/>
    <n v="2570.2464429696038"/>
    <x v="360"/>
    <s v="SPX240315P04385000"/>
    <n v="1E-4"/>
    <n v="540"/>
    <n v="-1387933.0792035861"/>
    <n v="-1385362.8327606164"/>
  </r>
  <r>
    <s v="Fri Mar 15 2024"/>
    <s v="SPXW240315C04385000"/>
    <n v="1E-4"/>
    <n v="6"/>
    <n v="15421.478657817624"/>
    <x v="360"/>
    <s v="SPXW240315P04385000"/>
    <n v="1E-4"/>
    <n v="273"/>
    <n v="-701677.2789307019"/>
    <n v="-686255.80027288431"/>
  </r>
  <r>
    <s v="Fri Mar 15 2024"/>
    <s v="SPX240315C04390000"/>
    <n v="1E-4"/>
    <n v="380"/>
    <n v="976693.64832844934"/>
    <x v="41"/>
    <s v="SPX240315P04390000"/>
    <n v="1E-4"/>
    <n v="1160"/>
    <n v="-2981485.8738447409"/>
    <n v="-2004792.2255162916"/>
  </r>
  <r>
    <s v="Fri Mar 15 2024"/>
    <s v="SPXW240315C04390000"/>
    <n v="1E-4"/>
    <n v="291"/>
    <n v="747941.71490415488"/>
    <x v="41"/>
    <s v="SPXW240315P04390000"/>
    <n v="1E-4"/>
    <n v="735"/>
    <n v="-1889131.1355826594"/>
    <n v="-1141189.4206785045"/>
  </r>
  <r>
    <s v="Fri Mar 15 2024"/>
    <s v="SPX240315C04395000"/>
    <n v="1E-4"/>
    <n v="2"/>
    <n v="5140.4928859392076"/>
    <x v="361"/>
    <s v="SPX240315P04395000"/>
    <n v="1E-4"/>
    <n v="371"/>
    <n v="-953561.43034172314"/>
    <n v="-948420.93745578395"/>
  </r>
  <r>
    <s v="Fri Mar 15 2024"/>
    <s v="SPXW240315C04395000"/>
    <n v="1E-4"/>
    <n v="0"/>
    <n v="0"/>
    <x v="361"/>
    <s v="SPXW240315P04395000"/>
    <n v="1E-4"/>
    <n v="218"/>
    <n v="-560313.72456737375"/>
    <n v="-560313.72456737375"/>
  </r>
  <r>
    <s v="Fri Mar 15 2024"/>
    <s v="SPX240315C04400000"/>
    <n v="1E-4"/>
    <n v="22930"/>
    <n v="58935750.937293015"/>
    <x v="42"/>
    <s v="SPX240315P04400000"/>
    <n v="1E-4"/>
    <n v="48424"/>
    <n v="-124461613.75436012"/>
    <n v="-65525862.817067109"/>
  </r>
  <r>
    <s v="Fri Mar 15 2024"/>
    <s v="SPXW240315C04400000"/>
    <n v="1E-4"/>
    <n v="162"/>
    <n v="416379.92376107577"/>
    <x v="42"/>
    <s v="SPXW240315P04400000"/>
    <n v="1E-4"/>
    <n v="4589"/>
    <n v="-11794860.926787512"/>
    <n v="-11378481.003026437"/>
  </r>
  <r>
    <s v="Fri Mar 15 2024"/>
    <s v="SPX240315C04405000"/>
    <n v="1E-4"/>
    <n v="11"/>
    <n v="28272.710872665644"/>
    <x v="362"/>
    <s v="SPX240315P04405000"/>
    <n v="1E-4"/>
    <n v="351"/>
    <n v="-902156.50148233084"/>
    <n v="-873883.79060966522"/>
  </r>
  <r>
    <s v="Fri Mar 15 2024"/>
    <s v="SPXW240315C04405000"/>
    <n v="1E-4"/>
    <n v="1"/>
    <n v="2570.2464429696038"/>
    <x v="362"/>
    <s v="SPXW240315P04405000"/>
    <n v="1E-4"/>
    <n v="472"/>
    <n v="-1213156.321081653"/>
    <n v="-1210586.0746386833"/>
  </r>
  <r>
    <s v="Fri Mar 15 2024"/>
    <s v="SPX240315C04410000"/>
    <n v="1E-4"/>
    <n v="70"/>
    <n v="179917.25100787231"/>
    <x v="43"/>
    <s v="SPX240315P04410000"/>
    <n v="1E-4"/>
    <n v="1149"/>
    <n v="-2953213.1629720749"/>
    <n v="-2773295.9119642028"/>
  </r>
  <r>
    <s v="Fri Mar 15 2024"/>
    <s v="SPXW240315C04410000"/>
    <n v="1E-4"/>
    <n v="63"/>
    <n v="161925.52590708504"/>
    <x v="43"/>
    <s v="SPXW240315P04410000"/>
    <n v="1E-4"/>
    <n v="310"/>
    <n v="-796776.39732057718"/>
    <n v="-634850.87141349213"/>
  </r>
  <r>
    <s v="Fri Mar 15 2024"/>
    <s v="SPX240315C04415000"/>
    <n v="1E-4"/>
    <n v="2"/>
    <n v="5140.4928859392076"/>
    <x v="363"/>
    <s v="SPX240315P04415000"/>
    <n v="1E-4"/>
    <n v="694"/>
    <n v="-1783751.0314209051"/>
    <n v="-1778610.5385349658"/>
  </r>
  <r>
    <s v="Fri Mar 15 2024"/>
    <s v="SPXW240315C04415000"/>
    <n v="1E-4"/>
    <n v="0"/>
    <n v="0"/>
    <x v="363"/>
    <s v="SPXW240315P04415000"/>
    <n v="1E-4"/>
    <n v="140"/>
    <n v="-359834.50201574463"/>
    <n v="-359834.50201574463"/>
  </r>
  <r>
    <s v="Fri Mar 15 2024"/>
    <s v="SPX240315C04420000"/>
    <n v="1E-4"/>
    <n v="18"/>
    <n v="46264.43597345287"/>
    <x v="44"/>
    <s v="SPX240315P04420000"/>
    <n v="1E-4"/>
    <n v="919"/>
    <n v="-2362056.4810890662"/>
    <n v="-2315792.0451156134"/>
  </r>
  <r>
    <s v="Fri Mar 15 2024"/>
    <s v="SPXW240315C04420000"/>
    <n v="1E-4"/>
    <n v="72"/>
    <n v="185057.74389381148"/>
    <x v="44"/>
    <s v="SPXW240315P04420000"/>
    <n v="1E-4"/>
    <n v="472"/>
    <n v="-1213156.321081653"/>
    <n v="-1028098.5771878415"/>
  </r>
  <r>
    <s v="Fri Mar 15 2024"/>
    <s v="SPX240315C04425000"/>
    <n v="1E-4"/>
    <n v="3536"/>
    <n v="9088391.4223405179"/>
    <x v="45"/>
    <s v="SPX240315P04425000"/>
    <n v="1E-4"/>
    <n v="7423"/>
    <n v="-19078939.34616337"/>
    <n v="-9990547.9238228519"/>
  </r>
  <r>
    <s v="Fri Mar 15 2024"/>
    <s v="SPXW240315C04425000"/>
    <n v="1E-4"/>
    <n v="113"/>
    <n v="290437.84805556526"/>
    <x v="45"/>
    <s v="SPXW240315P04425000"/>
    <n v="1E-4"/>
    <n v="14541"/>
    <n v="-37373953.527221017"/>
    <n v="-37083515.679165453"/>
  </r>
  <r>
    <s v="Fri Mar 15 2024"/>
    <s v="SPX240315C04430000"/>
    <n v="1E-4"/>
    <n v="86"/>
    <n v="221041.19409538593"/>
    <x v="46"/>
    <s v="SPX240315P04430000"/>
    <n v="1E-4"/>
    <n v="546"/>
    <n v="-1403354.5578614038"/>
    <n v="-1182313.3637660178"/>
  </r>
  <r>
    <s v="Fri Mar 15 2024"/>
    <s v="SPXW240315C04430000"/>
    <n v="1E-4"/>
    <n v="85"/>
    <n v="218470.94765241633"/>
    <x v="46"/>
    <s v="SPXW240315P04430000"/>
    <n v="1E-4"/>
    <n v="746"/>
    <n v="-1917403.8464553244"/>
    <n v="-1698932.8988029081"/>
  </r>
  <r>
    <s v="Fri Mar 15 2024"/>
    <s v="SPX240315C04435000"/>
    <n v="1E-4"/>
    <n v="15"/>
    <n v="38553.696644544056"/>
    <x v="364"/>
    <s v="SPX240315P04435000"/>
    <n v="1E-4"/>
    <n v="447"/>
    <n v="-1148900.160007413"/>
    <n v="-1110346.4633628689"/>
  </r>
  <r>
    <s v="Fri Mar 15 2024"/>
    <s v="SPXW240315C04435000"/>
    <n v="1E-4"/>
    <n v="3"/>
    <n v="7710.7393289088122"/>
    <x v="364"/>
    <s v="SPXW240315P04435000"/>
    <n v="1E-4"/>
    <n v="637"/>
    <n v="-1637246.984171638"/>
    <n v="-1629536.2448427293"/>
  </r>
  <r>
    <s v="Fri Mar 15 2024"/>
    <s v="SPX240315C04440000"/>
    <n v="1E-4"/>
    <n v="459"/>
    <n v="1179743.1173230484"/>
    <x v="47"/>
    <s v="SPX240315P04440000"/>
    <n v="1E-4"/>
    <n v="1011"/>
    <n v="-2598519.1538422699"/>
    <n v="-1418776.0365192215"/>
  </r>
  <r>
    <s v="Fri Mar 15 2024"/>
    <s v="SPXW240315C04440000"/>
    <n v="1E-4"/>
    <n v="87"/>
    <n v="223611.44053835556"/>
    <x v="47"/>
    <s v="SPXW240315P04440000"/>
    <n v="1E-4"/>
    <n v="918"/>
    <n v="-2359486.2346460968"/>
    <n v="-2135874.7941077412"/>
  </r>
  <r>
    <s v="Fri Mar 15 2024"/>
    <s v="SPX240315C04445000"/>
    <n v="1E-4"/>
    <n v="4"/>
    <n v="10280.985771878415"/>
    <x v="365"/>
    <s v="SPX240315P04445000"/>
    <n v="1E-4"/>
    <n v="433"/>
    <n v="-1112916.7098058385"/>
    <n v="-1102635.7240339601"/>
  </r>
  <r>
    <s v="Fri Mar 15 2024"/>
    <s v="SPXW240315C04445000"/>
    <n v="1E-4"/>
    <n v="0"/>
    <n v="0"/>
    <x v="365"/>
    <s v="SPXW240315P04445000"/>
    <n v="1E-4"/>
    <n v="344"/>
    <n v="-884164.77638154372"/>
    <n v="-884164.77638154372"/>
  </r>
  <r>
    <s v="Fri Mar 15 2024"/>
    <s v="SPX240315C04450000"/>
    <n v="1E-4"/>
    <n v="5727"/>
    <n v="14719801.378886919"/>
    <x v="48"/>
    <s v="SPX240315P04450000"/>
    <n v="1E-4"/>
    <n v="22674"/>
    <n v="-58277767.847892813"/>
    <n v="-43557966.469005898"/>
  </r>
  <r>
    <s v="Fri Mar 15 2024"/>
    <s v="SPXW240315C04450000"/>
    <n v="1E-4"/>
    <n v="1230"/>
    <n v="3161403.1248526126"/>
    <x v="48"/>
    <s v="SPXW240315P04450000"/>
    <n v="1E-4"/>
    <n v="2290"/>
    <n v="-5885864.3544003926"/>
    <n v="-2724461.22954778"/>
  </r>
  <r>
    <s v="Fri Mar 15 2024"/>
    <s v="SPX240315C04455000"/>
    <n v="1E-4"/>
    <n v="12"/>
    <n v="30842.957315635249"/>
    <x v="366"/>
    <s v="SPX240315P04455000"/>
    <n v="1E-4"/>
    <n v="483"/>
    <n v="-1241429.0319543188"/>
    <n v="-1210586.0746386836"/>
  </r>
  <r>
    <s v="Fri Mar 15 2024"/>
    <s v="SPXW240315C04455000"/>
    <n v="1E-4"/>
    <n v="2"/>
    <n v="5140.4928859392076"/>
    <x v="366"/>
    <s v="SPXW240315P04455000"/>
    <n v="1E-4"/>
    <n v="238"/>
    <n v="-611718.65342676581"/>
    <n v="-606578.16054082662"/>
  </r>
  <r>
    <s v="Fri Mar 15 2024"/>
    <s v="SPX240315C04460000"/>
    <n v="1E-4"/>
    <n v="815"/>
    <n v="2094750.8510202274"/>
    <x v="49"/>
    <s v="SPX240315P04460000"/>
    <n v="1E-4"/>
    <n v="6605"/>
    <n v="-16976477.755814236"/>
    <n v="-14881726.904794008"/>
  </r>
  <r>
    <s v="Fri Mar 15 2024"/>
    <s v="SPXW240315C04460000"/>
    <n v="1E-4"/>
    <n v="163"/>
    <n v="418950.17020404548"/>
    <x v="49"/>
    <s v="SPXW240315P04460000"/>
    <n v="1E-4"/>
    <n v="702"/>
    <n v="-1804313.0029646617"/>
    <n v="-1385362.8327606162"/>
  </r>
  <r>
    <s v="Fri Mar 15 2024"/>
    <s v="SPX240315C04465000"/>
    <n v="1E-4"/>
    <n v="12"/>
    <n v="30842.957315635249"/>
    <x v="367"/>
    <s v="SPX240315P04465000"/>
    <n v="1E-4"/>
    <n v="1446"/>
    <n v="-3716576.3565340471"/>
    <n v="-3685733.3992184117"/>
  </r>
  <r>
    <s v="Fri Mar 15 2024"/>
    <s v="SPXW240315C04465000"/>
    <n v="1E-4"/>
    <n v="0"/>
    <n v="0"/>
    <x v="367"/>
    <s v="SPXW240315P04465000"/>
    <n v="1E-4"/>
    <n v="301"/>
    <n v="-773644.17933385074"/>
    <n v="-773644.17933385074"/>
  </r>
  <r>
    <s v="Fri Mar 15 2024"/>
    <s v="SPX240315C04470000"/>
    <n v="1E-4"/>
    <n v="51"/>
    <n v="131082.56859144982"/>
    <x v="50"/>
    <s v="SPX240315P04470000"/>
    <n v="1E-4"/>
    <n v="849"/>
    <n v="-2182139.2300811936"/>
    <n v="-2051056.6614897437"/>
  </r>
  <r>
    <s v="Fri Mar 15 2024"/>
    <s v="SPXW240315C04470000"/>
    <n v="1E-4"/>
    <n v="599"/>
    <n v="1539577.619338793"/>
    <x v="50"/>
    <s v="SPXW240315P04470000"/>
    <n v="1E-4"/>
    <n v="402"/>
    <n v="-1033239.0700737806"/>
    <n v="506338.54926501238"/>
  </r>
  <r>
    <s v="Fri Mar 15 2024"/>
    <s v="SPX240315C04475000"/>
    <n v="1E-4"/>
    <n v="2989"/>
    <n v="7682466.6180361463"/>
    <x v="51"/>
    <s v="SPX240315P04475000"/>
    <n v="1E-4"/>
    <n v="11433"/>
    <n v="-29385627.582471482"/>
    <n v="-21703160.964435335"/>
  </r>
  <r>
    <s v="Fri Mar 15 2024"/>
    <s v="SPXW240315C04475000"/>
    <n v="1E-4"/>
    <n v="626"/>
    <n v="1608974.2732989723"/>
    <x v="51"/>
    <s v="SPXW240315P04475000"/>
    <n v="1E-4"/>
    <n v="681"/>
    <n v="-1750337.8276623003"/>
    <n v="-141363.55436332803"/>
  </r>
  <r>
    <s v="Fri Mar 15 2024"/>
    <s v="SPX240315C04480000"/>
    <n v="1E-4"/>
    <n v="726"/>
    <n v="1865998.9175959323"/>
    <x v="52"/>
    <s v="SPX240315P04480000"/>
    <n v="1E-4"/>
    <n v="1413"/>
    <n v="-3631758.22391605"/>
    <n v="-1765759.3063201178"/>
  </r>
  <r>
    <s v="Fri Mar 15 2024"/>
    <s v="SPXW240315C04480000"/>
    <n v="1E-4"/>
    <n v="1041"/>
    <n v="2675626.5471313577"/>
    <x v="52"/>
    <s v="SPXW240315P04480000"/>
    <n v="1E-4"/>
    <n v="1379"/>
    <n v="-3544369.8448550832"/>
    <n v="-868743.29772372544"/>
  </r>
  <r>
    <s v="Fri Mar 15 2024"/>
    <s v="SPX240315C04485000"/>
    <n v="1E-4"/>
    <n v="3"/>
    <n v="7710.7393289088122"/>
    <x v="368"/>
    <s v="SPX240315P04485000"/>
    <n v="1E-4"/>
    <n v="2177"/>
    <n v="-5595426.5063448278"/>
    <n v="-5587715.7670159191"/>
  </r>
  <r>
    <s v="Fri Mar 15 2024"/>
    <s v="SPXW240315C04485000"/>
    <n v="1E-4"/>
    <n v="6"/>
    <n v="15421.478657817624"/>
    <x v="368"/>
    <s v="SPXW240315P04485000"/>
    <n v="1E-4"/>
    <n v="529"/>
    <n v="-1359660.3683309203"/>
    <n v="-1344238.8896731026"/>
  </r>
  <r>
    <s v="Fri Mar 15 2024"/>
    <s v="SPX240315C04490000"/>
    <n v="1E-4"/>
    <n v="229"/>
    <n v="588586.43544003938"/>
    <x v="53"/>
    <s v="SPX240315P04490000"/>
    <n v="1E-4"/>
    <n v="1805"/>
    <n v="-4639294.8295601355"/>
    <n v="-4050708.3941200962"/>
  </r>
  <r>
    <s v="Fri Mar 15 2024"/>
    <s v="SPXW240315C04490000"/>
    <n v="1E-4"/>
    <n v="61"/>
    <n v="156785.03302114585"/>
    <x v="53"/>
    <s v="SPXW240315P04490000"/>
    <n v="1E-4"/>
    <n v="674"/>
    <n v="-1732346.102561513"/>
    <n v="-1575561.069540367"/>
  </r>
  <r>
    <s v="Fri Mar 15 2024"/>
    <s v="SPX240315C04495000"/>
    <n v="1E-4"/>
    <n v="1"/>
    <n v="2570.2464429696038"/>
    <x v="369"/>
    <s v="SPX240315P04495000"/>
    <n v="1E-4"/>
    <n v="527"/>
    <n v="-1354519.8754449813"/>
    <n v="-1351949.6290020116"/>
  </r>
  <r>
    <s v="Fri Mar 15 2024"/>
    <s v="SPXW240315C04495000"/>
    <n v="1E-4"/>
    <n v="92"/>
    <n v="236462.67275320351"/>
    <x v="369"/>
    <s v="SPXW240315P04495000"/>
    <n v="1E-4"/>
    <n v="605"/>
    <n v="-1554999.0979966107"/>
    <n v="-1318536.4252434073"/>
  </r>
  <r>
    <s v="Fri Mar 15 2024"/>
    <s v="SPX240315C04500000"/>
    <n v="1E-4"/>
    <n v="24305"/>
    <n v="62469839.796376228"/>
    <x v="54"/>
    <s v="SPX240315P04500000"/>
    <n v="1E-4"/>
    <n v="58275"/>
    <n v="-149781111.46405366"/>
    <n v="-87311271.667677432"/>
  </r>
  <r>
    <s v="Fri Mar 15 2024"/>
    <s v="SPXW240315C04500000"/>
    <n v="1E-4"/>
    <n v="1957"/>
    <n v="5029972.2888915157"/>
    <x v="54"/>
    <s v="SPXW240315P04500000"/>
    <n v="1E-4"/>
    <n v="4584"/>
    <n v="-11782009.694572667"/>
    <n v="-6752037.405681151"/>
  </r>
  <r>
    <s v="Fri Mar 15 2024"/>
    <s v="SPX240315C04505000"/>
    <n v="1E-4"/>
    <n v="2"/>
    <n v="5140.4928859392076"/>
    <x v="370"/>
    <s v="SPX240315P04505000"/>
    <n v="1E-4"/>
    <n v="836"/>
    <n v="-2148726.0263225893"/>
    <n v="-2143585.5334366499"/>
  </r>
  <r>
    <s v="Fri Mar 15 2024"/>
    <s v="SPXW240315C04505000"/>
    <n v="1E-4"/>
    <n v="23"/>
    <n v="59115.668188300879"/>
    <x v="370"/>
    <s v="SPXW240315P04505000"/>
    <n v="1E-4"/>
    <n v="305"/>
    <n v="-783925.16510572925"/>
    <n v="-724809.49691742833"/>
  </r>
  <r>
    <s v="Fri Mar 15 2024"/>
    <s v="SPX240315C04510000"/>
    <n v="1E-4"/>
    <n v="86"/>
    <n v="221041.19409538593"/>
    <x v="55"/>
    <s v="SPX240315P04510000"/>
    <n v="1E-4"/>
    <n v="1357"/>
    <n v="-3487824.4231097526"/>
    <n v="-3266783.2290143669"/>
  </r>
  <r>
    <s v="Fri Mar 15 2024"/>
    <s v="SPXW240315C04510000"/>
    <n v="2.0000000000000001E-4"/>
    <n v="95"/>
    <n v="488346.82416422467"/>
    <x v="55"/>
    <s v="SPXW240315P04510000"/>
    <n v="2.0000000000000001E-4"/>
    <n v="1257"/>
    <n v="-6461599.5576255834"/>
    <n v="-5973252.7334613586"/>
  </r>
  <r>
    <s v="Fri Mar 15 2024"/>
    <s v="SPX240315C04515000"/>
    <n v="2.0000000000000001E-4"/>
    <n v="1"/>
    <n v="5140.4928859392076"/>
    <x v="371"/>
    <s v="SPX240315P04515000"/>
    <n v="2.0000000000000001E-4"/>
    <n v="564"/>
    <n v="-2899237.9876697133"/>
    <n v="-2894097.494783774"/>
  </r>
  <r>
    <s v="Fri Mar 15 2024"/>
    <s v="SPXW240315C04515000"/>
    <n v="2.0000000000000001E-4"/>
    <n v="0"/>
    <n v="0"/>
    <x v="371"/>
    <s v="SPXW240315P04515000"/>
    <n v="2.0000000000000001E-4"/>
    <n v="343"/>
    <n v="-1763189.0598771486"/>
    <n v="-1763189.0598771486"/>
  </r>
  <r>
    <s v="Fri Mar 15 2024"/>
    <s v="SPX240315C04520000"/>
    <n v="2.0000000000000001E-4"/>
    <n v="318"/>
    <n v="1634676.7377286681"/>
    <x v="56"/>
    <s v="SPX240315P04520000"/>
    <n v="2.0000000000000001E-4"/>
    <n v="1573"/>
    <n v="-8085995.3095823741"/>
    <n v="-6451318.5718537057"/>
  </r>
  <r>
    <s v="Fri Mar 15 2024"/>
    <s v="SPXW240315C04520000"/>
    <n v="2.0000000000000001E-4"/>
    <n v="170"/>
    <n v="873883.79060966533"/>
    <x v="56"/>
    <s v="SPXW240315P04520000"/>
    <n v="2.0000000000000001E-4"/>
    <n v="854"/>
    <n v="-4389980.9245920833"/>
    <n v="-3516097.1339824181"/>
  </r>
  <r>
    <s v="Fri Mar 15 2024"/>
    <s v="SPX240315C04525000"/>
    <n v="2.0000000000000001E-4"/>
    <n v="2663"/>
    <n v="13689132.555256112"/>
    <x v="57"/>
    <s v="SPX240315P04525000"/>
    <n v="2.0000000000000001E-4"/>
    <n v="10171"/>
    <n v="-52283953.142887689"/>
    <n v="-38594820.587631576"/>
  </r>
  <r>
    <s v="Fri Mar 15 2024"/>
    <s v="SPXW240315C04525000"/>
    <n v="2.0000000000000001E-4"/>
    <n v="450"/>
    <n v="2313221.798672644"/>
    <x v="57"/>
    <s v="SPXW240315P04525000"/>
    <n v="2.0000000000000001E-4"/>
    <n v="1021"/>
    <n v="-5248443.2365439311"/>
    <n v="-2935221.4378712871"/>
  </r>
  <r>
    <s v="Fri Mar 15 2024"/>
    <s v="SPX240315C04530000"/>
    <n v="2.0000000000000001E-4"/>
    <n v="269"/>
    <n v="1382792.5863176468"/>
    <x v="58"/>
    <s v="SPX240315P04530000"/>
    <n v="2.0000000000000001E-4"/>
    <n v="2695"/>
    <n v="-13853628.327606166"/>
    <n v="-12470835.741288519"/>
  </r>
  <r>
    <s v="Fri Mar 15 2024"/>
    <s v="SPXW240315C04530000"/>
    <n v="2.0000000000000001E-4"/>
    <n v="1385"/>
    <n v="7119582.6470258031"/>
    <x v="58"/>
    <s v="SPXW240315P04530000"/>
    <n v="2.0000000000000001E-4"/>
    <n v="1612"/>
    <n v="-8286474.532134003"/>
    <n v="-1166891.8851081999"/>
  </r>
  <r>
    <s v="Fri Mar 15 2024"/>
    <s v="SPX240315C04535000"/>
    <n v="2.0000000000000001E-4"/>
    <n v="1"/>
    <n v="5140.4928859392076"/>
    <x v="372"/>
    <s v="SPX240315P04535000"/>
    <n v="2.0000000000000001E-4"/>
    <n v="795"/>
    <n v="-4086691.84432167"/>
    <n v="-4081551.3514357307"/>
  </r>
  <r>
    <s v="Fri Mar 15 2024"/>
    <s v="SPXW240315C04535000"/>
    <n v="2.0000000000000001E-4"/>
    <n v="7"/>
    <n v="35983.450201574451"/>
    <x v="372"/>
    <s v="SPXW240315P04535000"/>
    <n v="2.0000000000000001E-4"/>
    <n v="357"/>
    <n v="-1835155.9602802973"/>
    <n v="-1799172.5100787228"/>
  </r>
  <r>
    <s v="Fri Mar 15 2024"/>
    <s v="SPX240315C04540000"/>
    <n v="2.0000000000000001E-4"/>
    <n v="234"/>
    <n v="1202875.3353097744"/>
    <x v="59"/>
    <s v="SPX240315P04540000"/>
    <n v="2.0000000000000001E-4"/>
    <n v="602"/>
    <n v="-3094576.717335403"/>
    <n v="-1891701.3820256286"/>
  </r>
  <r>
    <s v="Fri Mar 15 2024"/>
    <s v="SPXW240315C04540000"/>
    <n v="2.0000000000000001E-4"/>
    <n v="544"/>
    <n v="2796428.1299509294"/>
    <x v="59"/>
    <s v="SPXW240315P04540000"/>
    <n v="2.0000000000000001E-4"/>
    <n v="509"/>
    <n v="-2616510.8789430568"/>
    <n v="179917.25100787263"/>
  </r>
  <r>
    <s v="Fri Mar 15 2024"/>
    <s v="SPX240315C04545000"/>
    <n v="2.0000000000000001E-4"/>
    <n v="2"/>
    <n v="10280.985771878415"/>
    <x v="373"/>
    <s v="SPX240315P04545000"/>
    <n v="2.0000000000000001E-4"/>
    <n v="2070"/>
    <n v="-10640820.273894163"/>
    <n v="-10630539.288122285"/>
  </r>
  <r>
    <s v="Fri Mar 15 2024"/>
    <s v="SPXW240315C04545000"/>
    <n v="2.0000000000000001E-4"/>
    <n v="8"/>
    <n v="41123.94308751366"/>
    <x v="373"/>
    <s v="SPXW240315P04545000"/>
    <n v="2.0000000000000001E-4"/>
    <n v="497"/>
    <n v="-2554824.9643117865"/>
    <n v="-2513701.0212242729"/>
  </r>
  <r>
    <s v="Fri Mar 15 2024"/>
    <s v="SPX240315C04550000"/>
    <n v="2.0000000000000001E-4"/>
    <n v="42108"/>
    <n v="216455874.44112816"/>
    <x v="60"/>
    <s v="SPX240315P04550000"/>
    <n v="2.0000000000000001E-4"/>
    <n v="57312"/>
    <n v="-294611928.27894789"/>
    <n v="-78156053.837819725"/>
  </r>
  <r>
    <s v="Fri Mar 15 2024"/>
    <s v="SPXW240315C04550000"/>
    <n v="2.0000000000000001E-4"/>
    <n v="663"/>
    <n v="3408146.7833776944"/>
    <x v="60"/>
    <s v="SPXW240315P04550000"/>
    <n v="2.0000000000000001E-4"/>
    <n v="1815"/>
    <n v="-9329994.5879796632"/>
    <n v="-5921847.8046019692"/>
  </r>
  <r>
    <s v="Fri Mar 15 2024"/>
    <s v="SPX240315C04555000"/>
    <n v="2.0000000000000001E-4"/>
    <n v="16"/>
    <n v="82247.886175027321"/>
    <x v="374"/>
    <s v="SPX240315P04555000"/>
    <n v="2.0000000000000001E-4"/>
    <n v="577"/>
    <n v="-2966064.395186923"/>
    <n v="-2883816.5090118959"/>
  </r>
  <r>
    <s v="Fri Mar 15 2024"/>
    <s v="SPXW240315C04555000"/>
    <n v="2.0000000000000001E-4"/>
    <n v="25"/>
    <n v="128512.32214848019"/>
    <x v="374"/>
    <s v="SPXW240315P04555000"/>
    <n v="2.0000000000000001E-4"/>
    <n v="341"/>
    <n v="-1752908.0741052697"/>
    <n v="-1624395.7519567895"/>
  </r>
  <r>
    <s v="Fri Mar 15 2024"/>
    <s v="SPX240315C04560000"/>
    <n v="2.0000000000000001E-4"/>
    <n v="2337"/>
    <n v="12013331.874439929"/>
    <x v="61"/>
    <s v="SPX240315P04560000"/>
    <n v="2.0000000000000001E-4"/>
    <n v="4677"/>
    <n v="-24042085.227537677"/>
    <n v="-12028753.353097748"/>
  </r>
  <r>
    <s v="Fri Mar 15 2024"/>
    <s v="SPXW240315C04560000"/>
    <n v="2.0000000000000001E-4"/>
    <n v="198"/>
    <n v="1017817.5914159633"/>
    <x v="61"/>
    <s v="SPXW240315P04560000"/>
    <n v="2.0000000000000001E-4"/>
    <n v="1468"/>
    <n v="-7546243.556558758"/>
    <n v="-6528425.9651427949"/>
  </r>
  <r>
    <s v="Fri Mar 15 2024"/>
    <s v="SPX240315C04565000"/>
    <n v="2.0000000000000001E-4"/>
    <n v="15"/>
    <n v="77107.393289088111"/>
    <x v="375"/>
    <s v="SPX240315P04565000"/>
    <n v="2.0000000000000001E-4"/>
    <n v="2585"/>
    <n v="-13288174.110152854"/>
    <n v="-13211066.716863766"/>
  </r>
  <r>
    <s v="Fri Mar 15 2024"/>
    <s v="SPXW240315C04565000"/>
    <n v="2.0000000000000001E-4"/>
    <n v="5202"/>
    <n v="26740843.992655758"/>
    <x v="375"/>
    <s v="SPXW240315P04565000"/>
    <n v="2.0000000000000001E-4"/>
    <n v="4294"/>
    <n v="-22073276.452222958"/>
    <n v="4667567.5404327996"/>
  </r>
  <r>
    <s v="Fri Mar 15 2024"/>
    <s v="SPX240315C04570000"/>
    <n v="2.0000000000000001E-4"/>
    <n v="1680"/>
    <n v="8636028.0483778697"/>
    <x v="62"/>
    <s v="SPX240315P04570000"/>
    <n v="2.0000000000000001E-4"/>
    <n v="3374"/>
    <n v="-17344022.997158889"/>
    <n v="-8707994.9487810191"/>
  </r>
  <r>
    <s v="Fri Mar 15 2024"/>
    <s v="SPXW240315C04570000"/>
    <n v="2.0000000000000001E-4"/>
    <n v="1164"/>
    <n v="5983533.7192332391"/>
    <x v="62"/>
    <s v="SPXW240315P04570000"/>
    <n v="2.0000000000000001E-4"/>
    <n v="1509"/>
    <n v="-7757003.7648822647"/>
    <n v="-1773470.0456490256"/>
  </r>
  <r>
    <s v="Fri Mar 15 2024"/>
    <s v="SPX240315C04575000"/>
    <n v="2.0000000000000001E-4"/>
    <n v="5286"/>
    <n v="27172645.395074654"/>
    <x v="63"/>
    <s v="SPX240315P04575000"/>
    <n v="2.0000000000000001E-4"/>
    <n v="9812"/>
    <n v="-50438516.19683551"/>
    <n v="-23265870.801760856"/>
  </r>
  <r>
    <s v="Fri Mar 15 2024"/>
    <s v="SPXW240315C04575000"/>
    <n v="2.0000000000000001E-4"/>
    <n v="376"/>
    <n v="1932825.3251131424"/>
    <x v="63"/>
    <s v="SPXW240315P04575000"/>
    <n v="2.0000000000000001E-4"/>
    <n v="886"/>
    <n v="-4554476.6969421376"/>
    <n v="-2621651.3718289952"/>
  </r>
  <r>
    <s v="Fri Mar 15 2024"/>
    <s v="SPX240315C04580000"/>
    <n v="2.0000000000000001E-4"/>
    <n v="456"/>
    <n v="2344064.7559882789"/>
    <x v="64"/>
    <s v="SPX240315P04580000"/>
    <n v="2.0000000000000001E-4"/>
    <n v="1036"/>
    <n v="-5325550.6298330203"/>
    <n v="-2981485.8738447414"/>
  </r>
  <r>
    <s v="Fri Mar 15 2024"/>
    <s v="SPXW240315C04580000"/>
    <n v="2.0000000000000001E-4"/>
    <n v="365"/>
    <n v="1876279.9033678109"/>
    <x v="64"/>
    <s v="SPXW240315P04580000"/>
    <n v="2.0000000000000001E-4"/>
    <n v="845"/>
    <n v="-4343716.4886186309"/>
    <n v="-2467436.58525082"/>
  </r>
  <r>
    <s v="Fri Mar 15 2024"/>
    <s v="SPX240315C04585000"/>
    <n v="2.0000000000000001E-4"/>
    <n v="21"/>
    <n v="107950.35060472338"/>
    <x v="376"/>
    <s v="SPX240315P04585000"/>
    <n v="2.0000000000000001E-4"/>
    <n v="1137"/>
    <n v="-5844740.4113128791"/>
    <n v="-5736790.0607081559"/>
  </r>
  <r>
    <s v="Fri Mar 15 2024"/>
    <s v="SPXW240315C04585000"/>
    <n v="2.0000000000000001E-4"/>
    <n v="1"/>
    <n v="5140.4928859392076"/>
    <x v="376"/>
    <s v="SPXW240315P04585000"/>
    <n v="2.0000000000000001E-4"/>
    <n v="561"/>
    <n v="-2883816.5090118959"/>
    <n v="-2878676.0161259566"/>
  </r>
  <r>
    <s v="Fri Mar 15 2024"/>
    <s v="SPX240315C04590000"/>
    <n v="2.0000000000000001E-4"/>
    <n v="37"/>
    <n v="190198.23677975067"/>
    <x v="65"/>
    <s v="SPX240315P04590000"/>
    <n v="2.0000000000000001E-4"/>
    <n v="814"/>
    <n v="-4184361.209154516"/>
    <n v="-3994162.9723747652"/>
  </r>
  <r>
    <s v="Fri Mar 15 2024"/>
    <s v="SPXW240315C04590000"/>
    <n v="2.0000000000000001E-4"/>
    <n v="279"/>
    <n v="1434197.515177039"/>
    <x v="65"/>
    <s v="SPXW240315P04590000"/>
    <n v="2.0000000000000001E-4"/>
    <n v="2703"/>
    <n v="-13894752.270693682"/>
    <n v="-12460554.755516643"/>
  </r>
  <r>
    <s v="Fri Mar 15 2024"/>
    <s v="SPX240315C04595000"/>
    <n v="2.0000000000000001E-4"/>
    <n v="182"/>
    <n v="935569.7052409359"/>
    <x v="377"/>
    <s v="SPX240315P04595000"/>
    <n v="2.0000000000000001E-4"/>
    <n v="468"/>
    <n v="-2405750.6706195488"/>
    <n v="-1470180.9653786127"/>
  </r>
  <r>
    <s v="Fri Mar 15 2024"/>
    <s v="SPXW240315C04595000"/>
    <n v="2.0000000000000001E-4"/>
    <n v="140"/>
    <n v="719669.00403148925"/>
    <x v="377"/>
    <s v="SPXW240315P04595000"/>
    <n v="2.0000000000000001E-4"/>
    <n v="748"/>
    <n v="-3845088.6786825275"/>
    <n v="-3125419.6746510384"/>
  </r>
  <r>
    <s v="Fri Mar 15 2024"/>
    <s v="SPX240315C04600000"/>
    <n v="2.0000000000000001E-4"/>
    <n v="65308"/>
    <n v="335715309.39491779"/>
    <x v="66"/>
    <s v="SPX240315P04600000"/>
    <n v="2.0000000000000001E-4"/>
    <n v="80711"/>
    <n v="-414894321.31703943"/>
    <n v="-79179011.922121644"/>
  </r>
  <r>
    <s v="Fri Mar 15 2024"/>
    <s v="SPXW240315C04600000"/>
    <n v="2.0000000000000001E-4"/>
    <n v="2564"/>
    <n v="13180223.759548128"/>
    <x v="66"/>
    <s v="SPXW240315P04600000"/>
    <n v="2.0000000000000001E-4"/>
    <n v="6715"/>
    <n v="-34518409.729081787"/>
    <n v="-21338185.96953366"/>
  </r>
  <r>
    <s v="Fri Mar 15 2024"/>
    <s v="SPX240315C04605000"/>
    <n v="2.0000000000000001E-4"/>
    <n v="136"/>
    <n v="699107.03248773236"/>
    <x v="378"/>
    <s v="SPX240315P04605000"/>
    <n v="2.0000000000000001E-4"/>
    <n v="579"/>
    <n v="-2976345.3809588011"/>
    <n v="-2277238.3484710688"/>
  </r>
  <r>
    <s v="Fri Mar 15 2024"/>
    <s v="SPXW240315C04605000"/>
    <n v="2.0000000000000001E-4"/>
    <n v="76"/>
    <n v="390677.45933137985"/>
    <x v="378"/>
    <s v="SPXW240315P04605000"/>
    <n v="2.0000000000000001E-4"/>
    <n v="418"/>
    <n v="-2148726.0263225893"/>
    <n v="-1758048.5669912095"/>
  </r>
  <r>
    <s v="Fri Mar 15 2024"/>
    <s v="SPX240315C04610000"/>
    <n v="2.0000000000000001E-4"/>
    <n v="353"/>
    <n v="1814593.9887365408"/>
    <x v="67"/>
    <s v="SPX240315P04610000"/>
    <n v="2.0000000000000001E-4"/>
    <n v="975"/>
    <n v="-5011980.5637907274"/>
    <n v="-3197386.5750541864"/>
  </r>
  <r>
    <s v="Fri Mar 15 2024"/>
    <s v="SPXW240315C04610000"/>
    <n v="2.0000000000000001E-4"/>
    <n v="283"/>
    <n v="1454759.4867207957"/>
    <x v="67"/>
    <s v="SPXW240315P04610000"/>
    <n v="2.0000000000000001E-4"/>
    <n v="761"/>
    <n v="-3911915.0861997372"/>
    <n v="-2457155.5994789414"/>
  </r>
  <r>
    <s v="Fri Mar 15 2024"/>
    <s v="SPX240315C04615000"/>
    <n v="2.0000000000000001E-4"/>
    <n v="36"/>
    <n v="185057.74389381148"/>
    <x v="379"/>
    <s v="SPX240315P04615000"/>
    <n v="2.0000000000000001E-4"/>
    <n v="499"/>
    <n v="-2565105.9500836646"/>
    <n v="-2380048.2061898531"/>
  </r>
  <r>
    <s v="Fri Mar 15 2024"/>
    <s v="SPXW240315C04615000"/>
    <n v="2.0000000000000001E-4"/>
    <n v="180"/>
    <n v="925288.71946905751"/>
    <x v="379"/>
    <s v="SPXW240315P04615000"/>
    <n v="2.0000000000000001E-4"/>
    <n v="442"/>
    <n v="-2272097.8555851295"/>
    <n v="-1346809.1361160721"/>
  </r>
  <r>
    <s v="Fri Mar 15 2024"/>
    <s v="SPX240315C04620000"/>
    <n v="2.0000000000000001E-4"/>
    <n v="414"/>
    <n v="2128164.054778832"/>
    <x v="68"/>
    <s v="SPX240315P04620000"/>
    <n v="2.0000000000000001E-4"/>
    <n v="1423"/>
    <n v="-7314921.3766914932"/>
    <n v="-5186757.3219126612"/>
  </r>
  <r>
    <s v="Fri Mar 15 2024"/>
    <s v="SPXW240315C04620000"/>
    <n v="2.0000000000000001E-4"/>
    <n v="307"/>
    <n v="1578131.3159833369"/>
    <x v="68"/>
    <s v="SPXW240315P04620000"/>
    <n v="2.0000000000000001E-4"/>
    <n v="1834"/>
    <n v="-9427663.9528125077"/>
    <n v="-7849532.6368291713"/>
  </r>
  <r>
    <s v="Fri Mar 15 2024"/>
    <s v="SPX240315C04625000"/>
    <n v="2.0000000000000001E-4"/>
    <n v="5818"/>
    <n v="29907387.610394306"/>
    <x v="69"/>
    <s v="SPX240315P04625000"/>
    <n v="2.0000000000000001E-4"/>
    <n v="9809"/>
    <n v="-50423094.718177691"/>
    <n v="-20515707.107783385"/>
  </r>
  <r>
    <s v="Fri Mar 15 2024"/>
    <s v="SPXW240315C04625000"/>
    <n v="2.9999999999999997E-4"/>
    <n v="217"/>
    <n v="1673230.4343732116"/>
    <x v="69"/>
    <s v="SPXW240315P04625000"/>
    <n v="2.9999999999999997E-4"/>
    <n v="1808"/>
    <n v="-13941016.706667133"/>
    <n v="-12267786.272293922"/>
  </r>
  <r>
    <s v="Fri Mar 15 2024"/>
    <s v="SPX240315C04630000"/>
    <n v="2.9999999999999997E-4"/>
    <n v="112"/>
    <n v="863602.80483778683"/>
    <x v="70"/>
    <s v="SPX240315P04630000"/>
    <n v="2.9999999999999997E-4"/>
    <n v="760"/>
    <n v="-5860161.8899706965"/>
    <n v="-4996559.0851329099"/>
  </r>
  <r>
    <s v="Fri Mar 15 2024"/>
    <s v="SPXW240315C04630000"/>
    <n v="2.9999999999999997E-4"/>
    <n v="332"/>
    <n v="2559965.4571977253"/>
    <x v="70"/>
    <s v="SPXW240315P04630000"/>
    <n v="2.9999999999999997E-4"/>
    <n v="2316"/>
    <n v="-17858072.285752807"/>
    <n v="-15298106.828555081"/>
  </r>
  <r>
    <s v="Fri Mar 15 2024"/>
    <s v="SPX240315C04635000"/>
    <n v="2.9999999999999997E-4"/>
    <n v="168"/>
    <n v="1295404.2072566801"/>
    <x v="380"/>
    <s v="SPX240315P04635000"/>
    <n v="2.9999999999999997E-4"/>
    <n v="771"/>
    <n v="-5944980.0225886945"/>
    <n v="-4649575.8153320141"/>
  </r>
  <r>
    <s v="Fri Mar 15 2024"/>
    <s v="SPXW240315C04635000"/>
    <n v="2.9999999999999997E-4"/>
    <n v="57"/>
    <n v="439512.1417478022"/>
    <x v="380"/>
    <s v="SPXW240315P04635000"/>
    <n v="2.9999999999999997E-4"/>
    <n v="398"/>
    <n v="-3068874.2529057069"/>
    <n v="-2629362.1111579048"/>
  </r>
  <r>
    <s v="Fri Mar 15 2024"/>
    <s v="SPX240315C04640000"/>
    <n v="2.9999999999999997E-4"/>
    <n v="237"/>
    <n v="1827445.2209513879"/>
    <x v="71"/>
    <s v="SPX240315P04640000"/>
    <n v="2.9999999999999997E-4"/>
    <n v="1856"/>
    <n v="-14311132.194454754"/>
    <n v="-12483686.973503366"/>
  </r>
  <r>
    <s v="Fri Mar 15 2024"/>
    <s v="SPXW240315C04640000"/>
    <n v="2.9999999999999997E-4"/>
    <n v="279"/>
    <n v="2151296.2727655582"/>
    <x v="71"/>
    <s v="SPXW240315P04640000"/>
    <n v="2.9999999999999997E-4"/>
    <n v="1071"/>
    <n v="-8258201.821261337"/>
    <n v="-6106905.5484957788"/>
  </r>
  <r>
    <s v="Fri Mar 15 2024"/>
    <s v="SPX240315C04645000"/>
    <n v="2.9999999999999997E-4"/>
    <n v="191"/>
    <n v="1472751.2118215829"/>
    <x v="381"/>
    <s v="SPX240315P04645000"/>
    <n v="2.9999999999999997E-4"/>
    <n v="558"/>
    <n v="-4302592.5455311164"/>
    <n v="-2829841.3337095333"/>
  </r>
  <r>
    <s v="Fri Mar 15 2024"/>
    <s v="SPXW240315C04645000"/>
    <n v="2.9999999999999997E-4"/>
    <n v="130"/>
    <n v="1002396.1127581456"/>
    <x v="381"/>
    <s v="SPXW240315P04645000"/>
    <n v="2.9999999999999997E-4"/>
    <n v="437"/>
    <n v="-3369593.0867331508"/>
    <n v="-2367196.9739750051"/>
  </r>
  <r>
    <s v="Fri Mar 15 2024"/>
    <s v="SPX240315C04650000"/>
    <n v="2.9999999999999997E-4"/>
    <n v="15639"/>
    <n v="120588252.36480492"/>
    <x v="72"/>
    <s v="SPX240315P04650000"/>
    <n v="2.9999999999999997E-4"/>
    <n v="29012"/>
    <n v="-223703969.41030243"/>
    <n v="-103115717.04549751"/>
  </r>
  <r>
    <s v="Fri Mar 15 2024"/>
    <s v="SPXW240315C04650000"/>
    <n v="2.9999999999999997E-4"/>
    <n v="1101"/>
    <n v="8489524.0011286009"/>
    <x v="72"/>
    <s v="SPXW240315P04650000"/>
    <n v="2.9999999999999997E-4"/>
    <n v="6256"/>
    <n v="-48238385.241653517"/>
    <n v="-39748861.240524918"/>
  </r>
  <r>
    <s v="Fri Mar 15 2024"/>
    <s v="SPX240315C04655000"/>
    <n v="2.9999999999999997E-4"/>
    <n v="103"/>
    <n v="794206.15087760752"/>
    <x v="382"/>
    <s v="SPX240315P04655000"/>
    <n v="2.9999999999999997E-4"/>
    <n v="336"/>
    <n v="-2590808.4145133602"/>
    <n v="-1796602.2636357527"/>
  </r>
  <r>
    <s v="Fri Mar 15 2024"/>
    <s v="SPXW240315C04655000"/>
    <n v="2.9999999999999997E-4"/>
    <n v="145"/>
    <n v="1118057.2026917776"/>
    <x v="382"/>
    <s v="SPXW240315P04655000"/>
    <n v="2.9999999999999997E-4"/>
    <n v="819"/>
    <n v="-6315095.5103763156"/>
    <n v="-5197038.307684538"/>
  </r>
  <r>
    <s v="Fri Mar 15 2024"/>
    <s v="SPX240315C04660000"/>
    <n v="2.9999999999999997E-4"/>
    <n v="4312"/>
    <n v="33248707.986254793"/>
    <x v="73"/>
    <s v="SPX240315P04660000"/>
    <n v="2.9999999999999997E-4"/>
    <n v="4688"/>
    <n v="-36147945.973924503"/>
    <n v="-2899237.9876697101"/>
  </r>
  <r>
    <s v="Fri Mar 15 2024"/>
    <s v="SPXW240315C04660000"/>
    <n v="2.9999999999999997E-4"/>
    <n v="741"/>
    <n v="5713657.8427214287"/>
    <x v="73"/>
    <s v="SPXW240315P04660000"/>
    <n v="2.9999999999999997E-4"/>
    <n v="827"/>
    <n v="-6376781.4250075864"/>
    <n v="-663123.58228615765"/>
  </r>
  <r>
    <s v="Fri Mar 15 2024"/>
    <s v="SPX240315C04665000"/>
    <n v="2.9999999999999997E-4"/>
    <n v="1015"/>
    <n v="7826400.4188424442"/>
    <x v="74"/>
    <s v="SPX240315P04665000"/>
    <n v="2.9999999999999997E-4"/>
    <n v="1222"/>
    <n v="-9422523.459926568"/>
    <n v="-1596123.0410841238"/>
  </r>
  <r>
    <s v="Fri Mar 15 2024"/>
    <s v="SPXW240315C04665000"/>
    <n v="2.9999999999999997E-4"/>
    <n v="150"/>
    <n v="1156610.8993363217"/>
    <x v="74"/>
    <s v="SPXW240315P04665000"/>
    <n v="2.9999999999999997E-4"/>
    <n v="519"/>
    <n v="-4001873.711703673"/>
    <n v="-2845262.8123673513"/>
  </r>
  <r>
    <s v="Fri Mar 15 2024"/>
    <s v="SPX240315C04670000"/>
    <n v="2.9999999999999997E-4"/>
    <n v="3162"/>
    <n v="24381357.758009657"/>
    <x v="75"/>
    <s v="SPX240315P04670000"/>
    <n v="2.9999999999999997E-4"/>
    <n v="3601"/>
    <n v="-27766372.323400628"/>
    <n v="-3385014.5653909706"/>
  </r>
  <r>
    <s v="Fri Mar 15 2024"/>
    <s v="SPXW240315C04670000"/>
    <n v="2.9999999999999997E-4"/>
    <n v="365"/>
    <n v="2814419.8550517159"/>
    <x v="75"/>
    <s v="SPXW240315P04670000"/>
    <n v="2.9999999999999997E-4"/>
    <n v="393"/>
    <n v="-3030320.5562611627"/>
    <n v="-215900.70120944688"/>
  </r>
  <r>
    <s v="Fri Mar 15 2024"/>
    <s v="SPX240315C04675000"/>
    <n v="2.9999999999999997E-4"/>
    <n v="6978"/>
    <n v="53805539.037125684"/>
    <x v="76"/>
    <s v="SPX240315P04675000"/>
    <n v="2.9999999999999997E-4"/>
    <n v="12250"/>
    <n v="-94456556.779132947"/>
    <n v="-40651017.742007263"/>
  </r>
  <r>
    <s v="Fri Mar 15 2024"/>
    <s v="SPXW240315C04675000"/>
    <n v="2.9999999999999997E-4"/>
    <n v="425"/>
    <n v="3277064.2147862446"/>
    <x v="76"/>
    <s v="SPXW240315P04675000"/>
    <n v="2.9999999999999997E-4"/>
    <n v="813"/>
    <n v="-6268831.0744028632"/>
    <n v="-2991766.8596166186"/>
  </r>
  <r>
    <s v="Fri Mar 15 2024"/>
    <s v="SPX240315C04680000"/>
    <n v="2.9999999999999997E-4"/>
    <n v="2731"/>
    <n v="21058029.10724996"/>
    <x v="77"/>
    <s v="SPX240315P04680000"/>
    <n v="2.9999999999999997E-4"/>
    <n v="5461"/>
    <n v="-42108347.475171022"/>
    <n v="-21050318.367921062"/>
  </r>
  <r>
    <s v="Fri Mar 15 2024"/>
    <s v="SPXW240315C04680000"/>
    <n v="2.9999999999999997E-4"/>
    <n v="321"/>
    <n v="2475147.3245797278"/>
    <x v="77"/>
    <s v="SPXW240315P04680000"/>
    <n v="2.9999999999999997E-4"/>
    <n v="351"/>
    <n v="-2706469.5044469931"/>
    <n v="-231322.17986726528"/>
  </r>
  <r>
    <s v="Fri Mar 15 2024"/>
    <s v="SPX240315C04685000"/>
    <n v="2.9999999999999997E-4"/>
    <n v="2063"/>
    <n v="15907255.235538876"/>
    <x v="78"/>
    <s v="SPX240315P04685000"/>
    <n v="2.9999999999999997E-4"/>
    <n v="3023"/>
    <n v="-23309564.991291337"/>
    <n v="-7402309.755752461"/>
  </r>
  <r>
    <s v="Fri Mar 15 2024"/>
    <s v="SPXW240315C04685000"/>
    <n v="4.0000000000000002E-4"/>
    <n v="213"/>
    <n v="2189849.9694101023"/>
    <x v="78"/>
    <s v="SPXW240315P04685000"/>
    <n v="4.0000000000000002E-4"/>
    <n v="977"/>
    <n v="-10044523.099125212"/>
    <n v="-7854673.1297151092"/>
  </r>
  <r>
    <s v="Fri Mar 15 2024"/>
    <s v="SPX240315C04690000"/>
    <n v="4.0000000000000002E-4"/>
    <n v="2062"/>
    <n v="21199392.661613293"/>
    <x v="79"/>
    <s v="SPX240315P04690000"/>
    <n v="4.0000000000000002E-4"/>
    <n v="2811"/>
    <n v="-28899851.004750229"/>
    <n v="-7700458.3431369364"/>
  </r>
  <r>
    <s v="Fri Mar 15 2024"/>
    <s v="SPXW240315C04690000"/>
    <n v="4.0000000000000002E-4"/>
    <n v="200"/>
    <n v="2056197.1543756831"/>
    <x v="79"/>
    <s v="SPXW240315P04690000"/>
    <n v="4.0000000000000002E-4"/>
    <n v="528"/>
    <n v="-5428360.4875518037"/>
    <n v="-3372163.3331761207"/>
  </r>
  <r>
    <s v="Fri Mar 15 2024"/>
    <s v="SPX240315C04695000"/>
    <n v="4.0000000000000002E-4"/>
    <n v="2982"/>
    <n v="30657899.571741432"/>
    <x v="80"/>
    <s v="SPX240315P04695000"/>
    <n v="4.0000000000000002E-4"/>
    <n v="5058"/>
    <n v="-52001226.034161024"/>
    <n v="-21343326.462419592"/>
  </r>
  <r>
    <s v="Fri Mar 15 2024"/>
    <s v="SPXW240315C04695000"/>
    <n v="4.0000000000000002E-4"/>
    <n v="333"/>
    <n v="3423568.2620355124"/>
    <x v="80"/>
    <s v="SPXW240315P04695000"/>
    <n v="4.0000000000000002E-4"/>
    <n v="763"/>
    <n v="-7844392.1439432325"/>
    <n v="-4420823.8819077201"/>
  </r>
  <r>
    <s v="Fri Mar 15 2024"/>
    <s v="SPX240315C04700000"/>
    <n v="4.0000000000000002E-4"/>
    <n v="38425"/>
    <n v="395046878.28442812"/>
    <x v="81"/>
    <s v="SPX240315P04700000"/>
    <n v="4.0000000000000002E-4"/>
    <n v="50934"/>
    <n v="-523651729.30485511"/>
    <n v="-128604851.02042699"/>
  </r>
  <r>
    <s v="Fri Mar 15 2024"/>
    <s v="SPXW240315C04700000"/>
    <n v="4.0000000000000002E-4"/>
    <n v="3605"/>
    <n v="37062953.707621694"/>
    <x v="81"/>
    <s v="SPXW240315P04700000"/>
    <n v="4.0000000000000002E-4"/>
    <n v="5477"/>
    <n v="-56308959.072578087"/>
    <n v="-19246005.364956394"/>
  </r>
  <r>
    <s v="Fri Mar 15 2024"/>
    <s v="SPX240315C04705000"/>
    <n v="4.0000000000000002E-4"/>
    <n v="2884"/>
    <n v="29650362.966097347"/>
    <x v="82"/>
    <s v="SPX240315P04705000"/>
    <n v="4.0000000000000002E-4"/>
    <n v="3244"/>
    <n v="-33351517.843973584"/>
    <n v="-3701154.877876237"/>
  </r>
  <r>
    <s v="Fri Mar 15 2024"/>
    <s v="SPXW240315C04705000"/>
    <n v="4.0000000000000002E-4"/>
    <n v="349"/>
    <n v="3588064.0343855675"/>
    <x v="82"/>
    <s v="SPXW240315P04705000"/>
    <n v="4.0000000000000002E-4"/>
    <n v="869"/>
    <n v="-8934176.635762345"/>
    <n v="-5346112.6013767775"/>
  </r>
  <r>
    <s v="Fri Mar 15 2024"/>
    <s v="SPX240315C04710000"/>
    <n v="4.0000000000000002E-4"/>
    <n v="669"/>
    <n v="6877979.4813866597"/>
    <x v="83"/>
    <s v="SPX240315P04710000"/>
    <n v="4.0000000000000002E-4"/>
    <n v="1149"/>
    <n v="-11812852.6518883"/>
    <n v="-4934873.1705016401"/>
  </r>
  <r>
    <s v="Fri Mar 15 2024"/>
    <s v="SPXW240315C04710000"/>
    <n v="4.0000000000000002E-4"/>
    <n v="926"/>
    <n v="9520192.8247594126"/>
    <x v="83"/>
    <s v="SPXW240315P04710000"/>
    <n v="4.0000000000000002E-4"/>
    <n v="819"/>
    <n v="-8420127.3471684214"/>
    <n v="1100065.4775909912"/>
  </r>
  <r>
    <s v="Fri Mar 15 2024"/>
    <s v="SPX240315C04715000"/>
    <n v="4.0000000000000002E-4"/>
    <n v="31"/>
    <n v="318710.55892823095"/>
    <x v="84"/>
    <s v="SPX240315P04715000"/>
    <n v="4.0000000000000002E-4"/>
    <n v="584"/>
    <n v="-6004095.6907769945"/>
    <n v="-5685385.1318487637"/>
  </r>
  <r>
    <s v="Fri Mar 15 2024"/>
    <s v="SPXW240315C04715000"/>
    <n v="4.0000000000000002E-4"/>
    <n v="212"/>
    <n v="2179568.9836382242"/>
    <x v="84"/>
    <s v="SPXW240315P04715000"/>
    <n v="4.0000000000000002E-4"/>
    <n v="561"/>
    <n v="-5767633.0180237917"/>
    <n v="-3588064.0343855675"/>
  </r>
  <r>
    <s v="Fri Mar 15 2024"/>
    <s v="SPX240315C04720000"/>
    <n v="4.0000000000000002E-4"/>
    <n v="851"/>
    <n v="8749118.8918685336"/>
    <x v="85"/>
    <s v="SPX240315P04720000"/>
    <n v="4.0000000000000002E-4"/>
    <n v="1316"/>
    <n v="-13529777.275791993"/>
    <n v="-4780658.3839234598"/>
  </r>
  <r>
    <s v="Fri Mar 15 2024"/>
    <s v="SPXW240315C04720000"/>
    <n v="4.0000000000000002E-4"/>
    <n v="365"/>
    <n v="3752559.8067356218"/>
    <x v="85"/>
    <s v="SPXW240315P04720000"/>
    <n v="4.0000000000000002E-4"/>
    <n v="429"/>
    <n v="-4410542.8961358396"/>
    <n v="-657983.08940021787"/>
  </r>
  <r>
    <s v="Fri Mar 15 2024"/>
    <s v="SPX240315C04725000"/>
    <n v="4.0000000000000002E-4"/>
    <n v="6038"/>
    <n v="62076592.090601876"/>
    <x v="86"/>
    <s v="SPX240315P04725000"/>
    <n v="4.0000000000000002E-4"/>
    <n v="14474"/>
    <n v="-148806988.06216821"/>
    <n v="-86730395.971566334"/>
  </r>
  <r>
    <s v="Fri Mar 15 2024"/>
    <s v="SPXW240315C04725000"/>
    <n v="4.0000000000000002E-4"/>
    <n v="1811"/>
    <n v="18618865.232871812"/>
    <x v="86"/>
    <s v="SPXW240315P04725000"/>
    <n v="4.0000000000000002E-4"/>
    <n v="2453"/>
    <n v="-25219258.098417755"/>
    <n v="-6600392.8655459434"/>
  </r>
  <r>
    <s v="Fri Mar 15 2024"/>
    <s v="SPX240315C04730000"/>
    <n v="4.0000000000000002E-4"/>
    <n v="4760"/>
    <n v="48937492.274141267"/>
    <x v="87"/>
    <s v="SPX240315P04730000"/>
    <n v="4.0000000000000002E-4"/>
    <n v="5758"/>
    <n v="-59197916.074475922"/>
    <n v="-10260423.800334655"/>
  </r>
  <r>
    <s v="Fri Mar 15 2024"/>
    <s v="SPXW240315C04730000"/>
    <n v="4.0000000000000002E-4"/>
    <n v="508"/>
    <n v="5222740.772114235"/>
    <x v="87"/>
    <s v="SPXW240315P04730000"/>
    <n v="4.0000000000000002E-4"/>
    <n v="1149"/>
    <n v="-11812852.6518883"/>
    <n v="-6590111.8797740648"/>
  </r>
  <r>
    <s v="Fri Mar 15 2024"/>
    <s v="SPX240315C04735000"/>
    <n v="4.0000000000000002E-4"/>
    <n v="2870"/>
    <n v="29506429.165291052"/>
    <x v="88"/>
    <s v="SPX240315P04735000"/>
    <n v="4.0000000000000002E-4"/>
    <n v="3759"/>
    <n v="-38646225.516490966"/>
    <n v="-9139796.3511999138"/>
  </r>
  <r>
    <s v="Fri Mar 15 2024"/>
    <s v="SPXW240315C04735000"/>
    <n v="5.0000000000000001E-4"/>
    <n v="241"/>
    <n v="3097146.9637783724"/>
    <x v="88"/>
    <s v="SPXW240315P04735000"/>
    <n v="5.0000000000000001E-4"/>
    <n v="652"/>
    <n v="-8379003.4040809097"/>
    <n v="-5281856.4403025378"/>
  </r>
  <r>
    <s v="Fri Mar 15 2024"/>
    <s v="SPX240315C04740000"/>
    <n v="5.0000000000000001E-4"/>
    <n v="3214"/>
    <n v="41303860.338521533"/>
    <x v="89"/>
    <s v="SPX240315P04740000"/>
    <n v="5.0000000000000001E-4"/>
    <n v="3635"/>
    <n v="-46714229.100972548"/>
    <n v="-5410368.7624510154"/>
  </r>
  <r>
    <s v="Fri Mar 15 2024"/>
    <s v="SPXW240315C04740000"/>
    <n v="5.0000000000000001E-4"/>
    <n v="501"/>
    <n v="6438467.3396388581"/>
    <x v="89"/>
    <s v="SPXW240315P04740000"/>
    <n v="5.0000000000000001E-4"/>
    <n v="1529"/>
    <n v="-19649534.056502622"/>
    <n v="-13211066.716863763"/>
  </r>
  <r>
    <s v="Fri Mar 15 2024"/>
    <s v="SPX240315C04745000"/>
    <n v="5.0000000000000001E-4"/>
    <n v="5095"/>
    <n v="65477028.134650663"/>
    <x v="90"/>
    <s v="SPX240315P04745000"/>
    <n v="5.0000000000000001E-4"/>
    <n v="5332"/>
    <n v="-68522770.169569641"/>
    <n v="-3045742.0349189788"/>
  </r>
  <r>
    <s v="Fri Mar 15 2024"/>
    <s v="SPXW240315C04745000"/>
    <n v="5.0000000000000001E-4"/>
    <n v="124"/>
    <n v="1593552.7946411544"/>
    <x v="90"/>
    <s v="SPXW240315P04745000"/>
    <n v="5.0000000000000001E-4"/>
    <n v="1620"/>
    <n v="-20818996.18805379"/>
    <n v="-19225443.393412635"/>
  </r>
  <r>
    <s v="Fri Mar 15 2024"/>
    <s v="SPX240315C04750000"/>
    <n v="5.0000000000000001E-4"/>
    <n v="61297"/>
    <n v="787741981.07353914"/>
    <x v="91"/>
    <s v="SPX240315P04750000"/>
    <n v="5.0000000000000001E-4"/>
    <n v="74294"/>
    <n v="-954769446.16991866"/>
    <n v="-167027465.09637952"/>
  </r>
  <r>
    <s v="Fri Mar 15 2024"/>
    <s v="SPXW240315C04750000"/>
    <n v="5.0000000000000001E-4"/>
    <n v="695"/>
    <n v="8931606.3893193733"/>
    <x v="91"/>
    <s v="SPXW240315P04750000"/>
    <n v="5.0000000000000001E-4"/>
    <n v="4036"/>
    <n v="-51867573.219126604"/>
    <n v="-42935966.829807229"/>
  </r>
  <r>
    <s v="Fri Mar 15 2024"/>
    <s v="SPX240315C04755000"/>
    <n v="5.0000000000000001E-4"/>
    <n v="11005"/>
    <n v="141427810.52440244"/>
    <x v="92"/>
    <s v="SPX240315P04755000"/>
    <n v="5.0000000000000001E-4"/>
    <n v="11265"/>
    <n v="-144769130.90026292"/>
    <n v="-3341320.3758604825"/>
  </r>
  <r>
    <s v="Fri Mar 15 2024"/>
    <s v="SPXW240315C04755000"/>
    <n v="5.0000000000000001E-4"/>
    <n v="305"/>
    <n v="3919625.8255286454"/>
    <x v="92"/>
    <s v="SPXW240315P04755000"/>
    <n v="5.0000000000000001E-4"/>
    <n v="463"/>
    <n v="-5950120.5154746333"/>
    <n v="-2030494.6899459879"/>
  </r>
  <r>
    <s v="Fri Mar 15 2024"/>
    <s v="SPX240315C04760000"/>
    <n v="5.0000000000000001E-4"/>
    <n v="15912"/>
    <n v="204488807.00266168"/>
    <x v="93"/>
    <s v="SPX240315P04760000"/>
    <n v="5.0000000000000001E-4"/>
    <n v="15699"/>
    <n v="-201751494.54089904"/>
    <n v="2737312.4617626369"/>
  </r>
  <r>
    <s v="Fri Mar 15 2024"/>
    <s v="SPXW240315C04760000"/>
    <n v="5.0000000000000001E-4"/>
    <n v="362"/>
    <n v="4652146.0617749821"/>
    <x v="93"/>
    <s v="SPXW240315P04760000"/>
    <n v="5.0000000000000001E-4"/>
    <n v="808"/>
    <n v="-10383795.629597202"/>
    <n v="-5731649.5678222198"/>
  </r>
  <r>
    <s v="Fri Mar 15 2024"/>
    <s v="SPX240315C04765000"/>
    <n v="5.0000000000000001E-4"/>
    <n v="17464"/>
    <n v="224433919.40010577"/>
    <x v="94"/>
    <s v="SPX240315P04765000"/>
    <n v="5.0000000000000001E-4"/>
    <n v="17332"/>
    <n v="-222737556.74774587"/>
    <n v="1696362.6523599029"/>
  </r>
  <r>
    <s v="Fri Mar 15 2024"/>
    <s v="SPXW240315C04765000"/>
    <n v="5.9999999999999995E-4"/>
    <n v="449"/>
    <n v="6924243.9173601121"/>
    <x v="94"/>
    <s v="SPXW240315P04765000"/>
    <n v="5.9999999999999995E-4"/>
    <n v="419"/>
    <n v="-6461599.5576255834"/>
    <n v="462644.3597345287"/>
  </r>
  <r>
    <s v="Fri Mar 15 2024"/>
    <s v="SPX240315C04770000"/>
    <n v="5.9999999999999995E-4"/>
    <n v="14893"/>
    <n v="229672081.6508778"/>
    <x v="95"/>
    <s v="SPX240315P04770000"/>
    <n v="5.9999999999999995E-4"/>
    <n v="13861"/>
    <n v="-213757115.67601007"/>
    <n v="15914965.974867731"/>
  </r>
  <r>
    <s v="Fri Mar 15 2024"/>
    <s v="SPXW240315C04770000"/>
    <n v="5.9999999999999995E-4"/>
    <n v="368"/>
    <n v="5675104.1460768841"/>
    <x v="95"/>
    <s v="SPXW240315P04770000"/>
    <n v="5.9999999999999995E-4"/>
    <n v="746"/>
    <n v="-11504423.078731945"/>
    <n v="-5829318.9326550607"/>
  </r>
  <r>
    <s v="Fri Mar 15 2024"/>
    <s v="SPX240315C04775000"/>
    <n v="5.9999999999999995E-4"/>
    <n v="15236"/>
    <n v="234961648.83050928"/>
    <x v="96"/>
    <s v="SPX240315P04775000"/>
    <n v="5.9999999999999995E-4"/>
    <n v="16892"/>
    <n v="-260499617.48785526"/>
    <n v="-25537968.65734598"/>
  </r>
  <r>
    <s v="Fri Mar 15 2024"/>
    <s v="SPXW240315C04775000"/>
    <n v="5.9999999999999995E-4"/>
    <n v="477"/>
    <n v="7356045.319779004"/>
    <x v="96"/>
    <s v="SPXW240315P04775000"/>
    <n v="5.9999999999999995E-4"/>
    <n v="808"/>
    <n v="-12460554.755516639"/>
    <n v="-5104509.435737635"/>
  </r>
  <r>
    <s v="Fri Mar 15 2024"/>
    <s v="SPX240315C04780000"/>
    <n v="5.9999999999999995E-4"/>
    <n v="8767"/>
    <n v="135200103.39308709"/>
    <x v="97"/>
    <s v="SPX240315P04780000"/>
    <n v="5.9999999999999995E-4"/>
    <n v="9572"/>
    <n v="-147614393.71263027"/>
    <n v="-12414290.319543183"/>
  </r>
  <r>
    <s v="Fri Mar 15 2024"/>
    <s v="SPXW240315C04780000"/>
    <n v="5.9999999999999995E-4"/>
    <n v="452"/>
    <n v="6970508.3533335663"/>
    <x v="97"/>
    <s v="SPXW240315P04780000"/>
    <n v="5.9999999999999995E-4"/>
    <n v="873"/>
    <n v="-13462950.868274782"/>
    <n v="-6492442.5149412155"/>
  </r>
  <r>
    <s v="Fri Mar 15 2024"/>
    <s v="SPX240315C04785000"/>
    <n v="5.9999999999999995E-4"/>
    <n v="10045"/>
    <n v="154908753.117778"/>
    <x v="98"/>
    <s v="SPX240315P04785000"/>
    <n v="5.9999999999999995E-4"/>
    <n v="10346"/>
    <n v="-159550618.19378114"/>
    <n v="-4641865.0760031343"/>
  </r>
  <r>
    <s v="Fri Mar 15 2024"/>
    <s v="SPXW240315C04785000"/>
    <n v="5.9999999999999995E-4"/>
    <n v="770"/>
    <n v="11874538.566519568"/>
    <x v="98"/>
    <s v="SPXW240315P04785000"/>
    <n v="5.9999999999999995E-4"/>
    <n v="1290"/>
    <n v="-19893707.468584731"/>
    <n v="-8019168.9020651635"/>
  </r>
  <r>
    <s v="Fri Mar 15 2024"/>
    <s v="SPX240315C04790000"/>
    <n v="5.9999999999999995E-4"/>
    <n v="9766"/>
    <n v="150606160.57224688"/>
    <x v="99"/>
    <s v="SPX240315P04790000"/>
    <n v="5.9999999999999995E-4"/>
    <n v="9814"/>
    <n v="-151346391.54782215"/>
    <n v="-740230.97557526827"/>
  </r>
  <r>
    <s v="Fri Mar 15 2024"/>
    <s v="SPXW240315C04790000"/>
    <n v="5.9999999999999995E-4"/>
    <n v="373"/>
    <n v="5752211.5393659724"/>
    <x v="99"/>
    <s v="SPXW240315P04790000"/>
    <n v="5.9999999999999995E-4"/>
    <n v="1044"/>
    <n v="-16100023.718761597"/>
    <n v="-10347812.179395624"/>
  </r>
  <r>
    <s v="Fri Mar 15 2024"/>
    <s v="SPX240315C04795000"/>
    <n v="5.9999999999999995E-4"/>
    <n v="9678"/>
    <n v="149249070.45035896"/>
    <x v="100"/>
    <s v="SPX240315P04795000"/>
    <n v="5.9999999999999995E-4"/>
    <n v="9537"/>
    <n v="-147074641.95960665"/>
    <n v="2174428.4907523096"/>
  </r>
  <r>
    <s v="Fri Mar 15 2024"/>
    <s v="SPXW240315C04795000"/>
    <n v="6.9999999999999999E-4"/>
    <n v="193"/>
    <n v="3472402.9444519347"/>
    <x v="100"/>
    <s v="SPXW240315P04795000"/>
    <n v="6.9999999999999999E-4"/>
    <n v="755"/>
    <n v="-13583752.451094354"/>
    <n v="-10111349.50664242"/>
  </r>
  <r>
    <s v="Fri Mar 15 2024"/>
    <s v="SPX240315C04800000"/>
    <n v="6.9999999999999999E-4"/>
    <n v="83893"/>
    <n v="1509379793.880343"/>
    <x v="101"/>
    <s v="SPX240315P04800000"/>
    <n v="6.9999999999999999E-4"/>
    <n v="94621"/>
    <n v="-1702395020.7615881"/>
    <n v="-193015226.88124514"/>
  </r>
  <r>
    <s v="Fri Mar 15 2024"/>
    <s v="SPXW240315C04800000"/>
    <n v="6.9999999999999999E-4"/>
    <n v="3731"/>
    <n v="67127126.351037145"/>
    <x v="101"/>
    <s v="SPXW240315P04800000"/>
    <n v="6.9999999999999999E-4"/>
    <n v="7467"/>
    <n v="-134344211.32757822"/>
    <n v="-67217084.976541072"/>
  </r>
  <r>
    <s v="Fri Mar 15 2024"/>
    <s v="SPX240315C04805000"/>
    <n v="6.9999999999999999E-4"/>
    <n v="8713"/>
    <n v="156761900.80315909"/>
    <x v="102"/>
    <s v="SPX240315P04805000"/>
    <n v="6.9999999999999999E-4"/>
    <n v="9062"/>
    <n v="-163041012.86333385"/>
    <n v="-6279112.0601747632"/>
  </r>
  <r>
    <s v="Fri Mar 15 2024"/>
    <s v="SPXW240315C04805000"/>
    <n v="6.9999999999999999E-4"/>
    <n v="887"/>
    <n v="15958660.16439827"/>
    <x v="102"/>
    <s v="SPXW240315P04805000"/>
    <n v="6.9999999999999999E-4"/>
    <n v="1074"/>
    <n v="-19323112.758245483"/>
    <n v="-3364452.5938472133"/>
  </r>
  <r>
    <s v="Fri Mar 15 2024"/>
    <s v="SPX240315C04810000"/>
    <n v="6.9999999999999999E-4"/>
    <n v="9837"/>
    <n v="176984599.81644395"/>
    <x v="103"/>
    <s v="SPX240315P04810000"/>
    <n v="6.9999999999999999E-4"/>
    <n v="9960"/>
    <n v="-179197582.00384074"/>
    <n v="-2212982.1873967946"/>
  </r>
  <r>
    <s v="Fri Mar 15 2024"/>
    <s v="SPXW240315C04810000"/>
    <n v="6.9999999999999999E-4"/>
    <n v="1280"/>
    <n v="23029408.129007656"/>
    <x v="103"/>
    <s v="SPXW240315P04810000"/>
    <n v="6.9999999999999999E-4"/>
    <n v="1693"/>
    <n v="-30459990.595632773"/>
    <n v="-7430582.4666251168"/>
  </r>
  <r>
    <s v="Fri Mar 15 2024"/>
    <s v="SPX240315C04815000"/>
    <n v="6.9999999999999999E-4"/>
    <n v="12392"/>
    <n v="222953457.4489553"/>
    <x v="104"/>
    <s v="SPX240315P04815000"/>
    <n v="6.9999999999999999E-4"/>
    <n v="12463"/>
    <n v="-224230869.93111119"/>
    <n v="-1277412.4821558893"/>
  </r>
  <r>
    <s v="Fri Mar 15 2024"/>
    <s v="SPXW240315C04815000"/>
    <n v="8.0000000000000004E-4"/>
    <n v="389"/>
    <n v="7998606.9305214081"/>
    <x v="104"/>
    <s v="SPXW240315P04815000"/>
    <n v="8.0000000000000004E-4"/>
    <n v="989"/>
    <n v="-20335789.856775507"/>
    <n v="-12337182.926254099"/>
  </r>
  <r>
    <s v="Fri Mar 15 2024"/>
    <s v="SPX240315C04820000"/>
    <n v="8.0000000000000004E-4"/>
    <n v="9806"/>
    <n v="201630692.95807949"/>
    <x v="105"/>
    <s v="SPX240315P04820000"/>
    <n v="8.0000000000000004E-4"/>
    <n v="9198"/>
    <n v="-189129014.25947532"/>
    <n v="12501678.698604167"/>
  </r>
  <r>
    <s v="Fri Mar 15 2024"/>
    <s v="SPXW240315C04820000"/>
    <n v="8.0000000000000004E-4"/>
    <n v="555"/>
    <n v="11411894.20678504"/>
    <x v="105"/>
    <s v="SPXW240315P04820000"/>
    <n v="8.0000000000000004E-4"/>
    <n v="1051"/>
    <n v="-21610632.092488427"/>
    <n v="-10198737.885703387"/>
  </r>
  <r>
    <s v="Fri Mar 15 2024"/>
    <s v="SPX240315C04825000"/>
    <n v="8.0000000000000004E-4"/>
    <n v="13541"/>
    <n v="278429656.67401123"/>
    <x v="106"/>
    <s v="SPX240315P04825000"/>
    <n v="8.0000000000000004E-4"/>
    <n v="15428"/>
    <n v="-317230096.97708046"/>
    <n v="-38800440.303069234"/>
  </r>
  <r>
    <s v="Fri Mar 15 2024"/>
    <s v="SPXW240315C04825000"/>
    <n v="8.0000000000000004E-4"/>
    <n v="573"/>
    <n v="11782009.694572667"/>
    <x v="106"/>
    <s v="SPXW240315P04825000"/>
    <n v="8.0000000000000004E-4"/>
    <n v="1306"/>
    <n v="-26853934.836146418"/>
    <n v="-15071925.141573751"/>
  </r>
  <r>
    <s v="Fri Mar 15 2024"/>
    <s v="SPX240315C04830000"/>
    <n v="8.0000000000000004E-4"/>
    <n v="5581"/>
    <n v="114756363.18570688"/>
    <x v="107"/>
    <s v="SPX240315P04830000"/>
    <n v="8.0000000000000004E-4"/>
    <n v="6023"/>
    <n v="-123844754.60804741"/>
    <n v="-9088391.4223405272"/>
  </r>
  <r>
    <s v="Fri Mar 15 2024"/>
    <s v="SPXW240315C04830000"/>
    <n v="8.0000000000000004E-4"/>
    <n v="820"/>
    <n v="16860816.665880606"/>
    <x v="107"/>
    <s v="SPXW240315P04830000"/>
    <n v="8.0000000000000004E-4"/>
    <n v="801"/>
    <n v="-16470139.20654922"/>
    <n v="390677.45933138579"/>
  </r>
  <r>
    <s v="Fri Mar 15 2024"/>
    <s v="SPX240315C04835000"/>
    <n v="8.0000000000000004E-4"/>
    <n v="7298"/>
    <n v="150061268.32633737"/>
    <x v="108"/>
    <s v="SPX240315P04835000"/>
    <n v="8.0000000000000004E-4"/>
    <n v="8268"/>
    <n v="-170006380.7237815"/>
    <n v="-19945112.397444129"/>
  </r>
  <r>
    <s v="Fri Mar 15 2024"/>
    <s v="SPXW240315C04835000"/>
    <n v="8.9999999999999998E-4"/>
    <n v="244"/>
    <n v="5644261.1887612501"/>
    <x v="108"/>
    <s v="SPXW240315P04835000"/>
    <n v="8.9999999999999998E-4"/>
    <n v="656"/>
    <n v="-15174734.999292543"/>
    <n v="-9530473.8105312921"/>
  </r>
  <r>
    <s v="Fri Mar 15 2024"/>
    <s v="SPX240315C04840000"/>
    <n v="8.9999999999999998E-4"/>
    <n v="1131"/>
    <n v="26162538.5429876"/>
    <x v="109"/>
    <s v="SPX240315P04840000"/>
    <n v="8.9999999999999998E-4"/>
    <n v="5449"/>
    <n v="-126047455.80967234"/>
    <n v="-99884917.266684741"/>
  </r>
  <r>
    <s v="Fri Mar 15 2024"/>
    <s v="SPXW240315C04840000"/>
    <n v="8.9999999999999998E-4"/>
    <n v="746"/>
    <n v="17256634.61809792"/>
    <x v="109"/>
    <s v="SPXW240315P04840000"/>
    <n v="8.9999999999999998E-4"/>
    <n v="485"/>
    <n v="-11219125.723562319"/>
    <n v="6037508.8945356011"/>
  </r>
  <r>
    <s v="Fri Mar 15 2024"/>
    <s v="SPX240315C04845000"/>
    <n v="8.9999999999999998E-4"/>
    <n v="1069"/>
    <n v="24728341.027810559"/>
    <x v="110"/>
    <s v="SPX240315P04845000"/>
    <n v="8.9999999999999998E-4"/>
    <n v="1609"/>
    <n v="-37219738.740642831"/>
    <n v="-12491397.712832272"/>
  </r>
  <r>
    <s v="Fri Mar 15 2024"/>
    <s v="SPXW240315C04845000"/>
    <n v="8.9999999999999998E-4"/>
    <n v="481"/>
    <n v="11126596.851615414"/>
    <x v="110"/>
    <s v="SPXW240315P04845000"/>
    <n v="8.9999999999999998E-4"/>
    <n v="484"/>
    <n v="-11195993.505575595"/>
    <n v="-69396.6539601814"/>
  </r>
  <r>
    <s v="Fri Mar 15 2024"/>
    <s v="SPX240315C04850000"/>
    <n v="1E-3"/>
    <n v="11342"/>
    <n v="291517351.56161249"/>
    <x v="111"/>
    <s v="SPX240315P04850000"/>
    <n v="1E-3"/>
    <n v="13834"/>
    <n v="-355567892.92041498"/>
    <n v="-64050541.358802497"/>
  </r>
  <r>
    <s v="Fri Mar 15 2024"/>
    <s v="SPXW240315C04850000"/>
    <n v="1E-3"/>
    <n v="1832"/>
    <n v="47086914.835203141"/>
    <x v="111"/>
    <s v="SPXW240315P04850000"/>
    <n v="1E-3"/>
    <n v="2243"/>
    <n v="-57650627.715808213"/>
    <n v="-10563712.880605072"/>
  </r>
  <r>
    <s v="Fri Mar 15 2024"/>
    <s v="SPX240315C04855000"/>
    <n v="1E-3"/>
    <n v="675"/>
    <n v="17349163.490044825"/>
    <x v="112"/>
    <s v="SPX240315P04855000"/>
    <n v="1E-3"/>
    <n v="883"/>
    <n v="-22695276.0914216"/>
    <n v="-5346112.6013767757"/>
  </r>
  <r>
    <s v="Fri Mar 15 2024"/>
    <s v="SPXW240315C04855000"/>
    <n v="1E-3"/>
    <n v="411"/>
    <n v="10563712.880605074"/>
    <x v="112"/>
    <s v="SPXW240315P04855000"/>
    <n v="1E-3"/>
    <n v="489"/>
    <n v="-12568505.106121361"/>
    <n v="-2004792.2255162876"/>
  </r>
  <r>
    <s v="Fri Mar 15 2024"/>
    <s v="SPX240315C04860000"/>
    <n v="1E-3"/>
    <n v="2381"/>
    <n v="61197567.807106279"/>
    <x v="113"/>
    <s v="SPX240315P04860000"/>
    <n v="1E-3"/>
    <n v="2934"/>
    <n v="-75411030.636728182"/>
    <n v="-14213462.829621904"/>
  </r>
  <r>
    <s v="Fri Mar 15 2024"/>
    <s v="SPXW240315C04860000"/>
    <n v="1E-3"/>
    <n v="695"/>
    <n v="17863212.778638747"/>
    <x v="113"/>
    <s v="SPXW240315P04860000"/>
    <n v="1E-3"/>
    <n v="1476"/>
    <n v="-37936837.498231351"/>
    <n v="-20073624.719592605"/>
  </r>
  <r>
    <s v="Fri Mar 15 2024"/>
    <s v="SPX240315C04865000"/>
    <n v="1E-3"/>
    <n v="4352"/>
    <n v="111857125.19803716"/>
    <x v="114"/>
    <s v="SPX240315P04865000"/>
    <n v="1E-3"/>
    <n v="5294"/>
    <n v="-136068846.69081086"/>
    <n v="-24211721.492773697"/>
  </r>
  <r>
    <s v="Fri Mar 15 2024"/>
    <s v="SPXW240315C04865000"/>
    <n v="1.1000000000000001E-3"/>
    <n v="406"/>
    <n v="11478720.614302251"/>
    <x v="114"/>
    <s v="SPXW240315P04865000"/>
    <n v="1.1000000000000001E-3"/>
    <n v="618"/>
    <n v="-17472535.319307368"/>
    <n v="-5993814.7050051168"/>
  </r>
  <r>
    <s v="Fri Mar 15 2024"/>
    <s v="SPX240315C04870000"/>
    <n v="1.1000000000000001E-3"/>
    <n v="4486"/>
    <n v="126831380.9747781"/>
    <x v="115"/>
    <s v="SPX240315P04870000"/>
    <n v="1.1000000000000001E-3"/>
    <n v="5134"/>
    <n v="-145152097.62026542"/>
    <n v="-18320716.645487323"/>
  </r>
  <r>
    <s v="Fri Mar 15 2024"/>
    <s v="SPXW240315C04870000"/>
    <n v="1.1000000000000001E-3"/>
    <n v="585"/>
    <n v="16539535.860509401"/>
    <x v="115"/>
    <s v="SPXW240315P04870000"/>
    <n v="1.1000000000000001E-3"/>
    <n v="1006"/>
    <n v="-28442347.137901641"/>
    <n v="-11902811.27739224"/>
  </r>
  <r>
    <s v="Fri Mar 15 2024"/>
    <s v="SPX240315C04875000"/>
    <n v="1.1000000000000001E-3"/>
    <n v="12265"/>
    <n v="346764798.85324413"/>
    <x v="116"/>
    <s v="SPX240315P04875000"/>
    <n v="1.1000000000000001E-3"/>
    <n v="8469"/>
    <n v="-239441588.38060537"/>
    <n v="107323210.47263876"/>
  </r>
  <r>
    <s v="Fri Mar 15 2024"/>
    <s v="SPXW240315C04875000"/>
    <n v="1.1000000000000001E-3"/>
    <n v="2156"/>
    <n v="60955964.641467132"/>
    <x v="116"/>
    <s v="SPXW240315P04875000"/>
    <n v="1.1000000000000001E-3"/>
    <n v="1076"/>
    <n v="-30421436.898988228"/>
    <n v="30534527.742478903"/>
  </r>
  <r>
    <s v="Fri Mar 15 2024"/>
    <s v="SPX240315C04880000"/>
    <n v="1.1999999999999999E-3"/>
    <n v="6799"/>
    <n v="209701266.789004"/>
    <x v="117"/>
    <s v="SPX240315P04880000"/>
    <n v="1.1999999999999999E-3"/>
    <n v="6763"/>
    <n v="-208590920.32564116"/>
    <n v="1110346.4633628428"/>
  </r>
  <r>
    <s v="Fri Mar 15 2024"/>
    <s v="SPXW240315C04880000"/>
    <n v="1.1999999999999999E-3"/>
    <n v="791"/>
    <n v="24396779.236667477"/>
    <x v="117"/>
    <s v="SPXW240315P04880000"/>
    <n v="1.1999999999999999E-3"/>
    <n v="613"/>
    <n v="-18906732.834484402"/>
    <n v="5490046.4021830745"/>
  </r>
  <r>
    <s v="Fri Mar 15 2024"/>
    <s v="SPX240315C04885000"/>
    <n v="1.1999999999999999E-3"/>
    <n v="8001"/>
    <n v="246774501.48239759"/>
    <x v="118"/>
    <s v="SPX240315P04885000"/>
    <n v="1.1999999999999999E-3"/>
    <n v="8556"/>
    <n v="-263892342.79257512"/>
    <n v="-17117841.310177535"/>
  </r>
  <r>
    <s v="Fri Mar 15 2024"/>
    <s v="SPXW240315C04885000"/>
    <n v="1.1999999999999999E-3"/>
    <n v="278"/>
    <n v="8574342.1337465961"/>
    <x v="118"/>
    <s v="SPXW240315P04885000"/>
    <n v="1.1999999999999999E-3"/>
    <n v="387"/>
    <n v="-11936224.481150839"/>
    <n v="-3361882.3474042434"/>
  </r>
  <r>
    <s v="Fri Mar 15 2024"/>
    <s v="SPX240315C04890000"/>
    <n v="1.2999999999999999E-3"/>
    <n v="7501"/>
    <n v="250632441.39329496"/>
    <x v="119"/>
    <s v="SPX240315P04890000"/>
    <n v="1.2999999999999999E-3"/>
    <n v="7031"/>
    <n v="-234928235.62675068"/>
    <n v="15704205.766544282"/>
  </r>
  <r>
    <s v="Fri Mar 15 2024"/>
    <s v="SPXW240315C04890000"/>
    <n v="1.2999999999999999E-3"/>
    <n v="564"/>
    <n v="18845046.919853136"/>
    <x v="119"/>
    <s v="SPXW240315P04890000"/>
    <n v="1.2999999999999999E-3"/>
    <n v="475"/>
    <n v="-15871271.785337303"/>
    <n v="2973775.1345158331"/>
  </r>
  <r>
    <s v="Fri Mar 15 2024"/>
    <s v="SPX240315C04895000"/>
    <n v="1.2999999999999999E-3"/>
    <n v="3056"/>
    <n v="102110750.6862964"/>
    <x v="120"/>
    <s v="SPX240315P04895000"/>
    <n v="1.2999999999999999E-3"/>
    <n v="3042"/>
    <n v="-101642965.83367597"/>
    <n v="467784.85262043774"/>
  </r>
  <r>
    <s v="Fri Mar 15 2024"/>
    <s v="SPXW240315C04895000"/>
    <n v="1.2999999999999999E-3"/>
    <n v="530"/>
    <n v="17708997.992060568"/>
    <x v="120"/>
    <s v="SPXW240315P04895000"/>
    <n v="1.2999999999999999E-3"/>
    <n v="1115"/>
    <n v="-37255722.190844402"/>
    <n v="-19546724.198783834"/>
  </r>
  <r>
    <s v="Fri Mar 15 2024"/>
    <s v="SPX240315C04900000"/>
    <n v="1.4E-3"/>
    <n v="38375"/>
    <n v="1380864901.4854198"/>
    <x v="121"/>
    <s v="SPX240315P04900000"/>
    <n v="1.4E-3"/>
    <n v="38084"/>
    <n v="-1370393717.4767616"/>
    <n v="10471184.008658171"/>
  </r>
  <r>
    <s v="Fri Mar 15 2024"/>
    <s v="SPXW240315C04900000"/>
    <n v="1.4E-3"/>
    <n v="4609"/>
    <n v="165847721.97905666"/>
    <x v="121"/>
    <s v="SPXW240315P04900000"/>
    <n v="1.4E-3"/>
    <n v="3927"/>
    <n v="-141307008.94158286"/>
    <n v="24540713.037473798"/>
  </r>
  <r>
    <s v="Fri Mar 15 2024"/>
    <s v="SPX240315C04905000"/>
    <n v="1.4E-3"/>
    <n v="3751"/>
    <n v="134973921.70610577"/>
    <x v="122"/>
    <s v="SPX240315P04905000"/>
    <n v="1.4E-3"/>
    <n v="4044"/>
    <n v="-145517072.61516708"/>
    <n v="-10543150.909061313"/>
  </r>
  <r>
    <s v="Fri Mar 15 2024"/>
    <s v="SPXW240315C04905000"/>
    <n v="1.4E-3"/>
    <n v="656"/>
    <n v="23605143.332232844"/>
    <x v="122"/>
    <s v="SPXW240315P04905000"/>
    <n v="1.4E-3"/>
    <n v="746"/>
    <n v="-26843653.850374542"/>
    <n v="-3238510.5181416981"/>
  </r>
  <r>
    <s v="Fri Mar 15 2024"/>
    <s v="SPX240315C04910000"/>
    <n v="1.5E-3"/>
    <n v="8918"/>
    <n v="343821866.67604393"/>
    <x v="123"/>
    <s v="SPX240315P04910000"/>
    <n v="1.5E-3"/>
    <n v="9236"/>
    <n v="-356081942.20900893"/>
    <n v="-12260075.532965004"/>
  </r>
  <r>
    <s v="Fri Mar 15 2024"/>
    <s v="SPXW240315C04910000"/>
    <n v="1.5E-3"/>
    <n v="438"/>
    <n v="16886519.130310301"/>
    <x v="123"/>
    <s v="SPXW240315P04910000"/>
    <n v="1.5E-3"/>
    <n v="705"/>
    <n v="-27180356.134403564"/>
    <n v="-10293837.004093263"/>
  </r>
  <r>
    <s v="Fri Mar 15 2024"/>
    <s v="SPX240315C04915000"/>
    <n v="1.5E-3"/>
    <n v="9050"/>
    <n v="348910954.6331237"/>
    <x v="124"/>
    <s v="SPX240315P04915000"/>
    <n v="1.5E-3"/>
    <n v="9226"/>
    <n v="-355696405.24256349"/>
    <n v="-6785450.6094397902"/>
  </r>
  <r>
    <s v="Fri Mar 15 2024"/>
    <s v="SPXW240315C04915000"/>
    <n v="1.5E-3"/>
    <n v="328"/>
    <n v="12645612.49941045"/>
    <x v="124"/>
    <s v="SPXW240315P04915000"/>
    <n v="1.5E-3"/>
    <n v="345"/>
    <n v="-13301025.342367699"/>
    <n v="-655412.84295724891"/>
  </r>
  <r>
    <s v="Fri Mar 15 2024"/>
    <s v="SPX240315C04920000"/>
    <n v="1.6000000000000001E-3"/>
    <n v="7414"/>
    <n v="304892914.05082625"/>
    <x v="125"/>
    <s v="SPX240315P04920000"/>
    <n v="1.6000000000000001E-3"/>
    <n v="8102"/>
    <n v="-333186186.89503574"/>
    <n v="-28293272.844209492"/>
  </r>
  <r>
    <s v="Fri Mar 15 2024"/>
    <s v="SPXW240315C04920000"/>
    <n v="1.6000000000000001E-3"/>
    <n v="379"/>
    <n v="15585974.430167681"/>
    <x v="125"/>
    <s v="SPXW240315P04920000"/>
    <n v="1.6000000000000001E-3"/>
    <n v="774"/>
    <n v="-31829931.949735582"/>
    <n v="-16243957.519567901"/>
  </r>
  <r>
    <s v="Fri Mar 15 2024"/>
    <s v="SPX240315C04925000"/>
    <n v="1.6000000000000001E-3"/>
    <n v="9185"/>
    <n v="377723417.25881302"/>
    <x v="126"/>
    <s v="SPX240315P04925000"/>
    <n v="1.6000000000000001E-3"/>
    <n v="7315"/>
    <n v="-300821643.68516248"/>
    <n v="76901773.573650539"/>
  </r>
  <r>
    <s v="Fri Mar 15 2024"/>
    <s v="SPXW240315C04925000"/>
    <n v="1.6000000000000001E-3"/>
    <n v="1067"/>
    <n v="43879247.274377078"/>
    <x v="126"/>
    <s v="SPXW240315P04925000"/>
    <n v="1.6000000000000001E-3"/>
    <n v="1189"/>
    <n v="-48896368.331053741"/>
    <n v="-5017121.0566766635"/>
  </r>
  <r>
    <s v="Fri Mar 15 2024"/>
    <s v="SPX240315C04930000"/>
    <n v="1.6999999999999999E-3"/>
    <n v="6416"/>
    <n v="280341920.02758062"/>
    <x v="127"/>
    <s v="SPX240315P04930000"/>
    <n v="1.6999999999999999E-3"/>
    <n v="6530"/>
    <n v="-285323057.63405567"/>
    <n v="-4981137.6064750552"/>
  </r>
  <r>
    <s v="Fri Mar 15 2024"/>
    <s v="SPXW240315C04930000"/>
    <n v="1.6999999999999999E-3"/>
    <n v="463"/>
    <n v="20230409.752613749"/>
    <x v="127"/>
    <s v="SPXW240315P04930000"/>
    <n v="1.6999999999999999E-3"/>
    <n v="519"/>
    <n v="-22677284.366320815"/>
    <n v="-2446874.6137070656"/>
  </r>
  <r>
    <s v="Fri Mar 15 2024"/>
    <s v="SPX240315C04935000"/>
    <n v="1.8E-3"/>
    <n v="2012"/>
    <n v="93084045.178587154"/>
    <x v="128"/>
    <s v="SPX240315P04935000"/>
    <n v="1.8E-3"/>
    <n v="2259"/>
    <n v="-104511360.86403003"/>
    <n v="-11427315.68544288"/>
  </r>
  <r>
    <s v="Fri Mar 15 2024"/>
    <s v="SPXW240315C04935000"/>
    <n v="1.8E-3"/>
    <n v="421"/>
    <n v="19477327.544823658"/>
    <x v="128"/>
    <s v="SPXW240315P04935000"/>
    <n v="1.8E-3"/>
    <n v="547"/>
    <n v="-25306646.47747872"/>
    <n v="-5829318.9326550625"/>
  </r>
  <r>
    <s v="Fri Mar 15 2024"/>
    <s v="SPX240315C04940000"/>
    <n v="1.8E-3"/>
    <n v="4314"/>
    <n v="199584776.78947568"/>
    <x v="129"/>
    <s v="SPX240315P04940000"/>
    <n v="1.8E-3"/>
    <n v="4801"/>
    <n v="-222115557.10854721"/>
    <n v="-22530780.319071531"/>
  </r>
  <r>
    <s v="Fri Mar 15 2024"/>
    <s v="SPXW240315C04940000"/>
    <n v="1.8E-3"/>
    <n v="1121"/>
    <n v="51862432.726240665"/>
    <x v="129"/>
    <s v="SPXW240315P04940000"/>
    <n v="1.8E-3"/>
    <n v="543"/>
    <n v="-25121588.733584907"/>
    <n v="26740843.992655758"/>
  </r>
  <r>
    <s v="Fri Mar 15 2024"/>
    <s v="SPX240315C04945000"/>
    <n v="1.9E-3"/>
    <n v="5103"/>
    <n v="249203384.37100393"/>
    <x v="130"/>
    <s v="SPX240315P04945000"/>
    <n v="1.9E-3"/>
    <n v="5331"/>
    <n v="-260337691.96194822"/>
    <n v="-11134307.59094429"/>
  </r>
  <r>
    <s v="Fri Mar 15 2024"/>
    <s v="SPXW240315C04945000"/>
    <n v="1.9E-3"/>
    <n v="270"/>
    <n v="13185364.252434067"/>
    <x v="130"/>
    <s v="SPXW240315P04945000"/>
    <n v="1.9E-3"/>
    <n v="567"/>
    <n v="-27689264.930111542"/>
    <n v="-14503900.677677475"/>
  </r>
  <r>
    <s v="Fri Mar 15 2024"/>
    <s v="SPX240315C04950000"/>
    <n v="2E-3"/>
    <n v="20320"/>
    <n v="1044548154.422847"/>
    <x v="131"/>
    <s v="SPX240315P04950000"/>
    <n v="2E-3"/>
    <n v="19656"/>
    <n v="-1010415281.6602106"/>
    <n v="34132872.762636423"/>
  </r>
  <r>
    <s v="Fri Mar 15 2024"/>
    <s v="SPXW240315C04950000"/>
    <n v="1.9E-3"/>
    <n v="2248"/>
    <n v="109780366.07211773"/>
    <x v="131"/>
    <s v="SPXW240315P04950000"/>
    <n v="1.9E-3"/>
    <n v="2375"/>
    <n v="-115982370.73900338"/>
    <n v="-6202004.6668856442"/>
  </r>
  <r>
    <s v="Fri Mar 15 2024"/>
    <s v="SPX240315C04955000"/>
    <n v="2E-3"/>
    <n v="4326"/>
    <n v="222377722.24573013"/>
    <x v="132"/>
    <s v="SPX240315P04955000"/>
    <n v="2E-3"/>
    <n v="4360"/>
    <n v="-224125489.82694951"/>
    <n v="-1747767.5812193751"/>
  </r>
  <r>
    <s v="Fri Mar 15 2024"/>
    <s v="SPXW240315C04955000"/>
    <n v="2E-3"/>
    <n v="379"/>
    <n v="19482468.037709597"/>
    <x v="132"/>
    <s v="SPXW240315P04955000"/>
    <n v="2E-3"/>
    <n v="462"/>
    <n v="-23749077.133039143"/>
    <n v="-4266609.0953295454"/>
  </r>
  <r>
    <s v="Fri Mar 15 2024"/>
    <s v="SPX240315C04960000"/>
    <n v="2.0999999999999999E-3"/>
    <n v="5769"/>
    <n v="311382786.31932443"/>
    <x v="133"/>
    <s v="SPX240315P04960000"/>
    <n v="2.0999999999999999E-3"/>
    <n v="5344"/>
    <n v="-288443336.81582075"/>
    <n v="22939449.50350368"/>
  </r>
  <r>
    <s v="Fri Mar 15 2024"/>
    <s v="SPXW240315C04960000"/>
    <n v="2.0999999999999999E-3"/>
    <n v="925"/>
    <n v="49927037.154684551"/>
    <x v="133"/>
    <s v="SPXW240315P04960000"/>
    <n v="2.0999999999999999E-3"/>
    <n v="694"/>
    <n v="-37458771.659839004"/>
    <n v="12468265.494845547"/>
  </r>
  <r>
    <s v="Fri Mar 15 2024"/>
    <s v="SPX240315C04965000"/>
    <n v="2.2000000000000001E-3"/>
    <n v="10479"/>
    <n v="592539474.46932662"/>
    <x v="134"/>
    <s v="SPX240315P04965000"/>
    <n v="2.2000000000000001E-3"/>
    <n v="10606"/>
    <n v="-599720743.03098369"/>
    <n v="-7181268.5616570711"/>
  </r>
  <r>
    <s v="Fri Mar 15 2024"/>
    <s v="SPXW240315C04965000"/>
    <n v="2.0999999999999999E-3"/>
    <n v="269"/>
    <n v="14519322.156335292"/>
    <x v="134"/>
    <s v="SPXW240315P04965000"/>
    <n v="2.0999999999999999E-3"/>
    <n v="364"/>
    <n v="-19646963.810059652"/>
    <n v="-5127641.6537243593"/>
  </r>
  <r>
    <s v="Fri Mar 15 2024"/>
    <s v="SPX240315C04970000"/>
    <n v="2.2000000000000001E-3"/>
    <n v="12534"/>
    <n v="708740316.15598249"/>
    <x v="135"/>
    <s v="SPX240315P04970000"/>
    <n v="2.2000000000000001E-3"/>
    <n v="8805"/>
    <n v="-497882438.46764201"/>
    <n v="210857877.68834049"/>
  </r>
  <r>
    <s v="Fri Mar 15 2024"/>
    <s v="SPXW240315C04970000"/>
    <n v="2.2000000000000001E-3"/>
    <n v="659"/>
    <n v="37263432.930173315"/>
    <x v="135"/>
    <s v="SPXW240315P04970000"/>
    <n v="2.2000000000000001E-3"/>
    <n v="482"/>
    <n v="-27254893.28124968"/>
    <n v="10008539.648923635"/>
  </r>
  <r>
    <s v="Fri Mar 15 2024"/>
    <s v="SPX240315C04975000"/>
    <n v="2.3E-3"/>
    <n v="12572"/>
    <n v="743202180.46331871"/>
    <x v="136"/>
    <s v="SPX240315P04975000"/>
    <n v="2.3E-3"/>
    <n v="11653"/>
    <n v="-688874881.39827025"/>
    <n v="54327299.065048456"/>
  </r>
  <r>
    <s v="Fri Mar 15 2024"/>
    <s v="SPXW240315C04975000"/>
    <n v="2.3E-3"/>
    <n v="960"/>
    <n v="56751041.460768864"/>
    <x v="136"/>
    <s v="SPXW240315P04975000"/>
    <n v="2.3E-3"/>
    <n v="1226"/>
    <n v="-72475809.198856875"/>
    <n v="-15724767.738088012"/>
  </r>
  <r>
    <s v="Fri Mar 15 2024"/>
    <s v="SPX240315C04980000"/>
    <n v="2.3999999999999998E-3"/>
    <n v="9674"/>
    <n v="596749538.14291072"/>
    <x v="137"/>
    <s v="SPX240315P04980000"/>
    <n v="2.3999999999999998E-3"/>
    <n v="8558"/>
    <n v="-527908057.4144128"/>
    <n v="68841480.728497922"/>
  </r>
  <r>
    <s v="Fri Mar 15 2024"/>
    <s v="SPXW240315C04980000"/>
    <n v="2.3999999999999998E-3"/>
    <n v="1491"/>
    <n v="91973698.715224281"/>
    <x v="137"/>
    <s v="SPXW240315P04980000"/>
    <n v="2.3999999999999998E-3"/>
    <n v="557"/>
    <n v="-34359054.449617669"/>
    <n v="57614644.265606612"/>
  </r>
  <r>
    <s v="Fri Mar 15 2024"/>
    <s v="SPX240315C04985000"/>
    <n v="2.3999999999999998E-3"/>
    <n v="8665"/>
    <n v="534508450.27995878"/>
    <x v="138"/>
    <s v="SPX240315P04985000"/>
    <n v="2.3999999999999998E-3"/>
    <n v="8035"/>
    <n v="-495646324.06225836"/>
    <n v="38862126.217700422"/>
  </r>
  <r>
    <s v="Fri Mar 15 2024"/>
    <s v="SPXW240315C04985000"/>
    <n v="2.3999999999999998E-3"/>
    <n v="327"/>
    <n v="20171294.084425446"/>
    <x v="138"/>
    <s v="SPXW240315P04985000"/>
    <n v="2.3999999999999998E-3"/>
    <n v="1093"/>
    <n v="-67422704.691978648"/>
    <n v="-47251410.607553199"/>
  </r>
  <r>
    <s v="Fri Mar 15 2024"/>
    <s v="SPX240315C04990000"/>
    <n v="2.5000000000000001E-3"/>
    <n v="5575"/>
    <n v="358228097.98888856"/>
    <x v="139"/>
    <s v="SPX240315P04990000"/>
    <n v="2.5000000000000001E-3"/>
    <n v="5620"/>
    <n v="-361119625.23722929"/>
    <n v="-2891527.2483407259"/>
  </r>
  <r>
    <s v="Fri Mar 15 2024"/>
    <s v="SPXW240315C04990000"/>
    <n v="2.5000000000000001E-3"/>
    <n v="1057"/>
    <n v="67918762.255471781"/>
    <x v="139"/>
    <s v="SPXW240315P04990000"/>
    <n v="2.5000000000000001E-3"/>
    <n v="446"/>
    <n v="-28658247.839111082"/>
    <n v="39260514.416360699"/>
  </r>
  <r>
    <s v="Fri Mar 15 2024"/>
    <s v="SPX240315C04995000"/>
    <n v="2.5999999999999999E-3"/>
    <n v="6939"/>
    <n v="463708441.76191807"/>
    <x v="140"/>
    <s v="SPX240315P04995000"/>
    <n v="2.5999999999999999E-3"/>
    <n v="6911"/>
    <n v="-461837302.35143626"/>
    <n v="1871139.4104818106"/>
  </r>
  <r>
    <s v="Fri Mar 15 2024"/>
    <s v="SPXW240315C04995000"/>
    <n v="2.5999999999999999E-3"/>
    <n v="294"/>
    <n v="19646963.810059652"/>
    <x v="140"/>
    <s v="SPXW240315P04995000"/>
    <n v="2.5999999999999999E-3"/>
    <n v="373"/>
    <n v="-24926250.003919221"/>
    <n v="-5279286.1938595697"/>
  </r>
  <r>
    <s v="Fri Mar 15 2024"/>
    <s v="SPX240315C05000000"/>
    <n v="2.7000000000000001E-3"/>
    <n v="214752"/>
    <n v="14903070231.256428"/>
    <x v="141"/>
    <s v="SPX240315P05000000"/>
    <n v="2.7000000000000001E-3"/>
    <n v="203659"/>
    <n v="-14133253148.87616"/>
    <n v="769817082.3802681"/>
  </r>
  <r>
    <s v="Fri Mar 15 2024"/>
    <s v="SPXW240315C05000000"/>
    <n v="2.5999999999999999E-3"/>
    <n v="4824"/>
    <n v="322370589.86301959"/>
    <x v="141"/>
    <s v="SPXW240315P05000000"/>
    <n v="2.5999999999999999E-3"/>
    <n v="1878"/>
    <n v="-125499993.3173198"/>
    <n v="196870596.54569978"/>
  </r>
  <r>
    <s v="Fri Mar 15 2024"/>
    <s v="SPX240315C05005000"/>
    <n v="2.7000000000000001E-3"/>
    <n v="3842"/>
    <n v="266621944.51500887"/>
    <x v="142"/>
    <s v="SPX240315P05005000"/>
    <n v="2.7000000000000001E-3"/>
    <n v="3681"/>
    <n v="-255449083.22742006"/>
    <n v="11172861.287588805"/>
  </r>
  <r>
    <s v="Fri Mar 15 2024"/>
    <s v="SPXW240315C05005000"/>
    <n v="2.7000000000000001E-3"/>
    <n v="712"/>
    <n v="49410417.619647667"/>
    <x v="142"/>
    <s v="SPXW240315P05005000"/>
    <n v="2.7000000000000001E-3"/>
    <n v="611"/>
    <n v="-42401355.56966956"/>
    <n v="7009062.0499781072"/>
  </r>
  <r>
    <s v="Fri Mar 15 2024"/>
    <s v="SPX240315C05010000"/>
    <n v="2.8E-3"/>
    <n v="11502"/>
    <n v="827763288.43701863"/>
    <x v="143"/>
    <s v="SPX240315P05010000"/>
    <n v="2.8E-3"/>
    <n v="11059"/>
    <n v="-795881951.55842376"/>
    <n v="31881336.878594875"/>
  </r>
  <r>
    <s v="Fri Mar 15 2024"/>
    <s v="SPXW240315C05010000"/>
    <n v="2.8E-3"/>
    <n v="1014"/>
    <n v="72974437.008792996"/>
    <x v="143"/>
    <s v="SPXW240315P05010000"/>
    <n v="2.8E-3"/>
    <n v="775"/>
    <n v="-55774347.812440403"/>
    <n v="17200089.196352594"/>
  </r>
  <r>
    <s v="Fri Mar 15 2024"/>
    <s v="SPX240315C05015000"/>
    <n v="2.8999999999999998E-3"/>
    <n v="8113"/>
    <n v="604719872.36255944"/>
    <x v="144"/>
    <s v="SPX240315P05015000"/>
    <n v="2.8999999999999998E-3"/>
    <n v="6193"/>
    <n v="-461608550.41801196"/>
    <n v="143111321.94454747"/>
  </r>
  <r>
    <s v="Fri Mar 15 2024"/>
    <s v="SPXW240315C05015000"/>
    <n v="2.8E-3"/>
    <n v="367"/>
    <n v="26411852.447955653"/>
    <x v="144"/>
    <s v="SPXW240315P05015000"/>
    <n v="2.8E-3"/>
    <n v="272"/>
    <n v="-19574996.909656502"/>
    <n v="6836855.5382991508"/>
  </r>
  <r>
    <s v="Fri Mar 15 2024"/>
    <s v="SPX240315C05020000"/>
    <n v="2.8999999999999998E-3"/>
    <n v="11677"/>
    <n v="870370263.72212577"/>
    <x v="145"/>
    <s v="SPX240315P05020000"/>
    <n v="2.8999999999999998E-3"/>
    <n v="6075"/>
    <n v="-452813167.09016991"/>
    <n v="417557096.63195586"/>
  </r>
  <r>
    <s v="Fri Mar 15 2024"/>
    <s v="SPXW240315C05020000"/>
    <n v="2.8999999999999998E-3"/>
    <n v="957"/>
    <n v="71332049.531735405"/>
    <x v="145"/>
    <s v="SPXW240315P05020000"/>
    <n v="2.8999999999999998E-3"/>
    <n v="525"/>
    <n v="-39132002.094212219"/>
    <n v="32200047.437523186"/>
  </r>
  <r>
    <s v="Fri Mar 15 2024"/>
    <s v="SPX240315C05025000"/>
    <n v="3.0000000000000001E-3"/>
    <n v="13185"/>
    <n v="1016660980.516627"/>
    <x v="146"/>
    <s v="SPX240315P05025000"/>
    <n v="3.0000000000000001E-3"/>
    <n v="10865"/>
    <n v="-837771828.08594239"/>
    <n v="178889152.43068457"/>
  </r>
  <r>
    <s v="Fri Mar 15 2024"/>
    <s v="SPXW240315C05025000"/>
    <n v="3.0000000000000001E-3"/>
    <n v="4602"/>
    <n v="354848223.91638362"/>
    <x v="146"/>
    <s v="SPXW240315P05025000"/>
    <n v="3.0000000000000001E-3"/>
    <n v="1369"/>
    <n v="-105560021.41276166"/>
    <n v="249288202.50362197"/>
  </r>
  <r>
    <s v="Fri Mar 15 2024"/>
    <s v="SPX240315C05030000"/>
    <n v="3.0999999999999999E-3"/>
    <n v="7106"/>
    <n v="566189307.93600225"/>
    <x v="147"/>
    <s v="SPX240315P05030000"/>
    <n v="3.0999999999999999E-3"/>
    <n v="6434"/>
    <n v="-512645934.03605944"/>
    <n v="53543373.899942815"/>
  </r>
  <r>
    <s v="Fri Mar 15 2024"/>
    <s v="SPXW240315C05030000"/>
    <n v="3.0000000000000001E-3"/>
    <n v="432"/>
    <n v="33310393.900886063"/>
    <x v="147"/>
    <s v="SPXW240315P05030000"/>
    <n v="3.0000000000000001E-3"/>
    <n v="394"/>
    <n v="-30380312.955900718"/>
    <n v="2930080.944985345"/>
  </r>
  <r>
    <s v="Fri Mar 15 2024"/>
    <s v="SPX240315C05035000"/>
    <n v="3.0999999999999999E-3"/>
    <n v="3950"/>
    <n v="314726676.94162798"/>
    <x v="148"/>
    <s v="SPX240315P05035000"/>
    <n v="3.0999999999999999E-3"/>
    <n v="3967"/>
    <n v="-316081196.81707299"/>
    <n v="-1354519.8754450083"/>
  </r>
  <r>
    <s v="Fri Mar 15 2024"/>
    <s v="SPXW240315C05035000"/>
    <n v="3.0999999999999999E-3"/>
    <n v="451"/>
    <n v="35934615.519158028"/>
    <x v="148"/>
    <s v="SPXW240315P05035000"/>
    <n v="3.0999999999999999E-3"/>
    <n v="355"/>
    <n v="-28285562.104880486"/>
    <n v="7649053.4142775424"/>
  </r>
  <r>
    <s v="Fri Mar 15 2024"/>
    <s v="SPX240315C05040000"/>
    <n v="3.2000000000000002E-3"/>
    <n v="7667"/>
    <n v="630594543.30393445"/>
    <x v="149"/>
    <s v="SPX240315P05040000"/>
    <n v="3.2000000000000002E-3"/>
    <n v="7794"/>
    <n v="-641040024.84816313"/>
    <n v="-10445481.544228673"/>
  </r>
  <r>
    <s v="Fri Mar 15 2024"/>
    <s v="SPXW240315C05040000"/>
    <n v="3.0999999999999999E-3"/>
    <n v="741"/>
    <n v="59041131.041454762"/>
    <x v="149"/>
    <s v="SPXW240315P05040000"/>
    <n v="3.0999999999999999E-3"/>
    <n v="467"/>
    <n v="-37209457.754870959"/>
    <n v="21831673.286583804"/>
  </r>
  <r>
    <s v="Fri Mar 15 2024"/>
    <s v="SPX240315C05045000"/>
    <n v="3.2000000000000002E-3"/>
    <n v="6564"/>
    <n v="539875124.85287929"/>
    <x v="150"/>
    <s v="SPX240315P05045000"/>
    <n v="3.2000000000000002E-3"/>
    <n v="6494"/>
    <n v="-534117772.82062745"/>
    <n v="5757352.0322518349"/>
  </r>
  <r>
    <s v="Fri Mar 15 2024"/>
    <s v="SPXW240315C05045000"/>
    <n v="3.2000000000000002E-3"/>
    <n v="272"/>
    <n v="22371425.039607435"/>
    <x v="150"/>
    <s v="SPXW240315P05045000"/>
    <n v="3.2000000000000002E-3"/>
    <n v="313"/>
    <n v="-25743588.372783557"/>
    <n v="-3372163.3331761211"/>
  </r>
  <r>
    <s v="Fri Mar 15 2024"/>
    <s v="SPX240315C05050000"/>
    <n v="3.3E-3"/>
    <n v="23975"/>
    <n v="2033514729.5164759"/>
    <x v="151"/>
    <s v="SPX240315P05050000"/>
    <n v="3.3E-3"/>
    <n v="13673"/>
    <n v="-1159718327.285872"/>
    <n v="873796402.23060393"/>
  </r>
  <r>
    <s v="Fri Mar 15 2024"/>
    <s v="SPXW240315C05050000"/>
    <n v="3.2000000000000002E-3"/>
    <n v="1324"/>
    <n v="108896201.29573619"/>
    <x v="151"/>
    <s v="SPXW240315P05050000"/>
    <n v="3.2000000000000002E-3"/>
    <n v="550"/>
    <n v="-45236337.39626503"/>
    <n v="63659863.899471164"/>
  </r>
  <r>
    <s v="Fri Mar 15 2024"/>
    <s v="SPX240315C05055000"/>
    <n v="3.3E-3"/>
    <n v="3117"/>
    <n v="264378119.37029636"/>
    <x v="152"/>
    <s v="SPX240315P05055000"/>
    <n v="3.3E-3"/>
    <n v="2063"/>
    <n v="-174979807.59092766"/>
    <n v="89398311.779368699"/>
  </r>
  <r>
    <s v="Fri Mar 15 2024"/>
    <s v="SPXW240315C05055000"/>
    <n v="3.2000000000000002E-3"/>
    <n v="342"/>
    <n v="28128777.071859341"/>
    <x v="152"/>
    <s v="SPXW240315P05055000"/>
    <n v="3.2000000000000002E-3"/>
    <n v="290"/>
    <n v="-23851886.990757927"/>
    <n v="4276890.0811014138"/>
  </r>
  <r>
    <s v="Fri Mar 15 2024"/>
    <s v="SPX240315C05060000"/>
    <n v="3.3E-3"/>
    <n v="3351"/>
    <n v="284225562.40290767"/>
    <x v="153"/>
    <s v="SPX240315P05060000"/>
    <n v="3.3E-3"/>
    <n v="2718"/>
    <n v="-230535684.45571569"/>
    <n v="53689877.947191983"/>
  </r>
  <r>
    <s v="Fri Mar 15 2024"/>
    <s v="SPXW240315C05060000"/>
    <n v="3.3E-3"/>
    <n v="584"/>
    <n v="49533789.448910207"/>
    <x v="153"/>
    <s v="SPXW240315P05060000"/>
    <n v="3.3E-3"/>
    <n v="308"/>
    <n v="-26123984.846343052"/>
    <n v="23409804.602567155"/>
  </r>
  <r>
    <s v="Fri Mar 15 2024"/>
    <s v="SPX240315C05065000"/>
    <n v="3.3999999999999998E-3"/>
    <n v="1806"/>
    <n v="157823412.58410555"/>
    <x v="154"/>
    <s v="SPX240315P05065000"/>
    <n v="3.3999999999999998E-3"/>
    <n v="2185"/>
    <n v="-190943608.24821186"/>
    <n v="-33120195.664106309"/>
  </r>
  <r>
    <s v="Fri Mar 15 2024"/>
    <s v="SPXW240315C05065000"/>
    <n v="3.3E-3"/>
    <n v="307"/>
    <n v="26039166.713725056"/>
    <x v="154"/>
    <s v="SPXW240315P05065000"/>
    <n v="3.3E-3"/>
    <n v="215"/>
    <n v="-18235898.512869339"/>
    <n v="7803268.2008557171"/>
  </r>
  <r>
    <s v="Fri Mar 15 2024"/>
    <s v="SPX240315C05070000"/>
    <n v="3.3999999999999998E-3"/>
    <n v="5014"/>
    <n v="438165332.61168617"/>
    <x v="155"/>
    <s v="SPX240315P05070000"/>
    <n v="3.3999999999999998E-3"/>
    <n v="4644"/>
    <n v="-405831632.35912848"/>
    <n v="32333700.252557695"/>
  </r>
  <r>
    <s v="Fri Mar 15 2024"/>
    <s v="SPXW240315C05070000"/>
    <n v="3.3E-3"/>
    <n v="943"/>
    <n v="79983499.058771104"/>
    <x v="155"/>
    <s v="SPXW240315P05070000"/>
    <n v="3.3E-3"/>
    <n v="359"/>
    <n v="-30449709.609860901"/>
    <n v="49533789.448910207"/>
  </r>
  <r>
    <s v="Fri Mar 15 2024"/>
    <s v="SPX240315C05075000"/>
    <n v="3.3999999999999998E-3"/>
    <n v="12985"/>
    <n v="1134738102.1066504"/>
    <x v="156"/>
    <s v="SPX240315P05075000"/>
    <n v="3.3999999999999998E-3"/>
    <n v="7592"/>
    <n v="-663452573.83085787"/>
    <n v="471285528.27579248"/>
  </r>
  <r>
    <s v="Fri Mar 15 2024"/>
    <s v="SPXW240315C05075000"/>
    <n v="3.3E-3"/>
    <n v="922"/>
    <n v="78202318.273793161"/>
    <x v="156"/>
    <s v="SPXW240315P05075000"/>
    <n v="3.3E-3"/>
    <n v="401"/>
    <n v="-34012071.17981676"/>
    <n v="44190247.093976401"/>
  </r>
  <r>
    <s v="Fri Mar 15 2024"/>
    <s v="SPX240315C05080000"/>
    <n v="3.3999999999999998E-3"/>
    <n v="9022"/>
    <n v="788417955.88804007"/>
    <x v="157"/>
    <s v="SPX240315P05080000"/>
    <n v="3.3999999999999998E-3"/>
    <n v="4302"/>
    <n v="-375944806.72027797"/>
    <n v="412473149.1677621"/>
  </r>
  <r>
    <s v="Fri Mar 15 2024"/>
    <s v="SPXW240315C05080000"/>
    <n v="3.3E-3"/>
    <n v="1146"/>
    <n v="97201579.980224475"/>
    <x v="157"/>
    <s v="SPXW240315P05080000"/>
    <n v="3.3E-3"/>
    <n v="302"/>
    <n v="-25615076.050635077"/>
    <n v="71586503.929589391"/>
  </r>
  <r>
    <s v="Fri Mar 15 2024"/>
    <s v="SPX240315C05085000"/>
    <n v="3.3999999999999998E-3"/>
    <n v="4254"/>
    <n v="371750164.52535164"/>
    <x v="158"/>
    <s v="SPX240315P05085000"/>
    <n v="3.3999999999999998E-3"/>
    <n v="3435"/>
    <n v="-300179082.07442003"/>
    <n v="71571082.450931609"/>
  </r>
  <r>
    <s v="Fri Mar 15 2024"/>
    <s v="SPXW240315C05085000"/>
    <n v="3.3E-3"/>
    <n v="1584"/>
    <n v="134351922.06690714"/>
    <x v="158"/>
    <s v="SPXW240315P05085000"/>
    <n v="3.3E-3"/>
    <n v="199"/>
    <n v="-16878808.390981387"/>
    <n v="117473113.67592575"/>
  </r>
  <r>
    <s v="Fri Mar 15 2024"/>
    <s v="SPX240315C05090000"/>
    <n v="3.3999999999999998E-3"/>
    <n v="3514"/>
    <n v="307082764.02023643"/>
    <x v="159"/>
    <s v="SPX240315P05090000"/>
    <n v="3.3999999999999998E-3"/>
    <n v="2497"/>
    <n v="-218208782.5152334"/>
    <n v="88873981.505003035"/>
  </r>
  <r>
    <s v="Fri Mar 15 2024"/>
    <s v="SPXW240315C05090000"/>
    <n v="3.3E-3"/>
    <n v="575"/>
    <n v="48770426.255348235"/>
    <x v="159"/>
    <s v="SPXW240315P05090000"/>
    <n v="3.3E-3"/>
    <n v="234"/>
    <n v="-19847443.032611281"/>
    <n v="28922983.222736955"/>
  </r>
  <r>
    <s v="Fri Mar 15 2024"/>
    <s v="SPX240315C05095000"/>
    <n v="3.3999999999999998E-3"/>
    <n v="5160"/>
    <n v="450924035.95458728"/>
    <x v="160"/>
    <s v="SPX240315P05095000"/>
    <n v="3.3999999999999998E-3"/>
    <n v="4617"/>
    <n v="-403472146.12448251"/>
    <n v="47451889.830104768"/>
  </r>
  <r>
    <s v="Fri Mar 15 2024"/>
    <s v="SPXW240315C05095000"/>
    <n v="3.3E-3"/>
    <n v="281"/>
    <n v="23833895.265657138"/>
    <x v="160"/>
    <s v="SPXW240315P05095000"/>
    <n v="3.3E-3"/>
    <n v="180"/>
    <n v="-15267263.871239448"/>
    <n v="8566631.3944176901"/>
  </r>
  <r>
    <s v="Fri Mar 15 2024"/>
    <s v="SPX240315C05100000"/>
    <n v="3.3E-3"/>
    <n v="43973"/>
    <n v="3729707745.6111789"/>
    <x v="161"/>
    <s v="SPX240315P05100000"/>
    <n v="3.3E-3"/>
    <n v="18338"/>
    <n v="-1555394915.9488275"/>
    <n v="2174312829.6623516"/>
  </r>
  <r>
    <s v="Fri Mar 15 2024"/>
    <s v="SPXW240315C05100000"/>
    <n v="3.3E-3"/>
    <n v="2988"/>
    <n v="253436580.26257485"/>
    <x v="161"/>
    <s v="SPXW240315P05100000"/>
    <n v="3.3E-3"/>
    <n v="1066"/>
    <n v="-90416129.37078473"/>
    <n v="163020450.89179012"/>
  </r>
  <r>
    <s v="Fri Mar 15 2024"/>
    <s v="SPX240315C05105000"/>
    <n v="3.3E-3"/>
    <n v="6355"/>
    <n v="539019232.78737044"/>
    <x v="162"/>
    <s v="SPX240315P05105000"/>
    <n v="3.3E-3"/>
    <n v="5801"/>
    <n v="-492029987.31700021"/>
    <n v="46989245.470370233"/>
  </r>
  <r>
    <s v="Fri Mar 15 2024"/>
    <s v="SPXW240315C05105000"/>
    <n v="3.2000000000000002E-3"/>
    <n v="493"/>
    <n v="40548207.884288482"/>
    <x v="162"/>
    <s v="SPXW240315P05105000"/>
    <n v="3.2000000000000002E-3"/>
    <n v="263"/>
    <n v="-21631194.064032182"/>
    <n v="18917013.8202563"/>
  </r>
  <r>
    <s v="Fri Mar 15 2024"/>
    <s v="SPX240315C05110000"/>
    <n v="3.3E-3"/>
    <n v="2743"/>
    <n v="232656137.77116555"/>
    <x v="163"/>
    <s v="SPX240315P05110000"/>
    <n v="3.3E-3"/>
    <n v="2446"/>
    <n v="-207465152.3836205"/>
    <n v="25190985.387545049"/>
  </r>
  <r>
    <s v="Fri Mar 15 2024"/>
    <s v="SPXW240315C05110000"/>
    <n v="3.2000000000000002E-3"/>
    <n v="676"/>
    <n v="55599571.05431848"/>
    <x v="163"/>
    <s v="SPXW240315P05110000"/>
    <n v="3.2000000000000002E-3"/>
    <n v="184"/>
    <n v="-15133611.056205025"/>
    <n v="40465959.998113453"/>
  </r>
  <r>
    <s v="Fri Mar 15 2024"/>
    <s v="SPX240315C05115000"/>
    <n v="3.2000000000000002E-3"/>
    <n v="1427"/>
    <n v="117367733.57176399"/>
    <x v="164"/>
    <s v="SPX240315P05115000"/>
    <n v="3.2000000000000002E-3"/>
    <n v="789"/>
    <n v="-64893582.192096561"/>
    <n v="52474151.379667431"/>
  </r>
  <r>
    <s v="Fri Mar 15 2024"/>
    <s v="SPXW240315C05115000"/>
    <n v="3.2000000000000002E-3"/>
    <n v="320"/>
    <n v="26319323.576008745"/>
    <x v="164"/>
    <s v="SPXW240315P05115000"/>
    <n v="3.2000000000000002E-3"/>
    <n v="121"/>
    <n v="-9951994.2271783073"/>
    <n v="16367329.348830437"/>
  </r>
  <r>
    <s v="Fri Mar 15 2024"/>
    <s v="SPX240315C05120000"/>
    <n v="3.2000000000000002E-3"/>
    <n v="7037"/>
    <n v="578778375.01366735"/>
    <x v="165"/>
    <s v="SPX240315P05120000"/>
    <n v="3.2000000000000002E-3"/>
    <n v="3733"/>
    <n v="-307031359.09137702"/>
    <n v="271747015.92229033"/>
  </r>
  <r>
    <s v="Fri Mar 15 2024"/>
    <s v="SPXW240315C05120000"/>
    <n v="3.0999999999999999E-3"/>
    <n v="473"/>
    <n v="37687523.593263306"/>
    <x v="165"/>
    <s v="SPXW240315P05120000"/>
    <n v="3.0999999999999999E-3"/>
    <n v="97"/>
    <n v="-7728731.0540095987"/>
    <n v="29958792.539253708"/>
  </r>
  <r>
    <s v="Fri Mar 15 2024"/>
    <s v="SPX240315C05125000"/>
    <n v="3.0999999999999999E-3"/>
    <n v="4755"/>
    <n v="378867176.92593443"/>
    <x v="166"/>
    <s v="SPX240315P05125000"/>
    <n v="3.0999999999999999E-3"/>
    <n v="897"/>
    <n v="-71470842.839655772"/>
    <n v="307396334.08627868"/>
  </r>
  <r>
    <s v="Fri Mar 15 2024"/>
    <s v="SPXW240315C05125000"/>
    <n v="3.0999999999999999E-3"/>
    <n v="1686"/>
    <n v="134336500.5882493"/>
    <x v="166"/>
    <s v="SPXW240315P05125000"/>
    <n v="3.0999999999999999E-3"/>
    <n v="103"/>
    <n v="-8206796.8924019448"/>
    <n v="126129703.69584735"/>
  </r>
  <r>
    <s v="Fri Mar 15 2024"/>
    <s v="SPX240315C05130000"/>
    <n v="3.0999999999999999E-3"/>
    <n v="6645"/>
    <n v="529457916.0195235"/>
    <x v="167"/>
    <s v="SPX240315P05130000"/>
    <n v="3.0999999999999999E-3"/>
    <n v="30"/>
    <n v="-2390329.1919617318"/>
    <n v="527067586.8275618"/>
  </r>
  <r>
    <s v="Fri Mar 15 2024"/>
    <s v="SPXW240315C05130000"/>
    <n v="3.0000000000000001E-3"/>
    <n v="1727"/>
    <n v="133164468.21025519"/>
    <x v="167"/>
    <s v="SPXW240315P05130000"/>
    <n v="3.0000000000000001E-3"/>
    <n v="106"/>
    <n v="-8173383.68864334"/>
    <n v="124991084.52161185"/>
  </r>
  <r>
    <s v="Fri Mar 15 2024"/>
    <s v="SPX240315C05135000"/>
    <n v="3.0000000000000001E-3"/>
    <n v="793"/>
    <n v="61146162.878246881"/>
    <x v="168"/>
    <s v="SPX240315P05135000"/>
    <n v="3.0000000000000001E-3"/>
    <n v="5"/>
    <n v="-385536.9664454406"/>
    <n v="60760625.911801443"/>
  </r>
  <r>
    <s v="Fri Mar 15 2024"/>
    <s v="SPXW240315C05135000"/>
    <n v="3.0000000000000001E-3"/>
    <n v="1507"/>
    <n v="116200841.68665577"/>
    <x v="168"/>
    <s v="SPXW240315P05135000"/>
    <n v="3.0000000000000001E-3"/>
    <n v="37"/>
    <n v="-2852973.55169626"/>
    <n v="113347868.13495952"/>
  </r>
  <r>
    <s v="Fri Mar 15 2024"/>
    <s v="SPX240315C05140000"/>
    <n v="2.8999999999999998E-3"/>
    <n v="1566"/>
    <n v="116725171.96102157"/>
    <x v="169"/>
    <s v="SPX240315P05140000"/>
    <n v="2.8999999999999998E-3"/>
    <n v="7"/>
    <n v="-521760.0279228295"/>
    <n v="116203411.93309875"/>
  </r>
  <r>
    <s v="Fri Mar 15 2024"/>
    <s v="SPXW240315C05140000"/>
    <n v="2.8999999999999998E-3"/>
    <n v="1338"/>
    <n v="99730702.480106562"/>
    <x v="169"/>
    <s v="SPXW240315P05140000"/>
    <n v="2.8999999999999998E-3"/>
    <n v="85"/>
    <n v="-6335657.4819200728"/>
    <n v="93395044.998186484"/>
  </r>
  <r>
    <s v="Fri Mar 15 2024"/>
    <s v="SPX240315C05145000"/>
    <n v="2.8999999999999998E-3"/>
    <n v="355"/>
    <n v="26460687.130372066"/>
    <x v="170"/>
    <s v="SPX240315P05145000"/>
    <n v="2.8999999999999998E-3"/>
    <n v="4"/>
    <n v="-298148.587384474"/>
    <n v="26162538.542987593"/>
  </r>
  <r>
    <s v="Fri Mar 15 2024"/>
    <s v="SPXW240315C05145000"/>
    <n v="2.8E-3"/>
    <n v="547"/>
    <n v="39365894.520522453"/>
    <x v="170"/>
    <s v="SPXW240315P05145000"/>
    <n v="2.8E-3"/>
    <n v="134"/>
    <n v="-9643564.6540219523"/>
    <n v="29722329.866500501"/>
  </r>
  <r>
    <s v="Fri Mar 15 2024"/>
    <s v="SPX240315C05150000"/>
    <n v="2.8E-3"/>
    <n v="8815"/>
    <n v="634388227.05375767"/>
    <x v="171"/>
    <s v="SPX240315P05150000"/>
    <n v="2.8E-3"/>
    <n v="217"/>
    <n v="-15616817.387483314"/>
    <n v="618771409.66627431"/>
  </r>
  <r>
    <s v="Fri Mar 15 2024"/>
    <s v="SPXW240315C05150000"/>
    <n v="2.8E-3"/>
    <n v="3115"/>
    <n v="224176894.7558088"/>
    <x v="171"/>
    <s v="SPXW240315P05150000"/>
    <n v="2.8E-3"/>
    <n v="60"/>
    <n v="-4318014.0241889348"/>
    <n v="219858880.73161986"/>
  </r>
  <r>
    <s v="Fri Mar 15 2024"/>
    <s v="SPX240315C05155000"/>
    <n v="2.7000000000000001E-3"/>
    <n v="680"/>
    <n v="47189724.692921929"/>
    <x v="172"/>
    <s v="SPX240315P05155000"/>
    <n v="2.7000000000000001E-3"/>
    <n v="1"/>
    <n v="-69396.653960179319"/>
    <n v="47120328.038961753"/>
  </r>
  <r>
    <s v="Fri Mar 15 2024"/>
    <s v="SPXW240315C05155000"/>
    <n v="2.7000000000000001E-3"/>
    <n v="422"/>
    <n v="29285387.971195664"/>
    <x v="172"/>
    <s v="SPXW240315P05155000"/>
    <n v="2.7000000000000001E-3"/>
    <n v="53"/>
    <n v="-3678022.6598895038"/>
    <n v="25607365.31130616"/>
  </r>
  <r>
    <s v="Fri Mar 15 2024"/>
    <s v="SPX240315C05160000"/>
    <n v="2.5999999999999999E-3"/>
    <n v="853"/>
    <n v="57002925.612179875"/>
    <x v="173"/>
    <s v="SPX240315P05160000"/>
    <n v="2.5999999999999999E-3"/>
    <n v="15"/>
    <n v="-1002396.1127581456"/>
    <n v="56000529.499421731"/>
  </r>
  <r>
    <s v="Fri Mar 15 2024"/>
    <s v="SPXW240315C05160000"/>
    <n v="2.5999999999999999E-3"/>
    <n v="638"/>
    <n v="42635247.995979793"/>
    <x v="173"/>
    <s v="SPXW240315P05160000"/>
    <n v="2.5999999999999999E-3"/>
    <n v="89"/>
    <n v="-5947550.2690316634"/>
    <n v="36687697.726948127"/>
  </r>
  <r>
    <s v="Fri Mar 15 2024"/>
    <s v="SPX240315C05165000"/>
    <n v="2.5000000000000001E-3"/>
    <n v="1233"/>
    <n v="79227846.604538038"/>
    <x v="174"/>
    <s v="SPX240315P05165000"/>
    <n v="2.5000000000000001E-3"/>
    <n v="0"/>
    <n v="0"/>
    <n v="79227846.604538038"/>
  </r>
  <r>
    <s v="Fri Mar 15 2024"/>
    <s v="SPXW240315C05165000"/>
    <n v="2.5000000000000001E-3"/>
    <n v="234"/>
    <n v="15035941.691372182"/>
    <x v="174"/>
    <s v="SPXW240315P05165000"/>
    <n v="2.5000000000000001E-3"/>
    <n v="18"/>
    <n v="-1156610.8993363217"/>
    <n v="13879330.792035861"/>
  </r>
  <r>
    <s v="Fri Mar 15 2024"/>
    <s v="SPX240315C05170000"/>
    <n v="2.3999999999999998E-3"/>
    <n v="2537"/>
    <n v="156497165.41953322"/>
    <x v="175"/>
    <s v="SPX240315P05170000"/>
    <n v="2.3999999999999998E-3"/>
    <n v="16"/>
    <n v="-986974.63410032797"/>
    <n v="155510190.7854329"/>
  </r>
  <r>
    <s v="Fri Mar 15 2024"/>
    <s v="SPXW240315C05170000"/>
    <n v="2.3999999999999998E-3"/>
    <n v="1751"/>
    <n v="108012036.51935463"/>
    <x v="175"/>
    <s v="SPXW240315P05170000"/>
    <n v="2.3999999999999998E-3"/>
    <n v="14"/>
    <n v="-863602.80483778683"/>
    <n v="107148433.71451683"/>
  </r>
  <r>
    <s v="Fri Mar 15 2024"/>
    <s v="SPX240315C05175000"/>
    <n v="2.3E-3"/>
    <n v="5059"/>
    <n v="299066165.36461419"/>
    <x v="176"/>
    <s v="SPX240315P05175000"/>
    <n v="2.3999999999999998E-3"/>
    <n v="14"/>
    <n v="-863602.80483778683"/>
    <n v="298202562.55977643"/>
  </r>
  <r>
    <s v="Fri Mar 15 2024"/>
    <s v="SPXW240315C05175000"/>
    <n v="2.3E-3"/>
    <n v="2733"/>
    <n v="161563121.15862632"/>
    <x v="176"/>
    <s v="SPXW240315P05175000"/>
    <n v="2.3E-3"/>
    <n v="21"/>
    <n v="-1241429.0319543183"/>
    <n v="160321692.126672"/>
  </r>
  <r>
    <s v="Fri Mar 15 2024"/>
    <s v="SPX240315C05180000"/>
    <n v="2.2000000000000001E-3"/>
    <n v="580"/>
    <n v="32796344.612292148"/>
    <x v="177"/>
    <s v="SPX240315P05180000"/>
    <n v="2.2000000000000001E-3"/>
    <n v="2"/>
    <n v="-113090.84349066258"/>
    <n v="32683253.768801484"/>
  </r>
  <r>
    <s v="Fri Mar 15 2024"/>
    <s v="SPXW240315C05180000"/>
    <n v="2.2000000000000001E-3"/>
    <n v="724"/>
    <n v="40938885.343619846"/>
    <x v="177"/>
    <s v="SPXW240315P05180000"/>
    <n v="2.2000000000000001E-3"/>
    <n v="22"/>
    <n v="-1243999.2783972884"/>
    <n v="39694886.065222554"/>
  </r>
  <r>
    <s v="Fri Mar 15 2024"/>
    <s v="SPX240315C05185000"/>
    <n v="2.2000000000000001E-3"/>
    <n v="105"/>
    <n v="5937269.2832597857"/>
    <x v="178"/>
    <s v="SPX240315P05185000"/>
    <n v="2.2000000000000001E-3"/>
    <n v="0"/>
    <n v="0"/>
    <n v="5937269.2832597857"/>
  </r>
  <r>
    <s v="Fri Mar 15 2024"/>
    <s v="SPXW240315C05185000"/>
    <n v="2.2000000000000001E-3"/>
    <n v="190"/>
    <n v="10743630.131612945"/>
    <x v="178"/>
    <s v="SPXW240315P05185000"/>
    <n v="2.2000000000000001E-3"/>
    <n v="0"/>
    <n v="0"/>
    <n v="10743630.131612945"/>
  </r>
  <r>
    <s v="Fri Mar 15 2024"/>
    <s v="SPX240315C05190000"/>
    <n v="2.0999999999999999E-3"/>
    <n v="817"/>
    <n v="44097718.2220295"/>
    <x v="179"/>
    <s v="SPX240315P05190000"/>
    <n v="2.0999999999999999E-3"/>
    <n v="3"/>
    <n v="-161925.52590708504"/>
    <n v="43935792.696122415"/>
  </r>
  <r>
    <s v="Fri Mar 15 2024"/>
    <s v="SPXW240315C05190000"/>
    <n v="2.0999999999999999E-3"/>
    <n v="682"/>
    <n v="36811069.556210667"/>
    <x v="179"/>
    <s v="SPXW240315P05190000"/>
    <n v="2.0999999999999999E-3"/>
    <n v="11"/>
    <n v="-593726.92832597857"/>
    <n v="36217342.627884686"/>
  </r>
  <r>
    <s v="Fri Mar 15 2024"/>
    <s v="SPX240315C05195000"/>
    <n v="2E-3"/>
    <n v="5"/>
    <n v="257024.64429696038"/>
    <x v="180"/>
    <s v="SPX240315P05195000"/>
    <n v="2E-3"/>
    <n v="0"/>
    <n v="0"/>
    <n v="257024.64429696038"/>
  </r>
  <r>
    <s v="Fri Mar 15 2024"/>
    <s v="SPXW240315C05195000"/>
    <n v="2E-3"/>
    <n v="36"/>
    <n v="1850577.438938115"/>
    <x v="180"/>
    <s v="SPXW240315P05195000"/>
    <n v="2E-3"/>
    <n v="1"/>
    <n v="-51404.928859392079"/>
    <n v="1799172.5100787228"/>
  </r>
  <r>
    <s v="Fri Mar 15 2024"/>
    <s v="SPX240315C05200000"/>
    <n v="1.9E-3"/>
    <n v="20102"/>
    <n v="981674785.93492448"/>
    <x v="181"/>
    <s v="SPX240315P05200000"/>
    <n v="1.9E-3"/>
    <n v="407"/>
    <n v="-19875715.743483946"/>
    <n v="961799070.19144058"/>
  </r>
  <r>
    <s v="Fri Mar 15 2024"/>
    <s v="SPXW240315C05200000"/>
    <n v="1.9E-3"/>
    <n v="2363"/>
    <n v="115396354.5500063"/>
    <x v="181"/>
    <s v="SPXW240315P05200000"/>
    <n v="1.9E-3"/>
    <n v="161"/>
    <n v="-7862383.869044018"/>
    <n v="107533970.68096228"/>
  </r>
  <r>
    <s v="Fri Mar 15 2024"/>
    <s v="SPX240315C05205000"/>
    <n v="1.8E-3"/>
    <n v="806"/>
    <n v="37289135.394603007"/>
    <x v="182"/>
    <s v="SPX240315P05205000"/>
    <n v="1.8E-3"/>
    <n v="0"/>
    <n v="0"/>
    <n v="37289135.394603007"/>
  </r>
  <r>
    <s v="Fri Mar 15 2024"/>
    <s v="SPXW240315C05205000"/>
    <n v="1.8E-3"/>
    <n v="83"/>
    <n v="3839948.1857965887"/>
    <x v="182"/>
    <s v="SPXW240315P05205000"/>
    <n v="1.8E-3"/>
    <n v="1"/>
    <n v="-46264.43597345287"/>
    <n v="3793683.7498231358"/>
  </r>
  <r>
    <s v="Fri Mar 15 2024"/>
    <s v="SPX240315C05210000"/>
    <n v="1.6999999999999999E-3"/>
    <n v="978"/>
    <n v="42732917.360812634"/>
    <x v="183"/>
    <s v="SPX240315P05210000"/>
    <n v="1.6999999999999999E-3"/>
    <n v="16"/>
    <n v="-699107.03248773224"/>
    <n v="42033810.328324899"/>
  </r>
  <r>
    <s v="Fri Mar 15 2024"/>
    <s v="SPXW240315C05210000"/>
    <n v="1.6999999999999999E-3"/>
    <n v="474"/>
    <n v="20711045.837449066"/>
    <x v="183"/>
    <s v="SPXW240315P05210000"/>
    <n v="1.6999999999999999E-3"/>
    <n v="0"/>
    <n v="0"/>
    <n v="20711045.837449066"/>
  </r>
  <r>
    <s v="Fri Mar 15 2024"/>
    <s v="SPX240315C05215000"/>
    <n v="1.6000000000000001E-3"/>
    <n v="95"/>
    <n v="3906774.5933137974"/>
    <x v="184"/>
    <s v="SPX240315P05215000"/>
    <n v="1.6000000000000001E-3"/>
    <n v="0"/>
    <n v="0"/>
    <n v="3906774.5933137974"/>
  </r>
  <r>
    <s v="Fri Mar 15 2024"/>
    <s v="SPXW240315C05215000"/>
    <n v="1.6000000000000001E-3"/>
    <n v="63"/>
    <n v="2590808.4145133607"/>
    <x v="184"/>
    <s v="SPXW240315P05215000"/>
    <n v="1.6000000000000001E-3"/>
    <n v="0"/>
    <n v="0"/>
    <n v="2590808.4145133607"/>
  </r>
  <r>
    <s v="Fri Mar 15 2024"/>
    <s v="SPX240315C05220000"/>
    <n v="1.5E-3"/>
    <n v="378"/>
    <n v="14573297.331637654"/>
    <x v="185"/>
    <s v="SPX240315P05220000"/>
    <n v="1.5E-3"/>
    <n v="0"/>
    <n v="0"/>
    <n v="14573297.331637654"/>
  </r>
  <r>
    <s v="Fri Mar 15 2024"/>
    <s v="SPXW240315C05220000"/>
    <n v="1.5E-3"/>
    <n v="342"/>
    <n v="13185364.252434067"/>
    <x v="185"/>
    <s v="SPXW240315P05220000"/>
    <n v="1.5E-3"/>
    <n v="0"/>
    <n v="0"/>
    <n v="13185364.252434067"/>
  </r>
  <r>
    <s v="Fri Mar 15 2024"/>
    <s v="SPX240315C05225000"/>
    <n v="1.4E-3"/>
    <n v="6388"/>
    <n v="229862279.88765758"/>
    <x v="186"/>
    <s v="SPX240315P05225000"/>
    <n v="1.4E-3"/>
    <n v="1"/>
    <n v="-35983.450201574451"/>
    <n v="229826296.43745601"/>
  </r>
  <r>
    <s v="Fri Mar 15 2024"/>
    <s v="SPXW240315C05225000"/>
    <n v="1.4E-3"/>
    <n v="865"/>
    <n v="31125684.424361903"/>
    <x v="186"/>
    <s v="SPXW240315P05225000"/>
    <n v="1.4E-3"/>
    <n v="5"/>
    <n v="-179917.25100787231"/>
    <n v="30945767.17335403"/>
  </r>
  <r>
    <s v="Fri Mar 15 2024"/>
    <s v="SPX240315C05230000"/>
    <n v="1.2999999999999999E-3"/>
    <n v="1087"/>
    <n v="36320152.485603474"/>
    <x v="187"/>
    <s v="SPX240315P05230000"/>
    <n v="1.2999999999999999E-3"/>
    <n v="0"/>
    <n v="0"/>
    <n v="36320152.485603474"/>
  </r>
  <r>
    <s v="Fri Mar 15 2024"/>
    <s v="SPXW240315C05230000"/>
    <n v="1.4E-3"/>
    <n v="358"/>
    <n v="12882075.172163654"/>
    <x v="187"/>
    <s v="SPXW240315P05230000"/>
    <n v="1.4E-3"/>
    <n v="2"/>
    <n v="-71966.900403148902"/>
    <n v="12810108.271760505"/>
  </r>
  <r>
    <s v="Fri Mar 15 2024"/>
    <s v="SPX240315C05235000"/>
    <n v="1.2999999999999999E-3"/>
    <n v="233"/>
    <n v="7785276.4757549297"/>
    <x v="188"/>
    <s v="SPX240315P05235000"/>
    <n v="1.2999999999999999E-3"/>
    <n v="0"/>
    <n v="0"/>
    <n v="7785276.4757549297"/>
  </r>
  <r>
    <s v="Fri Mar 15 2024"/>
    <s v="SPXW240315C05235000"/>
    <n v="1.2999999999999999E-3"/>
    <n v="175"/>
    <n v="5847310.657755848"/>
    <x v="188"/>
    <s v="SPXW240315P05235000"/>
    <n v="1.2999999999999999E-3"/>
    <n v="0"/>
    <n v="0"/>
    <n v="5847310.657755848"/>
  </r>
  <r>
    <s v="Fri Mar 15 2024"/>
    <s v="SPX240315C05240000"/>
    <n v="1.1999999999999999E-3"/>
    <n v="686"/>
    <n v="21158268.718525779"/>
    <x v="189"/>
    <s v="SPX240315P05240000"/>
    <n v="1.1999999999999999E-3"/>
    <n v="0"/>
    <n v="0"/>
    <n v="21158268.718525779"/>
  </r>
  <r>
    <s v="Fri Mar 15 2024"/>
    <s v="SPXW240315C05240000"/>
    <n v="1.1999999999999999E-3"/>
    <n v="421"/>
    <n v="12984885.029882437"/>
    <x v="189"/>
    <s v="SPXW240315P05240000"/>
    <n v="1.1999999999999999E-3"/>
    <n v="28"/>
    <n v="-863602.80483778683"/>
    <n v="12121282.225044649"/>
  </r>
  <r>
    <s v="Fri Mar 15 2024"/>
    <s v="SPX240315C05250000"/>
    <n v="1E-3"/>
    <n v="5499"/>
    <n v="141337851.89889854"/>
    <x v="191"/>
    <s v="SPX240315P05250000"/>
    <n v="1E-3"/>
    <n v="7"/>
    <n v="-179917.25100787231"/>
    <n v="141157934.64789066"/>
  </r>
  <r>
    <s v="Fri Mar 15 2024"/>
    <s v="SPXW240315C05250000"/>
    <n v="1.1000000000000001E-3"/>
    <n v="1653"/>
    <n v="46734791.072516307"/>
    <x v="191"/>
    <s v="SPXW240315P05250000"/>
    <n v="1.1000000000000001E-3"/>
    <n v="5"/>
    <n v="-141363.55436332824"/>
    <n v="46593427.518152982"/>
  </r>
  <r>
    <s v="Fri Mar 15 2024"/>
    <s v="SPX240315C05260000"/>
    <n v="8.9999999999999998E-4"/>
    <n v="738"/>
    <n v="17071576.87420411"/>
    <x v="193"/>
    <s v="SPX240315P05260000"/>
    <n v="8.9999999999999998E-4"/>
    <n v="15"/>
    <n v="-346983.26980089652"/>
    <n v="16724593.604403215"/>
  </r>
  <r>
    <s v="Fri Mar 15 2024"/>
    <s v="SPXW240315C05260000"/>
    <n v="8.9999999999999998E-4"/>
    <n v="493"/>
    <n v="11404183.46745613"/>
    <x v="193"/>
    <s v="SPXW240315P05260000"/>
    <n v="8.9999999999999998E-4"/>
    <n v="11"/>
    <n v="-254454.39785399075"/>
    <n v="11149729.069602139"/>
  </r>
  <r>
    <s v="Fri Mar 15 2024"/>
    <s v="SPX240315C05270000"/>
    <n v="8.0000000000000004E-4"/>
    <n v="522"/>
    <n v="10733349.145841068"/>
    <x v="195"/>
    <s v="SPX240315P05270000"/>
    <n v="8.0000000000000004E-4"/>
    <n v="0"/>
    <n v="0"/>
    <n v="10733349.145841068"/>
  </r>
  <r>
    <s v="Fri Mar 15 2024"/>
    <s v="SPXW240315C05270000"/>
    <n v="8.0000000000000004E-4"/>
    <n v="349"/>
    <n v="7176128.0687711351"/>
    <x v="195"/>
    <s v="SPXW240315P05270000"/>
    <n v="8.0000000000000004E-4"/>
    <n v="0"/>
    <n v="0"/>
    <n v="7176128.0687711351"/>
  </r>
  <r>
    <s v="Fri Mar 15 2024"/>
    <s v="SPX240315C05275000"/>
    <n v="6.9999999999999999E-4"/>
    <n v="3859"/>
    <n v="69430067.163937911"/>
    <x v="196"/>
    <s v="SPX240315P05275000"/>
    <n v="6.9999999999999999E-4"/>
    <n v="0"/>
    <n v="0"/>
    <n v="69430067.163937911"/>
  </r>
  <r>
    <s v="Fri Mar 15 2024"/>
    <s v="SPXW240315C05275000"/>
    <n v="8.0000000000000004E-4"/>
    <n v="751"/>
    <n v="15442040.62936138"/>
    <x v="196"/>
    <s v="SPXW240315P05275000"/>
    <n v="8.0000000000000004E-4"/>
    <n v="17"/>
    <n v="-349553.51624386618"/>
    <n v="15092487.113117514"/>
  </r>
  <r>
    <s v="Fri Mar 15 2024"/>
    <s v="SPX240315C05280000"/>
    <n v="6.9999999999999999E-4"/>
    <n v="493"/>
    <n v="8869920.4746881053"/>
    <x v="197"/>
    <s v="SPX240315P05280000"/>
    <n v="6.9999999999999999E-4"/>
    <n v="30"/>
    <n v="-539751.75302361685"/>
    <n v="8330168.7216644883"/>
  </r>
  <r>
    <s v="Fri Mar 15 2024"/>
    <s v="SPXW240315C05280000"/>
    <n v="6.9999999999999999E-4"/>
    <n v="432"/>
    <n v="7772425.2435400821"/>
    <x v="197"/>
    <s v="SPXW240315P05280000"/>
    <n v="6.9999999999999999E-4"/>
    <n v="7"/>
    <n v="-125942.07570551058"/>
    <n v="7646483.1678345716"/>
  </r>
  <r>
    <s v="Fri Mar 15 2024"/>
    <s v="SPX240315C05290000"/>
    <n v="5.9999999999999995E-4"/>
    <n v="4634"/>
    <n v="71463132.100326851"/>
    <x v="198"/>
    <s v="SPX240315P05290000"/>
    <n v="5.9999999999999995E-4"/>
    <n v="15"/>
    <n v="-231322.17986726435"/>
    <n v="71231809.920459583"/>
  </r>
  <r>
    <s v="Fri Mar 15 2024"/>
    <s v="SPXW240315C05290000"/>
    <n v="5.9999999999999995E-4"/>
    <n v="531"/>
    <n v="8188805.1673011566"/>
    <x v="198"/>
    <s v="SPXW240315P05290000"/>
    <n v="5.9999999999999995E-4"/>
    <n v="1"/>
    <n v="-15421.478657817624"/>
    <n v="8173383.6886433391"/>
  </r>
  <r>
    <s v="Fri Mar 15 2024"/>
    <s v="SPX240315C05300000"/>
    <n v="5.0000000000000001E-4"/>
    <n v="11007"/>
    <n v="141453512.98883215"/>
    <x v="199"/>
    <s v="SPX240315P05300000"/>
    <n v="5.0000000000000001E-4"/>
    <n v="212"/>
    <n v="-2724461.2295477795"/>
    <n v="138729051.75928438"/>
  </r>
  <r>
    <s v="Fri Mar 15 2024"/>
    <s v="SPXW240315C05300000"/>
    <n v="5.0000000000000001E-4"/>
    <n v="1870"/>
    <n v="24031804.241765793"/>
    <x v="199"/>
    <s v="SPXW240315P05300000"/>
    <n v="5.0000000000000001E-4"/>
    <n v="9"/>
    <n v="-115661.08993363219"/>
    <n v="23916143.15183216"/>
  </r>
  <r>
    <s v="Fri Mar 15 2024"/>
    <s v="SPX240315C05310000"/>
    <n v="4.0000000000000002E-4"/>
    <n v="336"/>
    <n v="3454411.2193511482"/>
    <x v="200"/>
    <s v="SPX240315P05310000"/>
    <n v="4.0000000000000002E-4"/>
    <n v="0"/>
    <n v="0"/>
    <n v="3454411.2193511482"/>
  </r>
  <r>
    <s v="Fri Mar 15 2024"/>
    <s v="SPXW240315C05310000"/>
    <n v="5.0000000000000001E-4"/>
    <n v="356"/>
    <n v="4575038.6684858957"/>
    <x v="200"/>
    <s v="SPXW240315P05310000"/>
    <n v="5.0000000000000001E-4"/>
    <n v="13"/>
    <n v="-167066.01879302427"/>
    <n v="4407972.6496928716"/>
  </r>
  <r>
    <s v="Fri Mar 15 2024"/>
    <s v="SPX240315C05320000"/>
    <n v="4.0000000000000002E-4"/>
    <n v="437"/>
    <n v="4492790.7823108677"/>
    <x v="201"/>
    <s v="SPX240315P05320000"/>
    <n v="4.0000000000000002E-4"/>
    <n v="0"/>
    <n v="0"/>
    <n v="4492790.7823108677"/>
  </r>
  <r>
    <s v="Fri Mar 15 2024"/>
    <s v="SPXW240315C05320000"/>
    <n v="4.0000000000000002E-4"/>
    <n v="228"/>
    <n v="2344064.7559882789"/>
    <x v="201"/>
    <s v="SPXW240315P05320000"/>
    <n v="4.0000000000000002E-4"/>
    <n v="0"/>
    <n v="0"/>
    <n v="2344064.7559882789"/>
  </r>
  <r>
    <s v="Fri Mar 15 2024"/>
    <s v="SPX240315C05325000"/>
    <n v="4.0000000000000002E-4"/>
    <n v="873"/>
    <n v="8975300.5788498577"/>
    <x v="202"/>
    <s v="SPX240315P05325000"/>
    <n v="4.0000000000000002E-4"/>
    <n v="2"/>
    <n v="-20561.97154375683"/>
    <n v="8954738.6073061004"/>
  </r>
  <r>
    <s v="Fri Mar 15 2024"/>
    <s v="SPXW240315C05325000"/>
    <n v="4.0000000000000002E-4"/>
    <n v="288"/>
    <n v="2960923.9023009837"/>
    <x v="202"/>
    <s v="SPXW240315P05325000"/>
    <n v="4.0000000000000002E-4"/>
    <n v="16"/>
    <n v="-164495.77235005464"/>
    <n v="2796428.129950929"/>
  </r>
  <r>
    <s v="Fri Mar 15 2024"/>
    <s v="SPX240315C05330000"/>
    <n v="2.9999999999999997E-4"/>
    <n v="467"/>
    <n v="3600915.2666004142"/>
    <x v="203"/>
    <s v="SPX240315P05330000"/>
    <n v="2.9999999999999997E-4"/>
    <n v="0"/>
    <n v="0"/>
    <n v="3600915.2666004142"/>
  </r>
  <r>
    <s v="Fri Mar 15 2024"/>
    <s v="SPXW240315C05330000"/>
    <n v="4.0000000000000002E-4"/>
    <n v="168"/>
    <n v="1727205.6096755741"/>
    <x v="203"/>
    <s v="SPXW240315P05330000"/>
    <n v="4.0000000000000002E-4"/>
    <n v="16"/>
    <n v="-164495.77235005464"/>
    <n v="1562709.8373255194"/>
  </r>
  <r>
    <s v="Fri Mar 15 2024"/>
    <s v="SPX240315C05340000"/>
    <n v="2.9999999999999997E-4"/>
    <n v="327"/>
    <n v="2521411.7605531807"/>
    <x v="204"/>
    <s v="SPX240315P05340000"/>
    <n v="2.9999999999999997E-4"/>
    <n v="0"/>
    <n v="0"/>
    <n v="2521411.7605531807"/>
  </r>
  <r>
    <s v="Fri Mar 15 2024"/>
    <s v="SPXW240315C05340000"/>
    <n v="2.9999999999999997E-4"/>
    <n v="331"/>
    <n v="2552254.7178688161"/>
    <x v="204"/>
    <s v="SPXW240315P05340000"/>
    <n v="2.9999999999999997E-4"/>
    <n v="13"/>
    <n v="-100239.61127581455"/>
    <n v="2452015.1065930016"/>
  </r>
  <r>
    <s v="Fri Mar 15 2024"/>
    <s v="SPX240315C05350000"/>
    <n v="2.9999999999999997E-4"/>
    <n v="4320"/>
    <n v="33310393.900886063"/>
    <x v="205"/>
    <s v="SPX240315P05350000"/>
    <n v="2.9999999999999997E-4"/>
    <n v="65"/>
    <n v="-501198.05637907278"/>
    <n v="32809195.84450699"/>
  </r>
  <r>
    <s v="Fri Mar 15 2024"/>
    <s v="SPXW240315C05350000"/>
    <n v="2.9999999999999997E-4"/>
    <n v="1300"/>
    <n v="10023961.127581453"/>
    <x v="205"/>
    <s v="SPXW240315P05350000"/>
    <n v="2.9999999999999997E-4"/>
    <n v="8"/>
    <n v="-61685.914631270498"/>
    <n v="9962275.2129501831"/>
  </r>
  <r>
    <s v="Fri Mar 15 2024"/>
    <s v="SPX240315C05360000"/>
    <n v="2.0000000000000001E-4"/>
    <n v="367"/>
    <n v="1886560.8891396895"/>
    <x v="206"/>
    <s v="SPX240315P05360000"/>
    <n v="2.0000000000000001E-4"/>
    <n v="1"/>
    <n v="-5140.4928859392076"/>
    <n v="1881420.3962537502"/>
  </r>
  <r>
    <s v="Fri Mar 15 2024"/>
    <s v="SPXW240315C05360000"/>
    <n v="2.0000000000000001E-4"/>
    <n v="232"/>
    <n v="1192594.3495378962"/>
    <x v="206"/>
    <s v="SPXW240315P05360000"/>
    <n v="2.0000000000000001E-4"/>
    <n v="0"/>
    <n v="0"/>
    <n v="1192594.3495378962"/>
  </r>
  <r>
    <s v="Fri Mar 15 2024"/>
    <s v="SPX240315C05370000"/>
    <n v="2.0000000000000001E-4"/>
    <n v="151"/>
    <n v="776214.4257768204"/>
    <x v="207"/>
    <s v="SPX240315P05370000"/>
    <n v="2.0000000000000001E-4"/>
    <n v="1"/>
    <n v="-5140.4928859392076"/>
    <n v="771073.9328908812"/>
  </r>
  <r>
    <s v="Fri Mar 15 2024"/>
    <s v="SPXW240315C05370000"/>
    <n v="2.0000000000000001E-4"/>
    <n v="26"/>
    <n v="133652.81503441939"/>
    <x v="207"/>
    <s v="SPXW240315P05370000"/>
    <n v="2.0000000000000001E-4"/>
    <n v="8"/>
    <n v="-41123.94308751366"/>
    <n v="92528.871946905725"/>
  </r>
  <r>
    <s v="Fri Mar 15 2024"/>
    <s v="SPX240315C05375000"/>
    <n v="2.0000000000000001E-4"/>
    <n v="1311"/>
    <n v="6739186.1734663015"/>
    <x v="208"/>
    <s v="SPX240315P05375000"/>
    <n v="2.0000000000000001E-4"/>
    <n v="138"/>
    <n v="-709388.01825961075"/>
    <n v="6029798.1552066905"/>
  </r>
  <r>
    <s v="Fri Mar 15 2024"/>
    <s v="SPXW240315C05375000"/>
    <n v="2.0000000000000001E-4"/>
    <n v="684"/>
    <n v="3516097.1339824176"/>
    <x v="208"/>
    <s v="SPXW240315P05375000"/>
    <n v="2.0000000000000001E-4"/>
    <n v="0"/>
    <n v="0"/>
    <n v="3516097.1339824176"/>
  </r>
  <r>
    <s v="Fri Mar 15 2024"/>
    <s v="SPX240315C05380000"/>
    <n v="2.0000000000000001E-4"/>
    <n v="4"/>
    <n v="20561.97154375683"/>
    <x v="209"/>
    <s v="SPX240315P05380000"/>
    <n v="2.0000000000000001E-4"/>
    <n v="0"/>
    <n v="0"/>
    <n v="20561.97154375683"/>
  </r>
  <r>
    <s v="Fri Mar 15 2024"/>
    <s v="SPXW240315C05380000"/>
    <n v="2.0000000000000001E-4"/>
    <n v="21"/>
    <n v="107950.35060472338"/>
    <x v="209"/>
    <s v="SPXW240315P05380000"/>
    <n v="2.0000000000000001E-4"/>
    <n v="0"/>
    <n v="0"/>
    <n v="107950.35060472338"/>
  </r>
  <r>
    <s v="Fri Mar 15 2024"/>
    <s v="SPX240315C05390000"/>
    <n v="2.0000000000000001E-4"/>
    <n v="10"/>
    <n v="51404.928859392079"/>
    <x v="210"/>
    <s v="SPX240315P05390000"/>
    <n v="2.0000000000000001E-4"/>
    <n v="0"/>
    <n v="0"/>
    <n v="51404.928859392079"/>
  </r>
  <r>
    <s v="Fri Mar 15 2024"/>
    <s v="SPXW240315C05390000"/>
    <n v="2.0000000000000001E-4"/>
    <n v="1"/>
    <n v="5140.4928859392076"/>
    <x v="210"/>
    <s v="SPXW240315P05390000"/>
    <n v="2.0000000000000001E-4"/>
    <n v="10"/>
    <n v="-51404.928859392079"/>
    <n v="-46264.43597345287"/>
  </r>
  <r>
    <s v="Fri Mar 15 2024"/>
    <s v="SPX240315C05400000"/>
    <n v="2.0000000000000001E-4"/>
    <n v="17019"/>
    <n v="87486048.425799385"/>
    <x v="211"/>
    <s v="SPX240315P05400000"/>
    <n v="2.0000000000000001E-4"/>
    <n v="815"/>
    <n v="-4189501.7020404548"/>
    <n v="83296546.723758936"/>
  </r>
  <r>
    <s v="Fri Mar 15 2024"/>
    <s v="SPXW240315C05400000"/>
    <n v="2.0000000000000001E-4"/>
    <n v="1704"/>
    <n v="8759399.8776404094"/>
    <x v="211"/>
    <s v="SPXW240315P05400000"/>
    <n v="2.0000000000000001E-4"/>
    <n v="11"/>
    <n v="-56545.421745331289"/>
    <n v="8702854.4558950774"/>
  </r>
  <r>
    <s v="Fri Mar 15 2024"/>
    <s v="SPX240315C05410000"/>
    <n v="1E-4"/>
    <n v="0"/>
    <n v="0"/>
    <x v="212"/>
    <s v="SPX240315P05410000"/>
    <n v="1E-4"/>
    <n v="0"/>
    <n v="0"/>
    <n v="0"/>
  </r>
  <r>
    <s v="Fri Mar 15 2024"/>
    <s v="SPXW240315C05410000"/>
    <n v="1E-4"/>
    <n v="31"/>
    <n v="79677.639732057738"/>
    <x v="212"/>
    <s v="SPXW240315P05410000"/>
    <n v="1E-4"/>
    <n v="0"/>
    <n v="0"/>
    <n v="79677.639732057738"/>
  </r>
  <r>
    <s v="Fri Mar 15 2024"/>
    <s v="SPX240315C05420000"/>
    <n v="1E-4"/>
    <n v="0"/>
    <n v="0"/>
    <x v="213"/>
    <s v="SPX240315P05420000"/>
    <n v="1E-4"/>
    <n v="0"/>
    <n v="0"/>
    <n v="0"/>
  </r>
  <r>
    <s v="Fri Mar 15 2024"/>
    <s v="SPXW240315C05420000"/>
    <n v="1E-4"/>
    <n v="3"/>
    <n v="7710.7393289088122"/>
    <x v="213"/>
    <s v="SPXW240315P05420000"/>
    <n v="1E-4"/>
    <n v="0"/>
    <n v="0"/>
    <n v="7710.7393289088122"/>
  </r>
  <r>
    <s v="Fri Mar 15 2024"/>
    <s v="SPX240315C05425000"/>
    <n v="1E-4"/>
    <n v="1843"/>
    <n v="4736964.194392981"/>
    <x v="214"/>
    <s v="SPX240315P05425000"/>
    <n v="1E-4"/>
    <n v="0"/>
    <n v="0"/>
    <n v="4736964.194392981"/>
  </r>
  <r>
    <s v="Fri Mar 15 2024"/>
    <s v="SPXW240315C05425000"/>
    <n v="1E-4"/>
    <n v="1022"/>
    <n v="2626791.864714935"/>
    <x v="214"/>
    <s v="SPXW240315P05425000"/>
    <n v="1E-4"/>
    <n v="0"/>
    <n v="0"/>
    <n v="2626791.864714935"/>
  </r>
  <r>
    <s v="Fri Mar 15 2024"/>
    <s v="SPX240315C05430000"/>
    <n v="1E-4"/>
    <n v="0"/>
    <n v="0"/>
    <x v="215"/>
    <s v="SPX240315P05430000"/>
    <n v="1E-4"/>
    <n v="0"/>
    <n v="0"/>
    <n v="0"/>
  </r>
  <r>
    <s v="Fri Mar 15 2024"/>
    <s v="SPXW240315C05430000"/>
    <n v="1E-4"/>
    <n v="35"/>
    <n v="89958.625503936157"/>
    <x v="215"/>
    <s v="SPXW240315P05430000"/>
    <n v="1E-4"/>
    <n v="0"/>
    <n v="0"/>
    <n v="89958.625503936157"/>
  </r>
  <r>
    <s v="Fri Mar 15 2024"/>
    <s v="SPX240315C05440000"/>
    <n v="1E-4"/>
    <n v="0"/>
    <n v="0"/>
    <x v="216"/>
    <s v="SPX240315P05440000"/>
    <n v="1E-4"/>
    <n v="0"/>
    <n v="0"/>
    <n v="0"/>
  </r>
  <r>
    <s v="Fri Mar 15 2024"/>
    <s v="SPXW240315C05440000"/>
    <n v="1E-4"/>
    <n v="3"/>
    <n v="7710.7393289088122"/>
    <x v="216"/>
    <s v="SPXW240315P05440000"/>
    <n v="1E-4"/>
    <n v="0"/>
    <n v="0"/>
    <n v="7710.7393289088122"/>
  </r>
  <r>
    <s v="Fri Mar 15 2024"/>
    <s v="SPX240315C05450000"/>
    <n v="1E-4"/>
    <n v="1709"/>
    <n v="4392551.1710350532"/>
    <x v="217"/>
    <s v="SPX240315P05450000"/>
    <n v="1E-4"/>
    <n v="28"/>
    <n v="-71966.900403148902"/>
    <n v="4320584.2706319047"/>
  </r>
  <r>
    <s v="Fri Mar 15 2024"/>
    <s v="SPXW240315C05450000"/>
    <n v="1E-4"/>
    <n v="675"/>
    <n v="1734916.3490044826"/>
    <x v="217"/>
    <s v="SPXW240315P05450000"/>
    <n v="1E-4"/>
    <n v="0"/>
    <n v="0"/>
    <n v="1734916.3490044826"/>
  </r>
  <r>
    <s v="Fri Mar 15 2024"/>
    <s v="SPX240315C05475000"/>
    <n v="1E-4"/>
    <n v="2809"/>
    <n v="7219822.2583016185"/>
    <x v="218"/>
    <s v="SPX240315P05475000"/>
    <n v="1E-4"/>
    <n v="0"/>
    <n v="0"/>
    <n v="7219822.2583016185"/>
  </r>
  <r>
    <s v="Fri Mar 15 2024"/>
    <s v="SPXW240315C05475000"/>
    <n v="1E-4"/>
    <n v="304"/>
    <n v="781354.91866275971"/>
    <x v="218"/>
    <s v="SPXW240315P05475000"/>
    <n v="1E-4"/>
    <n v="0"/>
    <n v="0"/>
    <n v="781354.91866275971"/>
  </r>
  <r>
    <s v="Fri Mar 15 2024"/>
    <s v="SPX240315C05500000"/>
    <n v="1E-4"/>
    <n v="5408"/>
    <n v="13899892.76357962"/>
    <x v="219"/>
    <s v="SPX240315P05500000"/>
    <n v="1E-4"/>
    <n v="886"/>
    <n v="-2277238.3484710688"/>
    <n v="11622654.41510855"/>
  </r>
  <r>
    <s v="Fri Mar 15 2024"/>
    <s v="SPXW240315C05500000"/>
    <n v="1E-4"/>
    <n v="2853"/>
    <n v="7332913.1017922796"/>
    <x v="219"/>
    <s v="SPXW240315P05500000"/>
    <n v="1E-4"/>
    <n v="151"/>
    <n v="-388107.2128884102"/>
    <n v="6944805.8889038693"/>
  </r>
  <r>
    <s v="Fri Mar 15 2024"/>
    <s v="SPX240315C05525000"/>
    <n v="1E-4"/>
    <n v="890"/>
    <n v="2287519.3342429479"/>
    <x v="220"/>
    <s v="SPX240315P05525000"/>
    <n v="1E-4"/>
    <n v="0"/>
    <n v="0"/>
    <n v="2287519.3342429479"/>
  </r>
  <r>
    <s v="Fri Mar 15 2024"/>
    <s v="SPXW240315C05525000"/>
    <n v="1E-4"/>
    <n v="997"/>
    <n v="2562535.7036406952"/>
    <x v="220"/>
    <s v="SPXW240315P05525000"/>
    <n v="1E-4"/>
    <n v="0"/>
    <n v="0"/>
    <n v="2562535.7036406952"/>
  </r>
  <r>
    <s v="Fri Mar 15 2024"/>
    <s v="SPX240315C05550000"/>
    <n v="1E-4"/>
    <n v="1400"/>
    <n v="3598345.0201574462"/>
    <x v="221"/>
    <s v="SPX240315P05550000"/>
    <n v="1E-4"/>
    <n v="0"/>
    <n v="0"/>
    <n v="3598345.0201574462"/>
  </r>
  <r>
    <s v="Fri Mar 15 2024"/>
    <s v="SPXW240315C05550000"/>
    <n v="1E-4"/>
    <n v="137"/>
    <n v="352123.76268683578"/>
    <x v="221"/>
    <s v="SPXW240315P05550000"/>
    <n v="1E-4"/>
    <n v="3"/>
    <n v="-7710.7393289088122"/>
    <n v="344413.02335792698"/>
  </r>
  <r>
    <s v="Fri Mar 15 2024"/>
    <s v="SPX240315C05575000"/>
    <n v="1E-4"/>
    <n v="965"/>
    <n v="2480287.8174656681"/>
    <x v="383"/>
    <s v="SPX240315P05575000"/>
    <n v="1E-4"/>
    <n v="0"/>
    <n v="0"/>
    <n v="2480287.8174656681"/>
  </r>
  <r>
    <s v="Fri Mar 15 2024"/>
    <s v="SPXW240315C05575000"/>
    <n v="0"/>
    <n v="599"/>
    <n v="0"/>
    <x v="383"/>
    <s v="SPXW240315P05575000"/>
    <n v="0"/>
    <n v="0"/>
    <n v="0"/>
    <n v="0"/>
  </r>
  <r>
    <s v="Fri Mar 15 2024"/>
    <s v="SPX240315C05600000"/>
    <n v="0"/>
    <n v="6993"/>
    <n v="0"/>
    <x v="222"/>
    <s v="SPX240315P05600000"/>
    <n v="0"/>
    <n v="111"/>
    <n v="0"/>
    <n v="0"/>
  </r>
  <r>
    <s v="Fri Mar 15 2024"/>
    <s v="SPXW240315C05600000"/>
    <n v="0"/>
    <n v="2296"/>
    <n v="0"/>
    <x v="222"/>
    <s v="SPXW240315P05600000"/>
    <n v="0"/>
    <n v="1"/>
    <n v="0"/>
    <n v="0"/>
  </r>
  <r>
    <s v="Fri Mar 15 2024"/>
    <s v="SPX240315C05625000"/>
    <n v="0"/>
    <n v="1468"/>
    <n v="0"/>
    <x v="384"/>
    <s v="SPX240315P05625000"/>
    <n v="0"/>
    <n v="0"/>
    <n v="0"/>
    <n v="0"/>
  </r>
  <r>
    <s v="Fri Mar 15 2024"/>
    <s v="SPXW240315C05625000"/>
    <n v="0"/>
    <n v="74"/>
    <n v="0"/>
    <x v="384"/>
    <s v="SPXW240315P05625000"/>
    <n v="0"/>
    <n v="1"/>
    <n v="0"/>
    <n v="0"/>
  </r>
  <r>
    <s v="Fri Mar 15 2024"/>
    <s v="SPX240315C05650000"/>
    <n v="0"/>
    <n v="605"/>
    <n v="0"/>
    <x v="223"/>
    <s v="SPX240315P05650000"/>
    <n v="0"/>
    <n v="0"/>
    <n v="0"/>
    <n v="0"/>
  </r>
  <r>
    <s v="Fri Mar 15 2024"/>
    <s v="SPXW240315C05650000"/>
    <n v="0"/>
    <n v="195"/>
    <n v="0"/>
    <x v="223"/>
    <s v="SPXW240315P05650000"/>
    <n v="0"/>
    <n v="0"/>
    <n v="0"/>
    <n v="0"/>
  </r>
  <r>
    <s v="Fri Mar 15 2024"/>
    <s v="SPX240315C05675000"/>
    <n v="0"/>
    <n v="0"/>
    <n v="0"/>
    <x v="385"/>
    <s v="SPX240315P05675000"/>
    <n v="0"/>
    <n v="0"/>
    <n v="0"/>
    <n v="0"/>
  </r>
  <r>
    <s v="Fri Mar 15 2024"/>
    <s v="SPXW240315C05675000"/>
    <n v="0"/>
    <n v="3"/>
    <n v="0"/>
    <x v="385"/>
    <s v="SPXW240315P05675000"/>
    <n v="0"/>
    <n v="0"/>
    <n v="0"/>
    <n v="0"/>
  </r>
  <r>
    <s v="Fri Mar 15 2024"/>
    <s v="SPX240315C05700000"/>
    <n v="0"/>
    <n v="1376"/>
    <n v="0"/>
    <x v="224"/>
    <s v="SPX240315P05700000"/>
    <n v="0"/>
    <n v="405"/>
    <n v="0"/>
    <n v="0"/>
  </r>
  <r>
    <s v="Fri Mar 15 2024"/>
    <s v="SPXW240315C05700000"/>
    <n v="0"/>
    <n v="1209"/>
    <n v="0"/>
    <x v="224"/>
    <s v="SPXW240315P05700000"/>
    <n v="0"/>
    <n v="0"/>
    <n v="0"/>
    <n v="0"/>
  </r>
  <r>
    <s v="Fri Mar 15 2024"/>
    <s v="SPX240315C05750000"/>
    <n v="0"/>
    <n v="889"/>
    <n v="0"/>
    <x v="386"/>
    <s v="SPX240315P05750000"/>
    <n v="0"/>
    <n v="16"/>
    <n v="0"/>
    <n v="0"/>
  </r>
  <r>
    <s v="Fri Mar 15 2024"/>
    <s v="SPXW240315C05750000"/>
    <n v="0"/>
    <n v="176"/>
    <n v="0"/>
    <x v="386"/>
    <s v="SPXW240315P05750000"/>
    <n v="0"/>
    <n v="0"/>
    <n v="0"/>
    <n v="0"/>
  </r>
  <r>
    <s v="Fri Mar 15 2024"/>
    <s v="SPX240315C05800000"/>
    <n v="0"/>
    <n v="5318"/>
    <n v="0"/>
    <x v="225"/>
    <s v="SPX240315P05800000"/>
    <n v="0"/>
    <n v="18"/>
    <n v="0"/>
    <n v="0"/>
  </r>
  <r>
    <s v="Fri Mar 15 2024"/>
    <s v="SPXW240315C05800000"/>
    <n v="0"/>
    <n v="224"/>
    <n v="0"/>
    <x v="225"/>
    <s v="SPXW240315P05800000"/>
    <n v="0"/>
    <n v="3"/>
    <n v="0"/>
    <n v="0"/>
  </r>
  <r>
    <s v="Fri Mar 15 2024"/>
    <s v="SPX240315C05850000"/>
    <n v="0"/>
    <n v="110"/>
    <n v="0"/>
    <x v="387"/>
    <s v="SPX240315P05850000"/>
    <n v="0"/>
    <n v="15"/>
    <n v="0"/>
    <n v="0"/>
  </r>
  <r>
    <s v="Fri Mar 15 2024"/>
    <s v="SPXW240315C05850000"/>
    <n v="0"/>
    <n v="113"/>
    <n v="0"/>
    <x v="387"/>
    <s v="SPXW240315P05850000"/>
    <n v="0"/>
    <n v="0"/>
    <n v="0"/>
    <n v="0"/>
  </r>
  <r>
    <s v="Fri Mar 15 2024"/>
    <s v="SPX240315C05900000"/>
    <n v="0"/>
    <n v="1726"/>
    <n v="0"/>
    <x v="388"/>
    <s v="SPX240315P05900000"/>
    <n v="0"/>
    <n v="1"/>
    <n v="0"/>
    <n v="0"/>
  </r>
  <r>
    <s v="Fri Mar 15 2024"/>
    <s v="SPXW240315C05900000"/>
    <n v="0"/>
    <n v="613"/>
    <n v="0"/>
    <x v="388"/>
    <s v="SPXW240315P05900000"/>
    <n v="0"/>
    <n v="1"/>
    <n v="0"/>
    <n v="0"/>
  </r>
  <r>
    <s v="Fri Mar 15 2024"/>
    <s v="SPX240315C05950000"/>
    <n v="0"/>
    <n v="0"/>
    <n v="0"/>
    <x v="389"/>
    <s v="SPX240315P05950000"/>
    <n v="0"/>
    <n v="0"/>
    <n v="0"/>
    <n v="0"/>
  </r>
  <r>
    <s v="Fri Mar 15 2024"/>
    <s v="SPXW240315C05950000"/>
    <n v="0"/>
    <n v="5"/>
    <n v="0"/>
    <x v="389"/>
    <s v="SPXW240315P05950000"/>
    <n v="0"/>
    <n v="0"/>
    <n v="0"/>
    <n v="0"/>
  </r>
  <r>
    <s v="Fri Mar 15 2024"/>
    <s v="SPX240315C06000000"/>
    <n v="0"/>
    <n v="10686"/>
    <n v="0"/>
    <x v="226"/>
    <s v="SPX240315P06000000"/>
    <n v="0"/>
    <n v="927"/>
    <n v="0"/>
    <n v="0"/>
  </r>
  <r>
    <s v="Fri Mar 15 2024"/>
    <s v="SPXW240315C06000000"/>
    <n v="0"/>
    <n v="679"/>
    <n v="0"/>
    <x v="226"/>
    <s v="SPXW240315P06000000"/>
    <n v="0"/>
    <n v="2"/>
    <n v="0"/>
    <n v="0"/>
  </r>
  <r>
    <s v="Fri Mar 15 2024"/>
    <s v="SPX240315C06100000"/>
    <n v="0"/>
    <n v="276"/>
    <n v="0"/>
    <x v="390"/>
    <s v="SPX240315P06100000"/>
    <n v="0"/>
    <n v="0"/>
    <n v="0"/>
    <n v="0"/>
  </r>
  <r>
    <s v="Fri Mar 15 2024"/>
    <s v="SPXW240315C06100000"/>
    <n v="0"/>
    <n v="411"/>
    <n v="0"/>
    <x v="390"/>
    <s v="SPXW240315P06100000"/>
    <n v="0"/>
    <n v="0"/>
    <n v="0"/>
    <n v="0"/>
  </r>
  <r>
    <s v="Fri Mar 15 2024"/>
    <s v="SPX240315C06200000"/>
    <n v="0"/>
    <n v="1140"/>
    <n v="0"/>
    <x v="227"/>
    <s v="SPX240315P06200000"/>
    <n v="0"/>
    <n v="1496"/>
    <n v="0"/>
    <n v="0"/>
  </r>
  <r>
    <s v="Fri Mar 15 2024"/>
    <s v="SPXW240315C06200000"/>
    <n v="0"/>
    <n v="734"/>
    <n v="0"/>
    <x v="227"/>
    <s v="SPXW240315P06200000"/>
    <n v="0"/>
    <n v="90"/>
    <n v="0"/>
    <n v="0"/>
  </r>
  <r>
    <s v="Fri Mar 15 2024"/>
    <s v="SPX240315C06300000"/>
    <n v="0"/>
    <n v="35"/>
    <n v="0"/>
    <x v="391"/>
    <s v="SPX240315P06300000"/>
    <n v="0"/>
    <n v="16"/>
    <n v="0"/>
    <n v="0"/>
  </r>
  <r>
    <s v="Fri Mar 15 2024"/>
    <s v="SPXW240315C06300000"/>
    <n v="0"/>
    <n v="10"/>
    <n v="0"/>
    <x v="391"/>
    <s v="SPXW240315P06300000"/>
    <n v="0"/>
    <n v="1"/>
    <n v="0"/>
    <n v="0"/>
  </r>
  <r>
    <s v="Fri Mar 15 2024"/>
    <s v="SPX240315C06400000"/>
    <n v="0"/>
    <n v="1499"/>
    <n v="0"/>
    <x v="228"/>
    <s v="SPX240315P06400000"/>
    <n v="0"/>
    <n v="12"/>
    <n v="0"/>
    <n v="0"/>
  </r>
  <r>
    <s v="Fri Mar 15 2024"/>
    <s v="SPXW240315C06400000"/>
    <n v="0"/>
    <n v="0"/>
    <n v="0"/>
    <x v="228"/>
    <s v="SPXW240315P06400000"/>
    <n v="0"/>
    <n v="1"/>
    <n v="0"/>
    <n v="0"/>
  </r>
  <r>
    <s v="Fri Mar 15 2024"/>
    <s v="SPX240315C06500000"/>
    <n v="0"/>
    <n v="43"/>
    <n v="0"/>
    <x v="392"/>
    <s v="SPX240315P06500000"/>
    <n v="0"/>
    <n v="0"/>
    <n v="0"/>
    <n v="0"/>
  </r>
  <r>
    <s v="Fri Mar 15 2024"/>
    <s v="SPXW240315C06500000"/>
    <n v="0"/>
    <n v="0"/>
    <n v="0"/>
    <x v="392"/>
    <s v="SPXW240315P06500000"/>
    <n v="0"/>
    <n v="0"/>
    <n v="0"/>
    <n v="0"/>
  </r>
  <r>
    <s v="Fri Mar 15 2024"/>
    <s v="SPX240315C06600000"/>
    <n v="0"/>
    <n v="2257"/>
    <n v="0"/>
    <x v="229"/>
    <s v="SPX240315P06600000"/>
    <n v="0"/>
    <n v="57"/>
    <n v="0"/>
    <n v="0"/>
  </r>
  <r>
    <s v="Fri Mar 15 2024"/>
    <s v="SPXW240315C06600000"/>
    <n v="0"/>
    <n v="12"/>
    <n v="0"/>
    <x v="229"/>
    <s v="SPXW240315P06600000"/>
    <n v="0"/>
    <n v="8"/>
    <n v="0"/>
    <n v="0"/>
  </r>
  <r>
    <s v="Fri Mar 15 2024"/>
    <s v="SPX240315C06800000"/>
    <n v="0"/>
    <n v="1451"/>
    <n v="0"/>
    <x v="393"/>
    <s v="SPX240315P06800000"/>
    <n v="0"/>
    <n v="28"/>
    <n v="0"/>
    <n v="0"/>
  </r>
  <r>
    <s v="Fri Mar 15 2024"/>
    <s v="SPXW240315C06800000"/>
    <n v="0"/>
    <n v="3"/>
    <n v="0"/>
    <x v="393"/>
    <s v="SPXW240315P06800000"/>
    <n v="0"/>
    <n v="1"/>
    <n v="0"/>
    <n v="0"/>
  </r>
  <r>
    <s v="Fri Mar 15 2024"/>
    <s v="SPX240315C07000000"/>
    <n v="0"/>
    <n v="2575"/>
    <n v="0"/>
    <x v="394"/>
    <s v="SPX240315P07000000"/>
    <n v="0"/>
    <n v="569"/>
    <n v="0"/>
    <n v="0"/>
  </r>
  <r>
    <s v="Fri Mar 15 2024"/>
    <s v="SPXW240315C07000000"/>
    <n v="0"/>
    <n v="43"/>
    <n v="0"/>
    <x v="394"/>
    <s v="SPXW240315P07000000"/>
    <n v="0"/>
    <n v="2"/>
    <n v="0"/>
    <n v="0"/>
  </r>
  <r>
    <s v="Fri Mar 15 2024"/>
    <s v="SPX240315C07200000"/>
    <n v="0"/>
    <n v="150"/>
    <n v="0"/>
    <x v="395"/>
    <s v="SPX240315P07200000"/>
    <n v="0"/>
    <n v="175"/>
    <n v="0"/>
    <n v="0"/>
  </r>
  <r>
    <s v="Fri Mar 15 2024"/>
    <s v="SPX240315C07400000"/>
    <n v="0"/>
    <n v="150"/>
    <n v="0"/>
    <x v="396"/>
    <s v="SPX240315P07400000"/>
    <n v="0"/>
    <n v="186"/>
    <n v="0"/>
    <n v="0"/>
  </r>
  <r>
    <s v="Fri Mar 15 2024"/>
    <s v="SPX240315C07600000"/>
    <n v="0"/>
    <n v="0"/>
    <n v="0"/>
    <x v="397"/>
    <s v="SPX240315P07600000"/>
    <n v="0"/>
    <n v="80"/>
    <n v="0"/>
    <n v="0"/>
  </r>
  <r>
    <s v="Fri Mar 15 2024"/>
    <s v="SPX240315C07700000"/>
    <n v="0"/>
    <n v="1"/>
    <n v="0"/>
    <x v="398"/>
    <s v="SPX240315P07700000"/>
    <n v="0"/>
    <n v="49"/>
    <n v="0"/>
    <n v="0"/>
  </r>
  <r>
    <s v="Fri Mar 15 2024"/>
    <s v="SPX240315C08000000"/>
    <n v="0"/>
    <n v="5"/>
    <n v="0"/>
    <x v="399"/>
    <s v="SPX240315P08000000"/>
    <n v="0"/>
    <n v="474"/>
    <n v="0"/>
    <n v="0"/>
  </r>
  <r>
    <s v="Fri Mar 15 2024"/>
    <s v="SPXW240315C08000000"/>
    <n v="0"/>
    <n v="1"/>
    <n v="0"/>
    <x v="399"/>
    <s v="SPXW240315P08000000"/>
    <n v="0"/>
    <n v="5"/>
    <n v="0"/>
    <n v="0"/>
  </r>
  <r>
    <s v="Mon Mar 18 2024"/>
    <s v="SPXW240318C01400000"/>
    <n v="0"/>
    <n v="0"/>
    <n v="0"/>
    <x v="1"/>
    <s v="SPXW240318P01400000"/>
    <n v="0"/>
    <n v="0"/>
    <n v="0"/>
    <n v="0"/>
  </r>
  <r>
    <s v="Mon Mar 18 2024"/>
    <s v="SPXW240318C01600000"/>
    <n v="0"/>
    <n v="0"/>
    <n v="0"/>
    <x v="2"/>
    <s v="SPXW240318P01600000"/>
    <n v="0"/>
    <n v="0"/>
    <n v="0"/>
    <n v="0"/>
  </r>
  <r>
    <s v="Mon Mar 18 2024"/>
    <s v="SPXW240318C01800000"/>
    <n v="0"/>
    <n v="0"/>
    <n v="0"/>
    <x v="3"/>
    <s v="SPXW240318P01800000"/>
    <n v="0"/>
    <n v="0"/>
    <n v="0"/>
    <n v="0"/>
  </r>
  <r>
    <s v="Mon Mar 18 2024"/>
    <s v="SPXW240318C02000000"/>
    <n v="0"/>
    <n v="0"/>
    <n v="0"/>
    <x v="4"/>
    <s v="SPXW240318P02000000"/>
    <n v="0"/>
    <n v="0"/>
    <n v="0"/>
    <n v="0"/>
  </r>
  <r>
    <s v="Mon Mar 18 2024"/>
    <s v="SPXW240318C02200000"/>
    <n v="0"/>
    <n v="0"/>
    <n v="0"/>
    <x v="5"/>
    <s v="SPXW240318P02200000"/>
    <n v="0"/>
    <n v="126"/>
    <n v="0"/>
    <n v="0"/>
  </r>
  <r>
    <s v="Mon Mar 18 2024"/>
    <s v="SPXW240318C02400000"/>
    <n v="0"/>
    <n v="0"/>
    <n v="0"/>
    <x v="6"/>
    <s v="SPXW240318P02400000"/>
    <n v="0"/>
    <n v="31"/>
    <n v="0"/>
    <n v="0"/>
  </r>
  <r>
    <s v="Mon Mar 18 2024"/>
    <s v="SPXW240318C02600000"/>
    <n v="0"/>
    <n v="0"/>
    <n v="0"/>
    <x v="7"/>
    <s v="SPXW240318P02600000"/>
    <n v="0"/>
    <n v="402"/>
    <n v="0"/>
    <n v="0"/>
  </r>
  <r>
    <s v="Mon Mar 18 2024"/>
    <s v="SPXW240318C02800000"/>
    <n v="0"/>
    <n v="0"/>
    <n v="0"/>
    <x v="8"/>
    <s v="SPXW240318P02800000"/>
    <n v="0"/>
    <n v="25"/>
    <n v="0"/>
    <n v="0"/>
  </r>
  <r>
    <s v="Mon Mar 18 2024"/>
    <s v="SPXW240318C03000000"/>
    <n v="0"/>
    <n v="0"/>
    <n v="0"/>
    <x v="9"/>
    <s v="SPXW240318P03000000"/>
    <n v="0"/>
    <n v="10"/>
    <n v="0"/>
    <n v="0"/>
  </r>
  <r>
    <s v="Mon Mar 18 2024"/>
    <s v="SPXW240318C03200000"/>
    <n v="0"/>
    <n v="0"/>
    <n v="0"/>
    <x v="10"/>
    <s v="SPXW240318P03200000"/>
    <n v="0"/>
    <n v="51"/>
    <n v="0"/>
    <n v="0"/>
  </r>
  <r>
    <s v="Mon Mar 18 2024"/>
    <s v="SPXW240318C03400000"/>
    <n v="0"/>
    <n v="0"/>
    <n v="0"/>
    <x v="12"/>
    <s v="SPXW240318P03400000"/>
    <n v="0"/>
    <n v="118"/>
    <n v="0"/>
    <n v="0"/>
  </r>
  <r>
    <s v="Mon Mar 18 2024"/>
    <s v="SPXW240318C03600000"/>
    <n v="0"/>
    <n v="0"/>
    <n v="0"/>
    <x v="14"/>
    <s v="SPXW240318P03600000"/>
    <n v="0"/>
    <n v="453"/>
    <n v="0"/>
    <n v="0"/>
  </r>
  <r>
    <s v="Mon Mar 18 2024"/>
    <s v="SPXW240318C03700000"/>
    <n v="0"/>
    <n v="0"/>
    <n v="0"/>
    <x v="16"/>
    <s v="SPXW240318P03700000"/>
    <n v="0"/>
    <n v="1145"/>
    <n v="0"/>
    <n v="0"/>
  </r>
  <r>
    <s v="Mon Mar 18 2024"/>
    <s v="SPXW240318C03800000"/>
    <n v="0"/>
    <n v="0"/>
    <n v="0"/>
    <x v="18"/>
    <s v="SPXW240318P03800000"/>
    <n v="0"/>
    <n v="798"/>
    <n v="0"/>
    <n v="0"/>
  </r>
  <r>
    <s v="Mon Mar 18 2024"/>
    <s v="SPXW240318C03900000"/>
    <n v="0"/>
    <n v="0"/>
    <n v="0"/>
    <x v="20"/>
    <s v="SPXW240318P03900000"/>
    <n v="0"/>
    <n v="4"/>
    <n v="0"/>
    <n v="0"/>
  </r>
  <r>
    <s v="Mon Mar 18 2024"/>
    <s v="SPXW240318C03950000"/>
    <n v="0"/>
    <n v="0"/>
    <n v="0"/>
    <x v="21"/>
    <s v="SPXW240318P03950000"/>
    <n v="0"/>
    <n v="70"/>
    <n v="0"/>
    <n v="0"/>
  </r>
  <r>
    <s v="Mon Mar 18 2024"/>
    <s v="SPXW240318C04000000"/>
    <n v="0"/>
    <n v="1"/>
    <n v="0"/>
    <x v="22"/>
    <s v="SPXW240318P04000000"/>
    <n v="0"/>
    <n v="206"/>
    <n v="0"/>
    <n v="0"/>
  </r>
  <r>
    <s v="Mon Mar 18 2024"/>
    <s v="SPXW240318C04050000"/>
    <n v="0"/>
    <n v="1"/>
    <n v="0"/>
    <x v="23"/>
    <s v="SPXW240318P04050000"/>
    <n v="0"/>
    <n v="140"/>
    <n v="0"/>
    <n v="0"/>
  </r>
  <r>
    <s v="Mon Mar 18 2024"/>
    <s v="SPXW240318C04100000"/>
    <n v="0"/>
    <n v="0"/>
    <n v="0"/>
    <x v="24"/>
    <s v="SPXW240318P04100000"/>
    <n v="0"/>
    <n v="1735"/>
    <n v="0"/>
    <n v="0"/>
  </r>
  <r>
    <s v="Mon Mar 18 2024"/>
    <s v="SPXW240318C04150000"/>
    <n v="0"/>
    <n v="0"/>
    <n v="0"/>
    <x v="25"/>
    <s v="SPXW240318P04150000"/>
    <n v="0"/>
    <n v="12"/>
    <n v="0"/>
    <n v="0"/>
  </r>
  <r>
    <s v="Mon Mar 18 2024"/>
    <s v="SPXW240318C04200000"/>
    <n v="1E-4"/>
    <n v="0"/>
    <n v="0"/>
    <x v="27"/>
    <s v="SPXW240318P04200000"/>
    <n v="1E-4"/>
    <n v="3103"/>
    <n v="-7975474.712534681"/>
    <n v="-7975474.712534681"/>
  </r>
  <r>
    <s v="Mon Mar 18 2024"/>
    <s v="SPXW240318C04250000"/>
    <n v="1E-4"/>
    <n v="0"/>
    <n v="0"/>
    <x v="29"/>
    <s v="SPXW240318P04250000"/>
    <n v="1E-4"/>
    <n v="67"/>
    <n v="-172206.51167896346"/>
    <n v="-172206.51167896346"/>
  </r>
  <r>
    <s v="Mon Mar 18 2024"/>
    <s v="SPXW240318C04300000"/>
    <n v="1E-4"/>
    <n v="0"/>
    <n v="0"/>
    <x v="31"/>
    <s v="SPXW240318P04300000"/>
    <n v="1E-4"/>
    <n v="357"/>
    <n v="-917577.98014014866"/>
    <n v="-917577.98014014866"/>
  </r>
  <r>
    <s v="Mon Mar 18 2024"/>
    <s v="SPXW240318C04350000"/>
    <n v="1E-4"/>
    <n v="1"/>
    <n v="2570.2464429696038"/>
    <x v="36"/>
    <s v="SPXW240318P04350000"/>
    <n v="1E-4"/>
    <n v="229"/>
    <n v="-588586.43544003938"/>
    <n v="-586016.18899706972"/>
  </r>
  <r>
    <s v="Mon Mar 18 2024"/>
    <s v="SPXW240318C04400000"/>
    <n v="1E-4"/>
    <n v="1"/>
    <n v="2570.2464429696038"/>
    <x v="42"/>
    <s v="SPXW240318P04400000"/>
    <n v="1E-4"/>
    <n v="73"/>
    <n v="-187627.99033678108"/>
    <n v="-185057.74389381148"/>
  </r>
  <r>
    <s v="Mon Mar 18 2024"/>
    <s v="SPXW240318C04450000"/>
    <n v="1E-4"/>
    <n v="1"/>
    <n v="2570.2464429696038"/>
    <x v="48"/>
    <s v="SPXW240318P04450000"/>
    <n v="1E-4"/>
    <n v="113"/>
    <n v="-290437.84805556526"/>
    <n v="-287867.60161259567"/>
  </r>
  <r>
    <s v="Mon Mar 18 2024"/>
    <s v="SPXW240318C04500000"/>
    <n v="2.0000000000000001E-4"/>
    <n v="0"/>
    <n v="0"/>
    <x v="54"/>
    <s v="SPXW240318P04500000"/>
    <n v="2.0000000000000001E-4"/>
    <n v="173"/>
    <n v="-889305.26926748292"/>
    <n v="-889305.26926748292"/>
  </r>
  <r>
    <s v="Mon Mar 18 2024"/>
    <s v="SPXW240318C04550000"/>
    <n v="2.0000000000000001E-4"/>
    <n v="1"/>
    <n v="5140.4928859392076"/>
    <x v="60"/>
    <s v="SPXW240318P04550000"/>
    <n v="2.0000000000000001E-4"/>
    <n v="934"/>
    <n v="-4801220.3554672217"/>
    <n v="-4796079.8625812829"/>
  </r>
  <r>
    <s v="Mon Mar 18 2024"/>
    <s v="SPXW240318C04575000"/>
    <n v="2.0000000000000001E-4"/>
    <n v="0"/>
    <n v="0"/>
    <x v="63"/>
    <s v="SPXW240318P04575000"/>
    <n v="2.0000000000000001E-4"/>
    <n v="3"/>
    <n v="-15421.478657817624"/>
    <n v="-15421.478657817624"/>
  </r>
  <r>
    <s v="Mon Mar 18 2024"/>
    <s v="SPXW240318C04600000"/>
    <n v="2.0000000000000001E-4"/>
    <n v="23"/>
    <n v="118231.33637660176"/>
    <x v="66"/>
    <s v="SPXW240318P04600000"/>
    <n v="2.0000000000000001E-4"/>
    <n v="798"/>
    <n v="-4102113.3229794884"/>
    <n v="-3983881.9866028866"/>
  </r>
  <r>
    <s v="Mon Mar 18 2024"/>
    <s v="SPXW240318C04625000"/>
    <n v="2.9999999999999997E-4"/>
    <n v="0"/>
    <n v="0"/>
    <x v="69"/>
    <s v="SPXW240318P04625000"/>
    <n v="2.9999999999999997E-4"/>
    <n v="76"/>
    <n v="-586016.18899706961"/>
    <n v="-586016.18899706961"/>
  </r>
  <r>
    <s v="Mon Mar 18 2024"/>
    <s v="SPXW240318C04650000"/>
    <n v="2.9999999999999997E-4"/>
    <n v="0"/>
    <n v="0"/>
    <x v="72"/>
    <s v="SPXW240318P04650000"/>
    <n v="2.9999999999999997E-4"/>
    <n v="1085"/>
    <n v="-8366152.1718660602"/>
    <n v="-8366152.1718660602"/>
  </r>
  <r>
    <s v="Mon Mar 18 2024"/>
    <s v="SPXW240318C04660000"/>
    <n v="2.9999999999999997E-4"/>
    <n v="30"/>
    <n v="231322.17986726435"/>
    <x v="73"/>
    <s v="SPXW240318P04660000"/>
    <n v="2.9999999999999997E-4"/>
    <n v="94"/>
    <n v="-724809.4969174281"/>
    <n v="-493487.31705016375"/>
  </r>
  <r>
    <s v="Mon Mar 18 2024"/>
    <s v="SPXW240318C04670000"/>
    <n v="2.9999999999999997E-4"/>
    <n v="40"/>
    <n v="308429.57315635245"/>
    <x v="75"/>
    <s v="SPXW240318P04670000"/>
    <n v="2.9999999999999997E-4"/>
    <n v="27"/>
    <n v="-208189.96188053789"/>
    <n v="100239.61127581456"/>
  </r>
  <r>
    <s v="Mon Mar 18 2024"/>
    <s v="SPXW240318C04675000"/>
    <n v="2.9999999999999997E-4"/>
    <n v="0"/>
    <n v="0"/>
    <x v="76"/>
    <s v="SPXW240318P04675000"/>
    <n v="2.9999999999999997E-4"/>
    <n v="80"/>
    <n v="-616859.14631270489"/>
    <n v="-616859.14631270489"/>
  </r>
  <r>
    <s v="Mon Mar 18 2024"/>
    <s v="SPXW240318C04680000"/>
    <n v="4.0000000000000002E-4"/>
    <n v="6"/>
    <n v="61685.914631270498"/>
    <x v="77"/>
    <s v="SPXW240318P04680000"/>
    <n v="4.0000000000000002E-4"/>
    <n v="51"/>
    <n v="-524330.27436579927"/>
    <n v="-462644.35973452876"/>
  </r>
  <r>
    <s v="Mon Mar 18 2024"/>
    <s v="SPXW240318C04690000"/>
    <n v="4.0000000000000002E-4"/>
    <n v="1"/>
    <n v="10280.985771878415"/>
    <x v="79"/>
    <s v="SPXW240318P04690000"/>
    <n v="4.0000000000000002E-4"/>
    <n v="49"/>
    <n v="-503768.30282204231"/>
    <n v="-493487.31705016393"/>
  </r>
  <r>
    <s v="Mon Mar 18 2024"/>
    <s v="SPXW240318C04700000"/>
    <n v="4.0000000000000002E-4"/>
    <n v="87"/>
    <n v="894445.76215342223"/>
    <x v="81"/>
    <s v="SPXW240318P04700000"/>
    <n v="4.0000000000000002E-4"/>
    <n v="180"/>
    <n v="-1850577.438938115"/>
    <n v="-956131.6767846928"/>
  </r>
  <r>
    <s v="Mon Mar 18 2024"/>
    <s v="SPXW240318C04710000"/>
    <n v="4.0000000000000002E-4"/>
    <n v="90"/>
    <n v="925288.71946905751"/>
    <x v="83"/>
    <s v="SPXW240318P04710000"/>
    <n v="4.0000000000000002E-4"/>
    <n v="79"/>
    <n v="-812197.87597839488"/>
    <n v="113090.84349066264"/>
  </r>
  <r>
    <s v="Mon Mar 18 2024"/>
    <s v="SPXW240318C04720000"/>
    <n v="4.0000000000000002E-4"/>
    <n v="1"/>
    <n v="10280.985771878415"/>
    <x v="85"/>
    <s v="SPXW240318P04720000"/>
    <n v="4.0000000000000002E-4"/>
    <n v="29"/>
    <n v="-298148.58738447406"/>
    <n v="-287867.60161259567"/>
  </r>
  <r>
    <s v="Mon Mar 18 2024"/>
    <s v="SPXW240318C04725000"/>
    <n v="4.0000000000000002E-4"/>
    <n v="1"/>
    <n v="10280.985771878415"/>
    <x v="86"/>
    <s v="SPXW240318P04725000"/>
    <n v="4.0000000000000002E-4"/>
    <n v="44"/>
    <n v="-452363.37396265031"/>
    <n v="-442082.38819077192"/>
  </r>
  <r>
    <s v="Mon Mar 18 2024"/>
    <s v="SPXW240318C04730000"/>
    <n v="5.0000000000000001E-4"/>
    <n v="11"/>
    <n v="141363.55436332821"/>
    <x v="87"/>
    <s v="SPXW240318P04730000"/>
    <n v="5.0000000000000001E-4"/>
    <n v="49"/>
    <n v="-629710.37852755294"/>
    <n v="-488346.82416422473"/>
  </r>
  <r>
    <s v="Mon Mar 18 2024"/>
    <s v="SPXW240318C04740000"/>
    <n v="5.0000000000000001E-4"/>
    <n v="5"/>
    <n v="64256.161074240095"/>
    <x v="89"/>
    <s v="SPXW240318P04740000"/>
    <n v="5.0000000000000001E-4"/>
    <n v="113"/>
    <n v="-1452189.2402778263"/>
    <n v="-1387933.0792035863"/>
  </r>
  <r>
    <s v="Mon Mar 18 2024"/>
    <s v="SPXW240318C04750000"/>
    <n v="5.0000000000000001E-4"/>
    <n v="2"/>
    <n v="25702.46442969604"/>
    <x v="91"/>
    <s v="SPXW240318P04750000"/>
    <n v="5.0000000000000001E-4"/>
    <n v="454"/>
    <n v="-5834459.4255410004"/>
    <n v="-5808756.9611113044"/>
  </r>
  <r>
    <s v="Mon Mar 18 2024"/>
    <s v="SPXW240318C04760000"/>
    <n v="5.9999999999999995E-4"/>
    <n v="3"/>
    <n v="46264.43597345287"/>
    <x v="93"/>
    <s v="SPXW240318P04760000"/>
    <n v="5.9999999999999995E-4"/>
    <n v="208"/>
    <n v="-3207667.5608260655"/>
    <n v="-3161403.1248526126"/>
  </r>
  <r>
    <s v="Mon Mar 18 2024"/>
    <s v="SPXW240318C04770000"/>
    <n v="5.9999999999999995E-4"/>
    <n v="3"/>
    <n v="46264.43597345287"/>
    <x v="95"/>
    <s v="SPXW240318P04770000"/>
    <n v="5.9999999999999995E-4"/>
    <n v="147"/>
    <n v="-2266957.3626991902"/>
    <n v="-2220692.9267257373"/>
  </r>
  <r>
    <s v="Mon Mar 18 2024"/>
    <s v="SPXW240318C04775000"/>
    <n v="5.9999999999999995E-4"/>
    <n v="1"/>
    <n v="15421.478657817624"/>
    <x v="96"/>
    <s v="SPXW240318P04775000"/>
    <n v="5.9999999999999995E-4"/>
    <n v="224"/>
    <n v="-3454411.2193511473"/>
    <n v="-3438989.7406933298"/>
  </r>
  <r>
    <s v="Mon Mar 18 2024"/>
    <s v="SPXW240318C04780000"/>
    <n v="5.9999999999999995E-4"/>
    <n v="1"/>
    <n v="15421.478657817624"/>
    <x v="97"/>
    <s v="SPXW240318P04780000"/>
    <n v="5.9999999999999995E-4"/>
    <n v="224"/>
    <n v="-3454411.2193511473"/>
    <n v="-3438989.7406933298"/>
  </r>
  <r>
    <s v="Mon Mar 18 2024"/>
    <s v="SPXW240318C04790000"/>
    <n v="6.9999999999999999E-4"/>
    <n v="1"/>
    <n v="17991.725100787226"/>
    <x v="99"/>
    <s v="SPXW240318P04790000"/>
    <n v="6.9999999999999999E-4"/>
    <n v="272"/>
    <n v="-4893749.2274141256"/>
    <n v="-4875757.5023133382"/>
  </r>
  <r>
    <s v="Mon Mar 18 2024"/>
    <s v="SPXW240318C04800000"/>
    <n v="6.9999999999999999E-4"/>
    <n v="25"/>
    <n v="449793.12751968059"/>
    <x v="101"/>
    <s v="SPXW240318P04800000"/>
    <n v="6.9999999999999999E-4"/>
    <n v="1057"/>
    <n v="-19017253.4315321"/>
    <n v="-18567460.304012418"/>
  </r>
  <r>
    <s v="Mon Mar 18 2024"/>
    <s v="SPXW240318C04805000"/>
    <n v="6.9999999999999999E-4"/>
    <n v="384"/>
    <n v="6908822.4387022946"/>
    <x v="102"/>
    <s v="SPXW240318P04805000"/>
    <n v="6.9999999999999999E-4"/>
    <n v="40"/>
    <n v="-719669.00403148925"/>
    <n v="6189153.434670805"/>
  </r>
  <r>
    <s v="Mon Mar 18 2024"/>
    <s v="SPXW240318C04810000"/>
    <n v="8.0000000000000004E-4"/>
    <n v="19"/>
    <n v="390677.45933137985"/>
    <x v="103"/>
    <s v="SPXW240318P04810000"/>
    <n v="8.0000000000000004E-4"/>
    <n v="22"/>
    <n v="-452363.37396265031"/>
    <n v="-61685.914631270454"/>
  </r>
  <r>
    <s v="Mon Mar 18 2024"/>
    <s v="SPXW240318C04815000"/>
    <n v="8.0000000000000004E-4"/>
    <n v="394"/>
    <n v="8101416.7882401934"/>
    <x v="104"/>
    <s v="SPXW240318P04815000"/>
    <n v="8.0000000000000004E-4"/>
    <n v="99"/>
    <n v="-2035635.1828319265"/>
    <n v="6065781.6054082671"/>
  </r>
  <r>
    <s v="Mon Mar 18 2024"/>
    <s v="SPXW240318C04820000"/>
    <n v="8.0000000000000004E-4"/>
    <n v="18"/>
    <n v="370115.48778762296"/>
    <x v="105"/>
    <s v="SPXW240318P04820000"/>
    <n v="8.0000000000000004E-4"/>
    <n v="153"/>
    <n v="-3145981.6461947956"/>
    <n v="-2775866.1584071727"/>
  </r>
  <r>
    <s v="Mon Mar 18 2024"/>
    <s v="SPXW240318C04825000"/>
    <n v="8.0000000000000004E-4"/>
    <n v="8"/>
    <n v="164495.77235005464"/>
    <x v="106"/>
    <s v="SPXW240318P04825000"/>
    <n v="8.0000000000000004E-4"/>
    <n v="93"/>
    <n v="-1912263.3535693851"/>
    <n v="-1747767.5812193304"/>
  </r>
  <r>
    <s v="Mon Mar 18 2024"/>
    <s v="SPXW240318C04830000"/>
    <n v="8.0000000000000004E-4"/>
    <n v="59"/>
    <n v="1213156.321081653"/>
    <x v="107"/>
    <s v="SPXW240318P04830000"/>
    <n v="8.0000000000000004E-4"/>
    <n v="25"/>
    <n v="-514049.28859392076"/>
    <n v="699107.03248773224"/>
  </r>
  <r>
    <s v="Mon Mar 18 2024"/>
    <s v="SPXW240318C04835000"/>
    <n v="8.9999999999999998E-4"/>
    <n v="1"/>
    <n v="23132.217986726435"/>
    <x v="108"/>
    <s v="SPXW240318P04835000"/>
    <n v="8.9999999999999998E-4"/>
    <n v="24"/>
    <n v="-555173.23168143455"/>
    <n v="-532041.01369470812"/>
  </r>
  <r>
    <s v="Mon Mar 18 2024"/>
    <s v="SPXW240318C04840000"/>
    <n v="8.9999999999999998E-4"/>
    <n v="54"/>
    <n v="1249139.7712832275"/>
    <x v="109"/>
    <s v="SPXW240318P04840000"/>
    <n v="8.9999999999999998E-4"/>
    <n v="220"/>
    <n v="-5089087.9570798147"/>
    <n v="-3839948.1857965873"/>
  </r>
  <r>
    <s v="Mon Mar 18 2024"/>
    <s v="SPXW240318C04845000"/>
    <n v="8.9999999999999998E-4"/>
    <n v="1"/>
    <n v="23132.217986726435"/>
    <x v="110"/>
    <s v="SPXW240318P04845000"/>
    <n v="8.9999999999999998E-4"/>
    <n v="2"/>
    <n v="-46264.43597345287"/>
    <n v="-23132.217986726435"/>
  </r>
  <r>
    <s v="Mon Mar 18 2024"/>
    <s v="SPXW240318C04850000"/>
    <n v="1E-3"/>
    <n v="19"/>
    <n v="488346.82416422467"/>
    <x v="111"/>
    <s v="SPXW240318P04850000"/>
    <n v="1E-3"/>
    <n v="1467"/>
    <n v="-37705515.318364091"/>
    <n v="-37217168.494199865"/>
  </r>
  <r>
    <s v="Mon Mar 18 2024"/>
    <s v="SPXW240318C04855000"/>
    <n v="1E-3"/>
    <n v="0"/>
    <n v="0"/>
    <x v="112"/>
    <s v="SPXW240318P04855000"/>
    <n v="1E-3"/>
    <n v="7"/>
    <n v="-179917.25100787231"/>
    <n v="-179917.25100787231"/>
  </r>
  <r>
    <s v="Mon Mar 18 2024"/>
    <s v="SPXW240318C04860000"/>
    <n v="1E-3"/>
    <n v="119"/>
    <n v="3058593.2671338292"/>
    <x v="113"/>
    <s v="SPXW240318P04860000"/>
    <n v="1E-3"/>
    <n v="124"/>
    <n v="-3187105.5892823087"/>
    <n v="-128512.32214847952"/>
  </r>
  <r>
    <s v="Mon Mar 18 2024"/>
    <s v="SPXW240318C04865000"/>
    <n v="1.1000000000000001E-3"/>
    <n v="5"/>
    <n v="141363.55436332824"/>
    <x v="114"/>
    <s v="SPXW240318P04865000"/>
    <n v="1.1000000000000001E-3"/>
    <n v="59"/>
    <n v="-1668089.941487273"/>
    <n v="-1526726.3871239447"/>
  </r>
  <r>
    <s v="Mon Mar 18 2024"/>
    <s v="SPXW240318C04870000"/>
    <n v="1.1000000000000001E-3"/>
    <n v="152"/>
    <n v="4297452.0526451785"/>
    <x v="115"/>
    <s v="SPXW240318P04870000"/>
    <n v="1.1000000000000001E-3"/>
    <n v="296"/>
    <n v="-8368722.418309032"/>
    <n v="-4071270.3656638535"/>
  </r>
  <r>
    <s v="Mon Mar 18 2024"/>
    <s v="SPXW240318C04875000"/>
    <n v="1.1999999999999999E-3"/>
    <n v="102"/>
    <n v="3145981.6461947956"/>
    <x v="116"/>
    <s v="SPXW240318P04875000"/>
    <n v="1.1999999999999999E-3"/>
    <n v="149"/>
    <n v="-4595600.640029652"/>
    <n v="-1449618.9938348564"/>
  </r>
  <r>
    <s v="Mon Mar 18 2024"/>
    <s v="SPXW240318C04880000"/>
    <n v="1.1999999999999999E-3"/>
    <n v="458"/>
    <n v="14126074.450560942"/>
    <x v="117"/>
    <s v="SPXW240318P04880000"/>
    <n v="1.1999999999999999E-3"/>
    <n v="272"/>
    <n v="-8389284.3898527846"/>
    <n v="5736790.0607081577"/>
  </r>
  <r>
    <s v="Mon Mar 18 2024"/>
    <s v="SPXW240318C04885000"/>
    <n v="1.1999999999999999E-3"/>
    <n v="4"/>
    <n v="123371.829262541"/>
    <x v="118"/>
    <s v="SPXW240318P04885000"/>
    <n v="1.1999999999999999E-3"/>
    <n v="117"/>
    <n v="-3608626.0059293234"/>
    <n v="-3485254.1766667822"/>
  </r>
  <r>
    <s v="Mon Mar 18 2024"/>
    <s v="SPXW240318C04890000"/>
    <n v="1.2999999999999999E-3"/>
    <n v="131"/>
    <n v="4377129.6923772339"/>
    <x v="119"/>
    <s v="SPXW240318P04890000"/>
    <n v="1.2999999999999999E-3"/>
    <n v="34"/>
    <n v="-1136048.9277925647"/>
    <n v="3241080.7645846689"/>
  </r>
  <r>
    <s v="Mon Mar 18 2024"/>
    <s v="SPXW240318C04895000"/>
    <n v="1.2999999999999999E-3"/>
    <n v="0"/>
    <n v="0"/>
    <x v="120"/>
    <s v="SPXW240318P04895000"/>
    <n v="1.2999999999999999E-3"/>
    <n v="26"/>
    <n v="-868743.29772372602"/>
    <n v="-868743.29772372602"/>
  </r>
  <r>
    <s v="Mon Mar 18 2024"/>
    <s v="SPXW240318C04900000"/>
    <n v="1.4E-3"/>
    <n v="22"/>
    <n v="791635.9044346381"/>
    <x v="121"/>
    <s v="SPXW240318P04900000"/>
    <n v="1.4E-3"/>
    <n v="100"/>
    <n v="-3598345.0201574448"/>
    <n v="-2806709.1157228067"/>
  </r>
  <r>
    <s v="Mon Mar 18 2024"/>
    <s v="SPXW240318C04905000"/>
    <n v="1.4E-3"/>
    <n v="4"/>
    <n v="143933.8008062978"/>
    <x v="122"/>
    <s v="SPXW240318P04905000"/>
    <n v="1.4E-3"/>
    <n v="3"/>
    <n v="-107950.35060472335"/>
    <n v="35983.450201574451"/>
  </r>
  <r>
    <s v="Mon Mar 18 2024"/>
    <s v="SPXW240318C04910000"/>
    <n v="1.5E-3"/>
    <n v="6"/>
    <n v="231322.17986726438"/>
    <x v="123"/>
    <s v="SPXW240318P04910000"/>
    <n v="1.5E-3"/>
    <n v="54"/>
    <n v="-2081899.6188053789"/>
    <n v="-1850577.4389381146"/>
  </r>
  <r>
    <s v="Mon Mar 18 2024"/>
    <s v="SPXW240318C04915000"/>
    <n v="1.5E-3"/>
    <n v="0"/>
    <n v="0"/>
    <x v="124"/>
    <s v="SPXW240318P04915000"/>
    <n v="1.5E-3"/>
    <n v="6"/>
    <n v="-231322.17986726438"/>
    <n v="-231322.17986726438"/>
  </r>
  <r>
    <s v="Mon Mar 18 2024"/>
    <s v="SPXW240318C04920000"/>
    <n v="1.6000000000000001E-3"/>
    <n v="22"/>
    <n v="904726.74792530062"/>
    <x v="125"/>
    <s v="SPXW240318P04920000"/>
    <n v="1.6000000000000001E-3"/>
    <n v="725"/>
    <n v="-29814858.738447409"/>
    <n v="-28910131.990522109"/>
  </r>
  <r>
    <s v="Mon Mar 18 2024"/>
    <s v="SPXW240318C04925000"/>
    <n v="1.6000000000000001E-3"/>
    <n v="39"/>
    <n v="1603833.7804130327"/>
    <x v="126"/>
    <s v="SPXW240318P04925000"/>
    <n v="1.6000000000000001E-3"/>
    <n v="18"/>
    <n v="-740230.97557524592"/>
    <n v="863602.80483778683"/>
  </r>
  <r>
    <s v="Mon Mar 18 2024"/>
    <s v="SPXW240318C04930000"/>
    <n v="1.6999999999999999E-3"/>
    <n v="12"/>
    <n v="524330.27436579904"/>
    <x v="127"/>
    <s v="SPXW240318P04930000"/>
    <n v="1.6999999999999999E-3"/>
    <n v="681"/>
    <n v="-29755743.070259105"/>
    <n v="-29231412.795893308"/>
  </r>
  <r>
    <s v="Mon Mar 18 2024"/>
    <s v="SPXW240318C04935000"/>
    <n v="1.6999999999999999E-3"/>
    <n v="1"/>
    <n v="43694.189530483265"/>
    <x v="128"/>
    <s v="SPXW240318P04935000"/>
    <n v="1.6999999999999999E-3"/>
    <n v="7"/>
    <n v="-305859.32671338285"/>
    <n v="-262165.13718289958"/>
  </r>
  <r>
    <s v="Mon Mar 18 2024"/>
    <s v="SPXW240318C04940000"/>
    <n v="1.8E-3"/>
    <n v="710"/>
    <n v="32847749.541151538"/>
    <x v="129"/>
    <s v="SPXW240318P04940000"/>
    <n v="1.8E-3"/>
    <n v="149"/>
    <n v="-6893400.9600444771"/>
    <n v="25954348.581107061"/>
  </r>
  <r>
    <s v="Mon Mar 18 2024"/>
    <s v="SPXW240318C04945000"/>
    <n v="1.8E-3"/>
    <n v="3"/>
    <n v="138793.30792035864"/>
    <x v="130"/>
    <s v="SPXW240318P04945000"/>
    <n v="1.8E-3"/>
    <n v="1"/>
    <n v="-46264.43597345287"/>
    <n v="92528.871946905769"/>
  </r>
  <r>
    <s v="Mon Mar 18 2024"/>
    <s v="SPXW240318C04950000"/>
    <n v="1.9E-3"/>
    <n v="756"/>
    <n v="36919019.906815387"/>
    <x v="131"/>
    <s v="SPXW240318P04950000"/>
    <n v="1.9E-3"/>
    <n v="95"/>
    <n v="-4639294.8295601355"/>
    <n v="32279725.077255253"/>
  </r>
  <r>
    <s v="Mon Mar 18 2024"/>
    <s v="SPXW240318C04955000"/>
    <n v="2E-3"/>
    <n v="59"/>
    <n v="3032890.8027041326"/>
    <x v="132"/>
    <s v="SPXW240318P04955000"/>
    <n v="2E-3"/>
    <n v="5"/>
    <n v="-257024.64429696038"/>
    <n v="2775866.1584071722"/>
  </r>
  <r>
    <s v="Mon Mar 18 2024"/>
    <s v="SPXW240318C04960000"/>
    <n v="2E-3"/>
    <n v="230"/>
    <n v="11823133.637660177"/>
    <x v="133"/>
    <s v="SPXW240318P04960000"/>
    <n v="2E-3"/>
    <n v="193"/>
    <n v="-9921151.2698626723"/>
    <n v="1901982.3677975051"/>
  </r>
  <r>
    <s v="Mon Mar 18 2024"/>
    <s v="SPXW240318C04965000"/>
    <n v="2.0999999999999999E-3"/>
    <n v="6"/>
    <n v="323851.05181417009"/>
    <x v="134"/>
    <s v="SPXW240318P04965000"/>
    <n v="2.0999999999999999E-3"/>
    <n v="70"/>
    <n v="-3778262.2711653174"/>
    <n v="-3454411.2193511473"/>
  </r>
  <r>
    <s v="Mon Mar 18 2024"/>
    <s v="SPXW240318C04970000"/>
    <n v="2.2000000000000001E-3"/>
    <n v="22"/>
    <n v="1243999.2783972884"/>
    <x v="135"/>
    <s v="SPXW240318P04970000"/>
    <n v="2.2000000000000001E-3"/>
    <n v="16"/>
    <n v="-904726.74792530062"/>
    <n v="339272.53047198779"/>
  </r>
  <r>
    <s v="Mon Mar 18 2024"/>
    <s v="SPXW240318C04975000"/>
    <n v="2.2000000000000001E-3"/>
    <n v="32"/>
    <n v="1809453.4958506012"/>
    <x v="136"/>
    <s v="SPXW240318P04975000"/>
    <n v="2.2000000000000001E-3"/>
    <n v="28"/>
    <n v="-1583271.8088692762"/>
    <n v="226181.68698132504"/>
  </r>
  <r>
    <s v="Mon Mar 18 2024"/>
    <s v="SPXW240318C04980000"/>
    <n v="2.3E-3"/>
    <n v="44"/>
    <n v="2601089.4002852389"/>
    <x v="137"/>
    <s v="SPXW240318P04980000"/>
    <n v="2.3E-3"/>
    <n v="44"/>
    <n v="-2601089.4002852389"/>
    <n v="0"/>
  </r>
  <r>
    <s v="Mon Mar 18 2024"/>
    <s v="SPXW240318C04985000"/>
    <n v="2.3999999999999998E-3"/>
    <n v="10"/>
    <n v="616859.14631270489"/>
    <x v="138"/>
    <s v="SPXW240318P04985000"/>
    <n v="2.3999999999999998E-3"/>
    <n v="33"/>
    <n v="-2035635.182831926"/>
    <n v="-1418776.036519221"/>
  </r>
  <r>
    <s v="Mon Mar 18 2024"/>
    <s v="SPXW240318C04990000"/>
    <n v="2.3999999999999998E-3"/>
    <n v="93"/>
    <n v="5736790.0607081549"/>
    <x v="139"/>
    <s v="SPXW240318P04990000"/>
    <n v="2.3999999999999998E-3"/>
    <n v="27"/>
    <n v="-1665519.6950443031"/>
    <n v="4071270.3656638516"/>
  </r>
  <r>
    <s v="Mon Mar 18 2024"/>
    <s v="SPXW240318C04995000"/>
    <n v="2.5000000000000001E-3"/>
    <n v="6"/>
    <n v="385536.9664454406"/>
    <x v="140"/>
    <s v="SPXW240318P04995000"/>
    <n v="2.5000000000000001E-3"/>
    <n v="122"/>
    <n v="-7839251.6510572908"/>
    <n v="-7453714.6846118504"/>
  </r>
  <r>
    <s v="Mon Mar 18 2024"/>
    <s v="SPXW240318C05000000"/>
    <n v="2.5999999999999999E-3"/>
    <n v="252"/>
    <n v="16840254.694336843"/>
    <x v="141"/>
    <s v="SPXW240318P05000000"/>
    <n v="2.5999999999999999E-3"/>
    <n v="930"/>
    <n v="-62148558.991005018"/>
    <n v="-45308304.296668172"/>
  </r>
  <r>
    <s v="Mon Mar 18 2024"/>
    <s v="SPXW240318C05005000"/>
    <n v="2.5999999999999999E-3"/>
    <n v="3"/>
    <n v="200479.22255162909"/>
    <x v="142"/>
    <s v="SPXW240318P05005000"/>
    <n v="2.5999999999999999E-3"/>
    <n v="43"/>
    <n v="-2873535.5232400172"/>
    <n v="-2673056.3006883883"/>
  </r>
  <r>
    <s v="Mon Mar 18 2024"/>
    <s v="SPXW240318C05010000"/>
    <n v="2.7000000000000001E-3"/>
    <n v="15"/>
    <n v="1040949.8094026895"/>
    <x v="143"/>
    <s v="SPXW240318P05010000"/>
    <n v="2.7000000000000001E-3"/>
    <n v="195"/>
    <n v="-13532347.522234967"/>
    <n v="-12491397.712832278"/>
  </r>
  <r>
    <s v="Mon Mar 18 2024"/>
    <s v="SPXW240318C05015000"/>
    <n v="2.7000000000000001E-3"/>
    <n v="1"/>
    <n v="69396.653960179319"/>
    <x v="144"/>
    <s v="SPXW240318P05015000"/>
    <n v="2.7000000000000001E-3"/>
    <n v="13"/>
    <n v="-902156.50148233084"/>
    <n v="-832759.84752215154"/>
  </r>
  <r>
    <s v="Mon Mar 18 2024"/>
    <s v="SPXW240318C05020000"/>
    <n v="2.8E-3"/>
    <n v="55"/>
    <n v="3958179.5221731896"/>
    <x v="145"/>
    <s v="SPXW240318P05020000"/>
    <n v="2.8E-3"/>
    <n v="116"/>
    <n v="-8348160.4467652719"/>
    <n v="-4389980.9245920824"/>
  </r>
  <r>
    <s v="Mon Mar 18 2024"/>
    <s v="SPXW240318C05025000"/>
    <n v="2.8E-3"/>
    <n v="24"/>
    <n v="1727205.6096755737"/>
    <x v="146"/>
    <s v="SPXW240318P05025000"/>
    <n v="2.8E-3"/>
    <n v="153"/>
    <n v="-11010935.761681784"/>
    <n v="-9283730.1520062108"/>
  </r>
  <r>
    <s v="Mon Mar 18 2024"/>
    <s v="SPXW240318C05030000"/>
    <n v="2.8999999999999998E-3"/>
    <n v="32"/>
    <n v="2385188.699075792"/>
    <x v="147"/>
    <s v="SPXW240318P05030000"/>
    <n v="2.8999999999999998E-3"/>
    <n v="221"/>
    <n v="-16472709.452992188"/>
    <n v="-14087520.753916396"/>
  </r>
  <r>
    <s v="Mon Mar 18 2024"/>
    <s v="SPXW240318C05035000"/>
    <n v="3.0000000000000001E-3"/>
    <n v="2"/>
    <n v="154214.78657817622"/>
    <x v="148"/>
    <s v="SPXW240318P05035000"/>
    <n v="3.0000000000000001E-3"/>
    <n v="30"/>
    <n v="-2313221.7986726435"/>
    <n v="-2159007.0120944674"/>
  </r>
  <r>
    <s v="Mon Mar 18 2024"/>
    <s v="SPXW240318C05040000"/>
    <n v="3.0000000000000001E-3"/>
    <n v="28"/>
    <n v="2159007.0120944674"/>
    <x v="149"/>
    <s v="SPXW240318P05040000"/>
    <n v="3.0000000000000001E-3"/>
    <n v="78"/>
    <n v="-6014376.6765488731"/>
    <n v="-3855369.6644544057"/>
  </r>
  <r>
    <s v="Mon Mar 18 2024"/>
    <s v="SPXW240318C05045000"/>
    <n v="3.0000000000000001E-3"/>
    <n v="602"/>
    <n v="46418650.760031044"/>
    <x v="150"/>
    <s v="SPXW240318P05045000"/>
    <n v="3.0000000000000001E-3"/>
    <n v="10"/>
    <n v="-771073.9328908812"/>
    <n v="45647576.82714016"/>
  </r>
  <r>
    <s v="Mon Mar 18 2024"/>
    <s v="SPXW240318C05050000"/>
    <n v="3.0999999999999999E-3"/>
    <n v="77"/>
    <n v="6135178.2593684448"/>
    <x v="151"/>
    <s v="SPXW240318P05050000"/>
    <n v="3.0999999999999999E-3"/>
    <n v="52"/>
    <n v="-4143237.2660670006"/>
    <n v="1991940.9933014442"/>
  </r>
  <r>
    <s v="Mon Mar 18 2024"/>
    <s v="SPXW240318C05055000"/>
    <n v="3.0999999999999999E-3"/>
    <n v="150"/>
    <n v="11951645.959808657"/>
    <x v="152"/>
    <s v="SPXW240318P05055000"/>
    <n v="3.0999999999999999E-3"/>
    <n v="27"/>
    <n v="-2151296.2727655582"/>
    <n v="9800349.6870430987"/>
  </r>
  <r>
    <s v="Mon Mar 18 2024"/>
    <s v="SPXW240318C05060000"/>
    <n v="3.0999999999999999E-3"/>
    <n v="146"/>
    <n v="11632935.400880428"/>
    <x v="153"/>
    <s v="SPXW240318P05060000"/>
    <n v="3.0999999999999999E-3"/>
    <n v="22"/>
    <n v="-1752908.0741052697"/>
    <n v="9880027.3267751578"/>
  </r>
  <r>
    <s v="Mon Mar 18 2024"/>
    <s v="SPXW240318C05065000"/>
    <n v="3.2000000000000002E-3"/>
    <n v="41"/>
    <n v="3372163.3331761207"/>
    <x v="154"/>
    <s v="SPXW240318P05065000"/>
    <n v="3.2000000000000002E-3"/>
    <n v="18"/>
    <n v="-1480461.9511504918"/>
    <n v="1891701.3820256288"/>
  </r>
  <r>
    <s v="Mon Mar 18 2024"/>
    <s v="SPXW240318C05070000"/>
    <n v="3.2000000000000002E-3"/>
    <n v="20"/>
    <n v="1644957.7235005465"/>
    <x v="155"/>
    <s v="SPXW240318P05070000"/>
    <n v="3.2000000000000002E-3"/>
    <n v="30"/>
    <n v="-2467436.5852508196"/>
    <n v="-822478.86175027303"/>
  </r>
  <r>
    <s v="Mon Mar 18 2024"/>
    <s v="SPXW240318C05075000"/>
    <n v="3.2000000000000002E-3"/>
    <n v="22"/>
    <n v="1809453.4958506012"/>
    <x v="156"/>
    <s v="SPXW240318P05075000"/>
    <n v="3.2000000000000002E-3"/>
    <n v="18"/>
    <n v="-1480461.9511504918"/>
    <n v="328991.5447001094"/>
  </r>
  <r>
    <s v="Mon Mar 18 2024"/>
    <s v="SPXW240318C05080000"/>
    <n v="3.2000000000000002E-3"/>
    <n v="83"/>
    <n v="6826574.5525272684"/>
    <x v="157"/>
    <s v="SPXW240318P05080000"/>
    <n v="3.2000000000000002E-3"/>
    <n v="40"/>
    <n v="-3289915.4470010931"/>
    <n v="3536659.1055261753"/>
  </r>
  <r>
    <s v="Mon Mar 18 2024"/>
    <s v="SPXW240318C05085000"/>
    <n v="3.2000000000000002E-3"/>
    <n v="23"/>
    <n v="1891701.3820256281"/>
    <x v="158"/>
    <s v="SPXW240318P05085000"/>
    <n v="3.2000000000000002E-3"/>
    <n v="26"/>
    <n v="-2138445.0405507102"/>
    <n v="-246743.65852508205"/>
  </r>
  <r>
    <s v="Mon Mar 18 2024"/>
    <s v="SPXW240318C05090000"/>
    <n v="3.2000000000000002E-3"/>
    <n v="189"/>
    <n v="15544850.487080164"/>
    <x v="159"/>
    <s v="SPXW240318P05090000"/>
    <n v="3.2000000000000002E-3"/>
    <n v="34"/>
    <n v="-2796428.1299509294"/>
    <n v="12748422.357129235"/>
  </r>
  <r>
    <s v="Mon Mar 18 2024"/>
    <s v="SPXW240318C05095000"/>
    <n v="3.2000000000000002E-3"/>
    <n v="43"/>
    <n v="3536659.1055261749"/>
    <x v="160"/>
    <s v="SPXW240318P05095000"/>
    <n v="3.2000000000000002E-3"/>
    <n v="25"/>
    <n v="-2056197.1543756831"/>
    <n v="1480461.9511504918"/>
  </r>
  <r>
    <s v="Mon Mar 18 2024"/>
    <s v="SPXW240318C05100000"/>
    <n v="3.2000000000000002E-3"/>
    <n v="462"/>
    <n v="37998523.412862629"/>
    <x v="161"/>
    <s v="SPXW240318P05100000"/>
    <n v="3.2000000000000002E-3"/>
    <n v="50"/>
    <n v="-4112394.3087513661"/>
    <n v="33886129.104111262"/>
  </r>
  <r>
    <s v="Mon Mar 18 2024"/>
    <s v="SPXW240318C05105000"/>
    <n v="3.0999999999999999E-3"/>
    <n v="10"/>
    <n v="796776.39732057718"/>
    <x v="162"/>
    <s v="SPXW240318P05105000"/>
    <n v="3.0999999999999999E-3"/>
    <n v="10"/>
    <n v="-796776.39732057718"/>
    <n v="0"/>
  </r>
  <r>
    <s v="Mon Mar 18 2024"/>
    <s v="SPXW240318C05110000"/>
    <n v="3.0999999999999999E-3"/>
    <n v="85"/>
    <n v="6772599.3772249073"/>
    <x v="163"/>
    <s v="SPXW240318P05110000"/>
    <n v="3.0999999999999999E-3"/>
    <n v="39"/>
    <n v="-3107427.949550251"/>
    <n v="3665171.4276746563"/>
  </r>
  <r>
    <s v="Mon Mar 18 2024"/>
    <s v="SPXW240318C05115000"/>
    <n v="3.0999999999999999E-3"/>
    <n v="1"/>
    <n v="79677.639732057723"/>
    <x v="164"/>
    <s v="SPXW240318P05115000"/>
    <n v="3.0999999999999999E-3"/>
    <n v="4"/>
    <n v="-318710.55892823089"/>
    <n v="-239032.91919617317"/>
  </r>
  <r>
    <s v="Mon Mar 18 2024"/>
    <s v="SPXW240318C05120000"/>
    <n v="3.0000000000000001E-3"/>
    <n v="94"/>
    <n v="7248094.9691742826"/>
    <x v="165"/>
    <s v="SPXW240318P05120000"/>
    <n v="3.0000000000000001E-3"/>
    <n v="75"/>
    <n v="-5783054.4966816092"/>
    <n v="1465040.4724926734"/>
  </r>
  <r>
    <s v="Mon Mar 18 2024"/>
    <s v="SPXW240318C05125000"/>
    <n v="3.0000000000000001E-3"/>
    <n v="40"/>
    <n v="3084295.7315635248"/>
    <x v="166"/>
    <s v="SPXW240318P05125000"/>
    <n v="3.0000000000000001E-3"/>
    <n v="62"/>
    <n v="-4780658.3839234635"/>
    <n v="-1696362.6523599387"/>
  </r>
  <r>
    <s v="Mon Mar 18 2024"/>
    <s v="SPXW240318C05130000"/>
    <n v="2.8999999999999998E-3"/>
    <n v="24"/>
    <n v="1788891.5243068442"/>
    <x v="167"/>
    <s v="SPXW240318P05130000"/>
    <n v="2.8999999999999998E-3"/>
    <n v="56"/>
    <n v="-4174080.223382636"/>
    <n v="-2385188.699075792"/>
  </r>
  <r>
    <s v="Mon Mar 18 2024"/>
    <s v="SPXW240318C05135000"/>
    <n v="2.8999999999999998E-3"/>
    <n v="1"/>
    <n v="74537.1468461185"/>
    <x v="168"/>
    <s v="SPXW240318P05135000"/>
    <n v="2.8999999999999998E-3"/>
    <n v="1"/>
    <n v="-74537.1468461185"/>
    <n v="0"/>
  </r>
  <r>
    <s v="Mon Mar 18 2024"/>
    <s v="SPXW240318C05140000"/>
    <n v="2.8E-3"/>
    <n v="52"/>
    <n v="3742278.8209637436"/>
    <x v="169"/>
    <s v="SPXW240318P05140000"/>
    <n v="2.8E-3"/>
    <n v="5"/>
    <n v="-359834.50201574463"/>
    <n v="3382444.3189479988"/>
  </r>
  <r>
    <s v="Mon Mar 18 2024"/>
    <s v="SPXW240318C05145000"/>
    <n v="2.8E-3"/>
    <n v="0"/>
    <n v="0"/>
    <x v="170"/>
    <s v="SPXW240318P05145000"/>
    <n v="2.8E-3"/>
    <n v="0"/>
    <n v="0"/>
    <n v="0"/>
  </r>
  <r>
    <s v="Mon Mar 18 2024"/>
    <s v="SPXW240318C05150000"/>
    <n v="2.7000000000000001E-3"/>
    <n v="450"/>
    <n v="31228494.282080688"/>
    <x v="171"/>
    <s v="SPXW240318P05150000"/>
    <n v="2.7000000000000001E-3"/>
    <n v="17"/>
    <n v="-1179743.1173230484"/>
    <n v="30048751.164757639"/>
  </r>
  <r>
    <s v="Mon Mar 18 2024"/>
    <s v="SPXW240318C05155000"/>
    <n v="2.5999999999999999E-3"/>
    <n v="0"/>
    <n v="0"/>
    <x v="172"/>
    <s v="SPXW240318P05155000"/>
    <n v="2.5999999999999999E-3"/>
    <n v="0"/>
    <n v="0"/>
    <n v="0"/>
  </r>
  <r>
    <s v="Mon Mar 18 2024"/>
    <s v="SPXW240318C05160000"/>
    <n v="2.5999999999999999E-3"/>
    <n v="1"/>
    <n v="66826.407517209693"/>
    <x v="173"/>
    <s v="SPXW240318P05160000"/>
    <n v="2.5999999999999999E-3"/>
    <n v="1"/>
    <n v="-66826.407517209693"/>
    <n v="0"/>
  </r>
  <r>
    <s v="Mon Mar 18 2024"/>
    <s v="SPXW240318C05165000"/>
    <n v="2.5000000000000001E-3"/>
    <n v="2"/>
    <n v="128512.32214848019"/>
    <x v="174"/>
    <s v="SPXW240318P05165000"/>
    <n v="2.5000000000000001E-3"/>
    <n v="0"/>
    <n v="0"/>
    <n v="128512.32214848019"/>
  </r>
  <r>
    <s v="Mon Mar 18 2024"/>
    <s v="SPXW240318C05170000"/>
    <n v="2.3999999999999998E-3"/>
    <n v="25"/>
    <n v="1542147.8657817624"/>
    <x v="175"/>
    <s v="SPXW240318P05170000"/>
    <n v="2.3999999999999998E-3"/>
    <n v="35"/>
    <n v="-2159007.0120944669"/>
    <n v="-616859.14631270454"/>
  </r>
  <r>
    <s v="Mon Mar 18 2024"/>
    <s v="SPXW240318C05175000"/>
    <n v="2.3E-3"/>
    <n v="108"/>
    <n v="6384492.164336497"/>
    <x v="176"/>
    <s v="SPXW240318P05175000"/>
    <n v="2.3E-3"/>
    <n v="1"/>
    <n v="-59115.668188300879"/>
    <n v="6325376.496148196"/>
  </r>
  <r>
    <s v="Mon Mar 18 2024"/>
    <s v="SPXW240318C05180000"/>
    <n v="2.2000000000000001E-3"/>
    <n v="18"/>
    <n v="1017817.5914159633"/>
    <x v="177"/>
    <s v="SPXW240318P05180000"/>
    <n v="2.2000000000000001E-3"/>
    <n v="0"/>
    <n v="0"/>
    <n v="1017817.5914159633"/>
  </r>
  <r>
    <s v="Mon Mar 18 2024"/>
    <s v="SPXW240318C05185000"/>
    <n v="2.2000000000000001E-3"/>
    <n v="1"/>
    <n v="56545.421745331289"/>
    <x v="178"/>
    <s v="SPXW240318P05185000"/>
    <n v="2.2000000000000001E-3"/>
    <n v="0"/>
    <n v="0"/>
    <n v="56545.421745331289"/>
  </r>
  <r>
    <s v="Mon Mar 18 2024"/>
    <s v="SPXW240318C05190000"/>
    <n v="2.0999999999999999E-3"/>
    <n v="9"/>
    <n v="485776.57772125513"/>
    <x v="179"/>
    <s v="SPXW240318P05190000"/>
    <n v="2.0999999999999999E-3"/>
    <n v="0"/>
    <n v="0"/>
    <n v="485776.57772125513"/>
  </r>
  <r>
    <s v="Mon Mar 18 2024"/>
    <s v="SPXW240318C05200000"/>
    <n v="1.9E-3"/>
    <n v="563"/>
    <n v="27493926.200445857"/>
    <x v="181"/>
    <s v="SPXW240318P05200000"/>
    <n v="1.9E-3"/>
    <n v="16"/>
    <n v="-781354.91866275971"/>
    <n v="26712571.281783096"/>
  </r>
  <r>
    <s v="Mon Mar 18 2024"/>
    <s v="SPXW240318C05210000"/>
    <n v="1.8E-3"/>
    <n v="22"/>
    <n v="1017817.591415963"/>
    <x v="183"/>
    <s v="SPXW240318P05210000"/>
    <n v="1.8E-3"/>
    <n v="0"/>
    <n v="0"/>
    <n v="1017817.591415963"/>
  </r>
  <r>
    <s v="Mon Mar 18 2024"/>
    <s v="SPXW240318C05220000"/>
    <n v="1.6000000000000001E-3"/>
    <n v="3"/>
    <n v="123371.829262541"/>
    <x v="185"/>
    <s v="SPXW240318P05220000"/>
    <n v="1.6000000000000001E-3"/>
    <n v="0"/>
    <n v="0"/>
    <n v="123371.829262541"/>
  </r>
  <r>
    <s v="Mon Mar 18 2024"/>
    <s v="SPXW240318C05225000"/>
    <n v="1.5E-3"/>
    <n v="23"/>
    <n v="886735.02282451349"/>
    <x v="186"/>
    <s v="SPXW240318P05225000"/>
    <n v="1.5E-3"/>
    <n v="0"/>
    <n v="0"/>
    <n v="886735.02282451349"/>
  </r>
  <r>
    <s v="Mon Mar 18 2024"/>
    <s v="SPXW240318C05230000"/>
    <n v="1.4E-3"/>
    <n v="10"/>
    <n v="359834.50201574463"/>
    <x v="187"/>
    <s v="SPXW240318P05230000"/>
    <n v="1.4E-3"/>
    <n v="0"/>
    <n v="0"/>
    <n v="359834.50201574463"/>
  </r>
  <r>
    <s v="Mon Mar 18 2024"/>
    <s v="SPXW240318C05240000"/>
    <n v="1.2999999999999999E-3"/>
    <n v="1"/>
    <n v="33413.203758604846"/>
    <x v="189"/>
    <s v="SPXW240318P05240000"/>
    <n v="1.2999999999999999E-3"/>
    <n v="0"/>
    <n v="0"/>
    <n v="33413.203758604846"/>
  </r>
  <r>
    <s v="Mon Mar 18 2024"/>
    <s v="SPXW240318C05250000"/>
    <n v="1.1000000000000001E-3"/>
    <n v="148"/>
    <n v="4184361.209154516"/>
    <x v="191"/>
    <s v="SPXW240318P05250000"/>
    <n v="1.1000000000000001E-3"/>
    <n v="0"/>
    <n v="0"/>
    <n v="4184361.209154516"/>
  </r>
  <r>
    <s v="Mon Mar 18 2024"/>
    <s v="SPXW240318C05275000"/>
    <n v="8.0000000000000004E-4"/>
    <n v="52"/>
    <n v="1069222.5202753551"/>
    <x v="196"/>
    <s v="SPXW240318P05275000"/>
    <n v="8.0000000000000004E-4"/>
    <n v="0"/>
    <n v="0"/>
    <n v="1069222.5202753551"/>
  </r>
  <r>
    <s v="Mon Mar 18 2024"/>
    <s v="SPXW240318C05300000"/>
    <n v="5.9999999999999995E-4"/>
    <n v="146"/>
    <n v="2251535.8840413727"/>
    <x v="199"/>
    <s v="SPXW240318P05300000"/>
    <n v="5.9999999999999995E-4"/>
    <n v="0"/>
    <n v="0"/>
    <n v="2251535.8840413727"/>
  </r>
  <r>
    <s v="Mon Mar 18 2024"/>
    <s v="SPXW240318C05325000"/>
    <n v="4.0000000000000002E-4"/>
    <n v="0"/>
    <n v="0"/>
    <x v="202"/>
    <s v="SPXW240318P05325000"/>
    <n v="4.0000000000000002E-4"/>
    <n v="0"/>
    <n v="0"/>
    <n v="0"/>
  </r>
  <r>
    <s v="Mon Mar 18 2024"/>
    <s v="SPXW240318C05350000"/>
    <n v="2.9999999999999997E-4"/>
    <n v="47"/>
    <n v="362404.74845871405"/>
    <x v="205"/>
    <s v="SPXW240318P05350000"/>
    <n v="2.9999999999999997E-4"/>
    <n v="0"/>
    <n v="0"/>
    <n v="362404.74845871405"/>
  </r>
  <r>
    <s v="Mon Mar 18 2024"/>
    <s v="SPXW240318C05400000"/>
    <n v="2.0000000000000001E-4"/>
    <n v="82"/>
    <n v="421520.41664701508"/>
    <x v="211"/>
    <s v="SPXW240318P05400000"/>
    <n v="2.0000000000000001E-4"/>
    <n v="5"/>
    <n v="-25702.46442969604"/>
    <n v="395817.95221731905"/>
  </r>
  <r>
    <s v="Mon Mar 18 2024"/>
    <s v="SPXW240318C05500000"/>
    <n v="1E-4"/>
    <n v="42"/>
    <n v="107950.35060472338"/>
    <x v="219"/>
    <s v="SPXW240318P05500000"/>
    <n v="1E-4"/>
    <n v="0"/>
    <n v="0"/>
    <n v="107950.35060472338"/>
  </r>
  <r>
    <s v="Mon Mar 18 2024"/>
    <s v="SPXW240318C05600000"/>
    <n v="0"/>
    <n v="0"/>
    <n v="0"/>
    <x v="222"/>
    <s v="SPXW240318P05600000"/>
    <n v="0"/>
    <n v="0"/>
    <n v="0"/>
    <n v="0"/>
  </r>
  <r>
    <s v="Mon Mar 18 2024"/>
    <s v="SPXW240318C05700000"/>
    <n v="0"/>
    <n v="0"/>
    <n v="0"/>
    <x v="224"/>
    <s v="SPXW240318P05700000"/>
    <n v="0"/>
    <n v="0"/>
    <n v="0"/>
    <n v="0"/>
  </r>
  <r>
    <s v="Mon Mar 18 2024"/>
    <s v="SPXW240318C05800000"/>
    <n v="0"/>
    <n v="1"/>
    <n v="0"/>
    <x v="225"/>
    <s v="SPXW240318P05800000"/>
    <n v="0"/>
    <n v="0"/>
    <n v="0"/>
    <n v="0"/>
  </r>
  <r>
    <s v="Mon Mar 18 2024"/>
    <s v="SPXW240318C06000000"/>
    <n v="0"/>
    <n v="0"/>
    <n v="0"/>
    <x v="226"/>
    <s v="SPXW240318P06000000"/>
    <n v="0"/>
    <n v="0"/>
    <n v="0"/>
    <n v="0"/>
  </r>
  <r>
    <s v="Mon Mar 18 2024"/>
    <s v="SPXW240318C06200000"/>
    <n v="0"/>
    <n v="0"/>
    <n v="0"/>
    <x v="227"/>
    <s v="SPXW240318P06200000"/>
    <n v="0"/>
    <n v="0"/>
    <n v="0"/>
    <n v="0"/>
  </r>
  <r>
    <s v="Mon Mar 18 2024"/>
    <s v="SPXW240318C06400000"/>
    <n v="0"/>
    <n v="0"/>
    <n v="0"/>
    <x v="228"/>
    <s v="SPXW240318P06400000"/>
    <n v="0"/>
    <n v="0"/>
    <n v="0"/>
    <n v="0"/>
  </r>
  <r>
    <s v="Mon Mar 18 2024"/>
    <s v="SPXW240318C06600000"/>
    <n v="0"/>
    <n v="0"/>
    <n v="0"/>
    <x v="229"/>
    <s v="SPXW240318P06600000"/>
    <n v="0"/>
    <n v="0"/>
    <n v="0"/>
    <n v="0"/>
  </r>
  <r>
    <s v="Tue Mar 19 2024"/>
    <s v="SPXW240319C01400000"/>
    <n v="0"/>
    <n v="0"/>
    <n v="0"/>
    <x v="1"/>
    <s v="SPXW240319P01400000"/>
    <n v="0"/>
    <n v="0"/>
    <n v="0"/>
    <n v="0"/>
  </r>
  <r>
    <s v="Tue Mar 19 2024"/>
    <s v="SPXW240319C01600000"/>
    <n v="0"/>
    <n v="0"/>
    <n v="0"/>
    <x v="2"/>
    <s v="SPXW240319P01600000"/>
    <n v="0"/>
    <n v="0"/>
    <n v="0"/>
    <n v="0"/>
  </r>
  <r>
    <s v="Tue Mar 19 2024"/>
    <s v="SPXW240319C01800000"/>
    <n v="0"/>
    <n v="0"/>
    <n v="0"/>
    <x v="3"/>
    <s v="SPXW240319P01800000"/>
    <n v="0"/>
    <n v="0"/>
    <n v="0"/>
    <n v="0"/>
  </r>
  <r>
    <s v="Tue Mar 19 2024"/>
    <s v="SPXW240319C02000000"/>
    <n v="0"/>
    <n v="0"/>
    <n v="0"/>
    <x v="4"/>
    <s v="SPXW240319P02000000"/>
    <n v="0"/>
    <n v="8"/>
    <n v="0"/>
    <n v="0"/>
  </r>
  <r>
    <s v="Tue Mar 19 2024"/>
    <s v="SPXW240319C02200000"/>
    <n v="0"/>
    <n v="0"/>
    <n v="0"/>
    <x v="5"/>
    <s v="SPXW240319P02200000"/>
    <n v="0"/>
    <n v="6"/>
    <n v="0"/>
    <n v="0"/>
  </r>
  <r>
    <s v="Tue Mar 19 2024"/>
    <s v="SPXW240319C02400000"/>
    <n v="0"/>
    <n v="0"/>
    <n v="0"/>
    <x v="6"/>
    <s v="SPXW240319P02400000"/>
    <n v="0"/>
    <n v="1"/>
    <n v="0"/>
    <n v="0"/>
  </r>
  <r>
    <s v="Tue Mar 19 2024"/>
    <s v="SPXW240319C02600000"/>
    <n v="0"/>
    <n v="0"/>
    <n v="0"/>
    <x v="7"/>
    <s v="SPXW240319P02600000"/>
    <n v="0"/>
    <n v="1"/>
    <n v="0"/>
    <n v="0"/>
  </r>
  <r>
    <s v="Tue Mar 19 2024"/>
    <s v="SPXW240319C02800000"/>
    <n v="0"/>
    <n v="0"/>
    <n v="0"/>
    <x v="8"/>
    <s v="SPXW240319P02800000"/>
    <n v="0"/>
    <n v="25"/>
    <n v="0"/>
    <n v="0"/>
  </r>
  <r>
    <s v="Tue Mar 19 2024"/>
    <s v="SPXW240319C03000000"/>
    <n v="0"/>
    <n v="0"/>
    <n v="0"/>
    <x v="9"/>
    <s v="SPXW240319P03000000"/>
    <n v="0"/>
    <n v="2"/>
    <n v="0"/>
    <n v="0"/>
  </r>
  <r>
    <s v="Tue Mar 19 2024"/>
    <s v="SPXW240319C03200000"/>
    <n v="0"/>
    <n v="0"/>
    <n v="0"/>
    <x v="10"/>
    <s v="SPXW240319P03200000"/>
    <n v="0"/>
    <n v="16"/>
    <n v="0"/>
    <n v="0"/>
  </r>
  <r>
    <s v="Tue Mar 19 2024"/>
    <s v="SPXW240319C03400000"/>
    <n v="0"/>
    <n v="0"/>
    <n v="0"/>
    <x v="12"/>
    <s v="SPXW240319P03400000"/>
    <n v="0"/>
    <n v="48"/>
    <n v="0"/>
    <n v="0"/>
  </r>
  <r>
    <s v="Tue Mar 19 2024"/>
    <s v="SPXW240319C03600000"/>
    <n v="0"/>
    <n v="0"/>
    <n v="0"/>
    <x v="14"/>
    <s v="SPXW240319P03600000"/>
    <n v="0"/>
    <n v="122"/>
    <n v="0"/>
    <n v="0"/>
  </r>
  <r>
    <s v="Tue Mar 19 2024"/>
    <s v="SPXW240319C03800000"/>
    <n v="0"/>
    <n v="0"/>
    <n v="0"/>
    <x v="18"/>
    <s v="SPXW240319P03800000"/>
    <n v="0"/>
    <n v="822"/>
    <n v="0"/>
    <n v="0"/>
  </r>
  <r>
    <s v="Tue Mar 19 2024"/>
    <s v="SPXW240319C03900000"/>
    <n v="0"/>
    <n v="0"/>
    <n v="0"/>
    <x v="20"/>
    <s v="SPXW240319P03900000"/>
    <n v="0"/>
    <n v="12"/>
    <n v="0"/>
    <n v="0"/>
  </r>
  <r>
    <s v="Tue Mar 19 2024"/>
    <s v="SPXW240319C04000000"/>
    <n v="0"/>
    <n v="0"/>
    <n v="0"/>
    <x v="22"/>
    <s v="SPXW240319P04000000"/>
    <n v="0"/>
    <n v="170"/>
    <n v="0"/>
    <n v="0"/>
  </r>
  <r>
    <s v="Tue Mar 19 2024"/>
    <s v="SPXW240319C04050000"/>
    <n v="0"/>
    <n v="0"/>
    <n v="0"/>
    <x v="23"/>
    <s v="SPXW240319P04050000"/>
    <n v="0"/>
    <n v="97"/>
    <n v="0"/>
    <n v="0"/>
  </r>
  <r>
    <s v="Tue Mar 19 2024"/>
    <s v="SPXW240319C04100000"/>
    <n v="0"/>
    <n v="0"/>
    <n v="0"/>
    <x v="24"/>
    <s v="SPXW240319P04100000"/>
    <n v="0"/>
    <n v="9"/>
    <n v="0"/>
    <n v="0"/>
  </r>
  <r>
    <s v="Tue Mar 19 2024"/>
    <s v="SPXW240319C04150000"/>
    <n v="0"/>
    <n v="0"/>
    <n v="0"/>
    <x v="25"/>
    <s v="SPXW240319P04150000"/>
    <n v="0"/>
    <n v="2"/>
    <n v="0"/>
    <n v="0"/>
  </r>
  <r>
    <s v="Tue Mar 19 2024"/>
    <s v="SPXW240319C04200000"/>
    <n v="1E-4"/>
    <n v="0"/>
    <n v="0"/>
    <x v="27"/>
    <s v="SPXW240319P04200000"/>
    <n v="1E-4"/>
    <n v="82"/>
    <n v="-210760.20832350754"/>
    <n v="-210760.20832350754"/>
  </r>
  <r>
    <s v="Tue Mar 19 2024"/>
    <s v="SPXW240319C04250000"/>
    <n v="1E-4"/>
    <n v="0"/>
    <n v="0"/>
    <x v="29"/>
    <s v="SPXW240319P04250000"/>
    <n v="1E-4"/>
    <n v="97"/>
    <n v="-249313.90496805159"/>
    <n v="-249313.90496805159"/>
  </r>
  <r>
    <s v="Tue Mar 19 2024"/>
    <s v="SPXW240319C04300000"/>
    <n v="1E-4"/>
    <n v="0"/>
    <n v="0"/>
    <x v="31"/>
    <s v="SPXW240319P04300000"/>
    <n v="1E-4"/>
    <n v="126"/>
    <n v="-323851.05181417009"/>
    <n v="-323851.05181417009"/>
  </r>
  <r>
    <s v="Tue Mar 19 2024"/>
    <s v="SPXW240319C04350000"/>
    <n v="1E-4"/>
    <n v="0"/>
    <n v="0"/>
    <x v="36"/>
    <s v="SPXW240319P04350000"/>
    <n v="1E-4"/>
    <n v="1262"/>
    <n v="-3243651.0110276407"/>
    <n v="-3243651.0110276407"/>
  </r>
  <r>
    <s v="Tue Mar 19 2024"/>
    <s v="SPXW240319C04400000"/>
    <n v="1E-4"/>
    <n v="0"/>
    <n v="0"/>
    <x v="42"/>
    <s v="SPXW240319P04400000"/>
    <n v="1E-4"/>
    <n v="40"/>
    <n v="-102809.85771878416"/>
    <n v="-102809.85771878416"/>
  </r>
  <r>
    <s v="Tue Mar 19 2024"/>
    <s v="SPXW240319C04450000"/>
    <n v="1E-4"/>
    <n v="1"/>
    <n v="2570.2464429696038"/>
    <x v="48"/>
    <s v="SPXW240319P04450000"/>
    <n v="1E-4"/>
    <n v="38"/>
    <n v="-97669.364832844964"/>
    <n v="-95099.118389875366"/>
  </r>
  <r>
    <s v="Tue Mar 19 2024"/>
    <s v="SPXW240319C04500000"/>
    <n v="2.0000000000000001E-4"/>
    <n v="0"/>
    <n v="0"/>
    <x v="54"/>
    <s v="SPXW240319P04500000"/>
    <n v="2.0000000000000001E-4"/>
    <n v="245"/>
    <n v="-1259420.7570551059"/>
    <n v="-1259420.7570551059"/>
  </r>
  <r>
    <s v="Tue Mar 19 2024"/>
    <s v="SPXW240319C04550000"/>
    <n v="2.0000000000000001E-4"/>
    <n v="0"/>
    <n v="0"/>
    <x v="60"/>
    <s v="SPXW240319P04550000"/>
    <n v="2.0000000000000001E-4"/>
    <n v="340"/>
    <n v="-1747767.5812193307"/>
    <n v="-1747767.5812193307"/>
  </r>
  <r>
    <s v="Tue Mar 19 2024"/>
    <s v="SPXW240319C04575000"/>
    <n v="2.0000000000000001E-4"/>
    <n v="0"/>
    <n v="0"/>
    <x v="63"/>
    <s v="SPXW240319P04575000"/>
    <n v="2.0000000000000001E-4"/>
    <n v="0"/>
    <n v="0"/>
    <n v="0"/>
  </r>
  <r>
    <s v="Tue Mar 19 2024"/>
    <s v="SPXW240319C04600000"/>
    <n v="2.0000000000000001E-4"/>
    <n v="0"/>
    <n v="0"/>
    <x v="66"/>
    <s v="SPXW240319P04600000"/>
    <n v="2.0000000000000001E-4"/>
    <n v="928"/>
    <n v="-4770377.3981515849"/>
    <n v="-4770377.3981515849"/>
  </r>
  <r>
    <s v="Tue Mar 19 2024"/>
    <s v="SPXW240319C04625000"/>
    <n v="2.9999999999999997E-4"/>
    <n v="0"/>
    <n v="0"/>
    <x v="69"/>
    <s v="SPXW240319P04625000"/>
    <n v="2.9999999999999997E-4"/>
    <n v="0"/>
    <n v="0"/>
    <n v="0"/>
  </r>
  <r>
    <s v="Tue Mar 19 2024"/>
    <s v="SPXW240319C04650000"/>
    <n v="2.9999999999999997E-4"/>
    <n v="0"/>
    <n v="0"/>
    <x v="72"/>
    <s v="SPXW240319P04650000"/>
    <n v="2.9999999999999997E-4"/>
    <n v="128"/>
    <n v="-986974.63410032797"/>
    <n v="-986974.63410032797"/>
  </r>
  <r>
    <s v="Tue Mar 19 2024"/>
    <s v="SPXW240319C04675000"/>
    <n v="4.0000000000000002E-4"/>
    <n v="0"/>
    <n v="0"/>
    <x v="76"/>
    <s v="SPXW240319P04675000"/>
    <n v="4.0000000000000002E-4"/>
    <n v="51"/>
    <n v="-524330.27436579927"/>
    <n v="-524330.27436579927"/>
  </r>
  <r>
    <s v="Tue Mar 19 2024"/>
    <s v="SPXW240319C04700000"/>
    <n v="4.0000000000000002E-4"/>
    <n v="3"/>
    <n v="30842.957315635249"/>
    <x v="81"/>
    <s v="SPXW240319P04700000"/>
    <n v="4.0000000000000002E-4"/>
    <n v="101"/>
    <n v="-1038379.5629597203"/>
    <n v="-1007536.605644085"/>
  </r>
  <r>
    <s v="Tue Mar 19 2024"/>
    <s v="SPXW240319C04725000"/>
    <n v="5.0000000000000001E-4"/>
    <n v="0"/>
    <n v="0"/>
    <x v="86"/>
    <s v="SPXW240319P04725000"/>
    <n v="5.0000000000000001E-4"/>
    <n v="1"/>
    <n v="-12851.23221484802"/>
    <n v="-12851.23221484802"/>
  </r>
  <r>
    <s v="Tue Mar 19 2024"/>
    <s v="SPXW240319C04730000"/>
    <n v="5.0000000000000001E-4"/>
    <n v="0"/>
    <n v="0"/>
    <x v="87"/>
    <s v="SPXW240319P04730000"/>
    <n v="5.0000000000000001E-4"/>
    <n v="0"/>
    <n v="0"/>
    <n v="0"/>
  </r>
  <r>
    <s v="Tue Mar 19 2024"/>
    <s v="SPXW240319C04740000"/>
    <n v="5.0000000000000001E-4"/>
    <n v="0"/>
    <n v="0"/>
    <x v="89"/>
    <s v="SPXW240319P04740000"/>
    <n v="5.0000000000000001E-4"/>
    <n v="72"/>
    <n v="-925288.71946905751"/>
    <n v="-925288.71946905751"/>
  </r>
  <r>
    <s v="Tue Mar 19 2024"/>
    <s v="SPXW240319C04750000"/>
    <n v="5.0000000000000001E-4"/>
    <n v="2"/>
    <n v="25702.46442969604"/>
    <x v="91"/>
    <s v="SPXW240319P04750000"/>
    <n v="5.0000000000000001E-4"/>
    <n v="199"/>
    <n v="-2557395.2107547559"/>
    <n v="-2531692.7463250598"/>
  </r>
  <r>
    <s v="Tue Mar 19 2024"/>
    <s v="SPXW240319C04760000"/>
    <n v="5.9999999999999995E-4"/>
    <n v="2"/>
    <n v="30842.957315635249"/>
    <x v="93"/>
    <s v="SPXW240319P04760000"/>
    <n v="5.9999999999999995E-4"/>
    <n v="158"/>
    <n v="-2436593.6279351846"/>
    <n v="-2405750.6706195492"/>
  </r>
  <r>
    <s v="Tue Mar 19 2024"/>
    <s v="SPXW240319C04770000"/>
    <n v="5.9999999999999995E-4"/>
    <n v="0"/>
    <n v="0"/>
    <x v="95"/>
    <s v="SPXW240319P04770000"/>
    <n v="5.9999999999999995E-4"/>
    <n v="5"/>
    <n v="-77107.393289088111"/>
    <n v="-77107.393289088111"/>
  </r>
  <r>
    <s v="Tue Mar 19 2024"/>
    <s v="SPXW240319C04775000"/>
    <n v="5.9999999999999995E-4"/>
    <n v="0"/>
    <n v="0"/>
    <x v="96"/>
    <s v="SPXW240319P04775000"/>
    <n v="5.9999999999999995E-4"/>
    <n v="16"/>
    <n v="-246743.65852508199"/>
    <n v="-246743.65852508199"/>
  </r>
  <r>
    <s v="Tue Mar 19 2024"/>
    <s v="SPXW240319C04780000"/>
    <n v="5.9999999999999995E-4"/>
    <n v="2"/>
    <n v="30842.957315635249"/>
    <x v="97"/>
    <s v="SPXW240319P04780000"/>
    <n v="5.9999999999999995E-4"/>
    <n v="20"/>
    <n v="-308429.57315635245"/>
    <n v="-277586.61584071722"/>
  </r>
  <r>
    <s v="Tue Mar 19 2024"/>
    <s v="SPXW240319C04790000"/>
    <n v="6.9999999999999999E-4"/>
    <n v="1"/>
    <n v="17991.725100787226"/>
    <x v="99"/>
    <s v="SPXW240319P04790000"/>
    <n v="6.9999999999999999E-4"/>
    <n v="7"/>
    <n v="-125942.07570551058"/>
    <n v="-107950.35060472335"/>
  </r>
  <r>
    <s v="Tue Mar 19 2024"/>
    <s v="SPXW240319C04800000"/>
    <n v="6.9999999999999999E-4"/>
    <n v="24"/>
    <n v="431801.40241889341"/>
    <x v="101"/>
    <s v="SPXW240319P04800000"/>
    <n v="6.9999999999999999E-4"/>
    <n v="498"/>
    <n v="-8959879.1001920383"/>
    <n v="-8528077.6977731455"/>
  </r>
  <r>
    <s v="Tue Mar 19 2024"/>
    <s v="SPXW240319C04810000"/>
    <n v="8.0000000000000004E-4"/>
    <n v="0"/>
    <n v="0"/>
    <x v="103"/>
    <s v="SPXW240319P04810000"/>
    <n v="8.0000000000000004E-4"/>
    <n v="8"/>
    <n v="-164495.77235005464"/>
    <n v="-164495.77235005464"/>
  </r>
  <r>
    <s v="Tue Mar 19 2024"/>
    <s v="SPXW240319C04820000"/>
    <n v="8.0000000000000004E-4"/>
    <n v="0"/>
    <n v="0"/>
    <x v="105"/>
    <s v="SPXW240319P04820000"/>
    <n v="8.0000000000000004E-4"/>
    <n v="3"/>
    <n v="-61685.914631270498"/>
    <n v="-61685.914631270498"/>
  </r>
  <r>
    <s v="Tue Mar 19 2024"/>
    <s v="SPXW240319C04825000"/>
    <n v="8.0000000000000004E-4"/>
    <n v="6"/>
    <n v="123371.829262541"/>
    <x v="106"/>
    <s v="SPXW240319P04825000"/>
    <n v="8.0000000000000004E-4"/>
    <n v="151"/>
    <n v="-3104857.7031072816"/>
    <n v="-2981485.8738447404"/>
  </r>
  <r>
    <s v="Tue Mar 19 2024"/>
    <s v="SPXW240319C04830000"/>
    <n v="8.9999999999999998E-4"/>
    <n v="0"/>
    <n v="0"/>
    <x v="107"/>
    <s v="SPXW240319P04830000"/>
    <n v="8.9999999999999998E-4"/>
    <n v="19"/>
    <n v="-439512.1417478022"/>
    <n v="-439512.1417478022"/>
  </r>
  <r>
    <s v="Tue Mar 19 2024"/>
    <s v="SPXW240319C04835000"/>
    <n v="8.9999999999999998E-4"/>
    <n v="0"/>
    <n v="0"/>
    <x v="108"/>
    <s v="SPXW240319P04835000"/>
    <n v="8.9999999999999998E-4"/>
    <n v="0"/>
    <n v="0"/>
    <n v="0"/>
  </r>
  <r>
    <s v="Tue Mar 19 2024"/>
    <s v="SPXW240319C04840000"/>
    <n v="8.9999999999999998E-4"/>
    <n v="20"/>
    <n v="462644.3597345287"/>
    <x v="109"/>
    <s v="SPXW240319P04840000"/>
    <n v="8.9999999999999998E-4"/>
    <n v="4"/>
    <n v="-92528.87194690574"/>
    <n v="370115.48778762296"/>
  </r>
  <r>
    <s v="Tue Mar 19 2024"/>
    <s v="SPXW240319C04845000"/>
    <n v="1E-3"/>
    <n v="37"/>
    <n v="950991.18389875337"/>
    <x v="110"/>
    <s v="SPXW240319P04845000"/>
    <n v="1E-3"/>
    <n v="0"/>
    <n v="0"/>
    <n v="950991.18389875337"/>
  </r>
  <r>
    <s v="Tue Mar 19 2024"/>
    <s v="SPXW240319C04850000"/>
    <n v="1E-3"/>
    <n v="20"/>
    <n v="514049.28859392076"/>
    <x v="111"/>
    <s v="SPXW240319P04850000"/>
    <n v="1E-3"/>
    <n v="564"/>
    <n v="-14496189.938348565"/>
    <n v="-13982140.649754645"/>
  </r>
  <r>
    <s v="Tue Mar 19 2024"/>
    <s v="SPXW240319C04855000"/>
    <n v="1E-3"/>
    <n v="19"/>
    <n v="488346.82416422467"/>
    <x v="112"/>
    <s v="SPXW240319P04855000"/>
    <n v="1E-3"/>
    <n v="0"/>
    <n v="0"/>
    <n v="488346.82416422467"/>
  </r>
  <r>
    <s v="Tue Mar 19 2024"/>
    <s v="SPXW240319C04860000"/>
    <n v="1E-3"/>
    <n v="39"/>
    <n v="1002396.1127581456"/>
    <x v="113"/>
    <s v="SPXW240319P04860000"/>
    <n v="1E-3"/>
    <n v="46"/>
    <n v="-1182313.3637660178"/>
    <n v="-179917.25100787228"/>
  </r>
  <r>
    <s v="Tue Mar 19 2024"/>
    <s v="SPXW240319C04865000"/>
    <n v="1.1000000000000001E-3"/>
    <n v="2"/>
    <n v="56545.421745331289"/>
    <x v="114"/>
    <s v="SPXW240319P04865000"/>
    <n v="1.1000000000000001E-3"/>
    <n v="0"/>
    <n v="0"/>
    <n v="56545.421745331289"/>
  </r>
  <r>
    <s v="Tue Mar 19 2024"/>
    <s v="SPXW240319C04870000"/>
    <n v="1.1000000000000001E-3"/>
    <n v="1"/>
    <n v="28272.710872665644"/>
    <x v="115"/>
    <s v="SPXW240319P04870000"/>
    <n v="1.1000000000000001E-3"/>
    <n v="235"/>
    <n v="-6644087.0550764268"/>
    <n v="-6615814.3442037608"/>
  </r>
  <r>
    <s v="Tue Mar 19 2024"/>
    <s v="SPXW240319C04875000"/>
    <n v="1.1999999999999999E-3"/>
    <n v="9"/>
    <n v="277586.61584071716"/>
    <x v="116"/>
    <s v="SPXW240319P04875000"/>
    <n v="1.1999999999999999E-3"/>
    <n v="405"/>
    <n v="-12491397.712832272"/>
    <n v="-12213811.096991556"/>
  </r>
  <r>
    <s v="Tue Mar 19 2024"/>
    <s v="SPXW240319C04880000"/>
    <n v="1.1999999999999999E-3"/>
    <n v="15"/>
    <n v="462644.3597345287"/>
    <x v="117"/>
    <s v="SPXW240319P04880000"/>
    <n v="1.1999999999999999E-3"/>
    <n v="215"/>
    <n v="-6631235.8228615765"/>
    <n v="-6168591.4631270478"/>
  </r>
  <r>
    <s v="Tue Mar 19 2024"/>
    <s v="SPXW240319C04885000"/>
    <n v="1.1999999999999999E-3"/>
    <n v="72"/>
    <n v="2220692.9267257373"/>
    <x v="118"/>
    <s v="SPXW240319P04885000"/>
    <n v="1.1999999999999999E-3"/>
    <n v="27"/>
    <n v="-832759.84752215154"/>
    <n v="1387933.0792035856"/>
  </r>
  <r>
    <s v="Tue Mar 19 2024"/>
    <s v="SPXW240319C04890000"/>
    <n v="1.2999999999999999E-3"/>
    <n v="0"/>
    <n v="0"/>
    <x v="119"/>
    <s v="SPXW240319P04890000"/>
    <n v="1.2999999999999999E-3"/>
    <n v="75"/>
    <n v="-2505990.2818953632"/>
    <n v="-2505990.2818953632"/>
  </r>
  <r>
    <s v="Tue Mar 19 2024"/>
    <s v="SPXW240319C04895000"/>
    <n v="1.2999999999999999E-3"/>
    <n v="0"/>
    <n v="0"/>
    <x v="120"/>
    <s v="SPXW240319P04895000"/>
    <n v="1.2999999999999999E-3"/>
    <n v="15"/>
    <n v="-501198.05637907278"/>
    <n v="-501198.05637907278"/>
  </r>
  <r>
    <s v="Tue Mar 19 2024"/>
    <s v="SPXW240319C04900000"/>
    <n v="1.4E-3"/>
    <n v="25"/>
    <n v="899586.25503936119"/>
    <x v="121"/>
    <s v="SPXW240319P04900000"/>
    <n v="1.4E-3"/>
    <n v="446"/>
    <n v="-16048618.789902207"/>
    <n v="-15149032.534862846"/>
  </r>
  <r>
    <s v="Tue Mar 19 2024"/>
    <s v="SPXW240319C04905000"/>
    <n v="1.4E-3"/>
    <n v="14"/>
    <n v="503768.30282204231"/>
    <x v="122"/>
    <s v="SPXW240319P04905000"/>
    <n v="1.4E-3"/>
    <n v="25"/>
    <n v="-899586.25503936119"/>
    <n v="-395817.95221731887"/>
  </r>
  <r>
    <s v="Tue Mar 19 2024"/>
    <s v="SPXW240319C04910000"/>
    <n v="1.5E-3"/>
    <n v="4"/>
    <n v="154214.78657817622"/>
    <x v="123"/>
    <s v="SPXW240319P04910000"/>
    <n v="1.5E-3"/>
    <n v="48"/>
    <n v="-1850577.438938115"/>
    <n v="-1696362.6523599387"/>
  </r>
  <r>
    <s v="Tue Mar 19 2024"/>
    <s v="SPXW240319C04915000"/>
    <n v="1.5E-3"/>
    <n v="1"/>
    <n v="38553.696644544056"/>
    <x v="124"/>
    <s v="SPXW240319P04915000"/>
    <n v="1.5E-3"/>
    <n v="2"/>
    <n v="-77107.393289088111"/>
    <n v="-38553.696644544056"/>
  </r>
  <r>
    <s v="Tue Mar 19 2024"/>
    <s v="SPXW240319C04920000"/>
    <n v="1.6000000000000001E-3"/>
    <n v="14"/>
    <n v="575735.20322519122"/>
    <x v="125"/>
    <s v="SPXW240319P04920000"/>
    <n v="1.6000000000000001E-3"/>
    <n v="80"/>
    <n v="-3289915.4470010931"/>
    <n v="-2714180.2437759019"/>
  </r>
  <r>
    <s v="Tue Mar 19 2024"/>
    <s v="SPXW240319C04925000"/>
    <n v="1.6000000000000001E-3"/>
    <n v="9"/>
    <n v="370115.48778762296"/>
    <x v="126"/>
    <s v="SPXW240319P04925000"/>
    <n v="1.6000000000000001E-3"/>
    <n v="46"/>
    <n v="-1891701.3820256281"/>
    <n v="-1521585.8942380052"/>
  </r>
  <r>
    <s v="Tue Mar 19 2024"/>
    <s v="SPXW240319C04930000"/>
    <n v="1.6999999999999999E-3"/>
    <n v="58"/>
    <n v="2534262.9927680292"/>
    <x v="127"/>
    <s v="SPXW240319P04930000"/>
    <n v="1.6999999999999999E-3"/>
    <n v="86"/>
    <n v="-3757700.2996215606"/>
    <n v="-1223437.3068535314"/>
  </r>
  <r>
    <s v="Tue Mar 19 2024"/>
    <s v="SPXW240319C04935000"/>
    <n v="1.6999999999999999E-3"/>
    <n v="0"/>
    <n v="0"/>
    <x v="128"/>
    <s v="SPXW240319P04935000"/>
    <n v="1.6999999999999999E-3"/>
    <n v="22"/>
    <n v="-961272.16967063176"/>
    <n v="-961272.16967063176"/>
  </r>
  <r>
    <s v="Tue Mar 19 2024"/>
    <s v="SPXW240319C04940000"/>
    <n v="1.8E-3"/>
    <n v="125"/>
    <n v="5783054.4966816092"/>
    <x v="129"/>
    <s v="SPXW240319P04940000"/>
    <n v="1.8E-3"/>
    <n v="76"/>
    <n v="-3516097.1339824176"/>
    <n v="2266957.3626991916"/>
  </r>
  <r>
    <s v="Tue Mar 19 2024"/>
    <s v="SPXW240319C04945000"/>
    <n v="1.8E-3"/>
    <n v="0"/>
    <n v="0"/>
    <x v="130"/>
    <s v="SPXW240319P04945000"/>
    <n v="1.8E-3"/>
    <n v="2"/>
    <n v="-92528.87194690574"/>
    <n v="-92528.87194690574"/>
  </r>
  <r>
    <s v="Tue Mar 19 2024"/>
    <s v="SPXW240319C04950000"/>
    <n v="1.9E-3"/>
    <n v="20"/>
    <n v="976693.64832844934"/>
    <x v="131"/>
    <s v="SPXW240319P04950000"/>
    <n v="1.9E-3"/>
    <n v="1648"/>
    <n v="-80479556.622264251"/>
    <n v="-79502862.973935798"/>
  </r>
  <r>
    <s v="Tue Mar 19 2024"/>
    <s v="SPXW240319C04955000"/>
    <n v="1.9E-3"/>
    <n v="0"/>
    <n v="0"/>
    <x v="132"/>
    <s v="SPXW240319P04955000"/>
    <n v="1.9E-3"/>
    <n v="2"/>
    <n v="-97669.364832844964"/>
    <n v="-97669.364832844964"/>
  </r>
  <r>
    <s v="Tue Mar 19 2024"/>
    <s v="SPXW240319C04960000"/>
    <n v="2E-3"/>
    <n v="26"/>
    <n v="1336528.1503441941"/>
    <x v="133"/>
    <s v="SPXW240319P04960000"/>
    <n v="2E-3"/>
    <n v="13"/>
    <n v="-668264.07517209707"/>
    <n v="668264.07517209707"/>
  </r>
  <r>
    <s v="Tue Mar 19 2024"/>
    <s v="SPXW240319C04965000"/>
    <n v="2.0999999999999999E-3"/>
    <n v="0"/>
    <n v="0"/>
    <x v="134"/>
    <s v="SPXW240319P04965000"/>
    <n v="2.0999999999999999E-3"/>
    <n v="13"/>
    <n v="-701677.2789307019"/>
    <n v="-701677.2789307019"/>
  </r>
  <r>
    <s v="Tue Mar 19 2024"/>
    <s v="SPXW240319C04970000"/>
    <n v="2.0999999999999999E-3"/>
    <n v="30"/>
    <n v="1619255.2590708504"/>
    <x v="135"/>
    <s v="SPXW240319P04970000"/>
    <n v="2.0999999999999999E-3"/>
    <n v="25"/>
    <n v="-1349379.382559042"/>
    <n v="269875.87651180848"/>
  </r>
  <r>
    <s v="Tue Mar 19 2024"/>
    <s v="SPXW240319C04975000"/>
    <n v="2.2000000000000001E-3"/>
    <n v="280"/>
    <n v="15832718.088692758"/>
    <x v="136"/>
    <s v="SPXW240319P04975000"/>
    <n v="2.2000000000000001E-3"/>
    <n v="455"/>
    <n v="-25728166.894125737"/>
    <n v="-9895448.805432979"/>
  </r>
  <r>
    <s v="Tue Mar 19 2024"/>
    <s v="SPXW240319C04980000"/>
    <n v="2.2000000000000001E-3"/>
    <n v="73"/>
    <n v="4127815.787409184"/>
    <x v="137"/>
    <s v="SPXW240319P04980000"/>
    <n v="2.2000000000000001E-3"/>
    <n v="45"/>
    <n v="-2544543.9785399078"/>
    <n v="1583271.8088692762"/>
  </r>
  <r>
    <s v="Tue Mar 19 2024"/>
    <s v="SPXW240319C04985000"/>
    <n v="2.3E-3"/>
    <n v="1"/>
    <n v="59115.668188300879"/>
    <x v="138"/>
    <s v="SPXW240319P04985000"/>
    <n v="2.3E-3"/>
    <n v="1"/>
    <n v="-59115.668188300879"/>
    <n v="0"/>
  </r>
  <r>
    <s v="Tue Mar 19 2024"/>
    <s v="SPXW240319C04990000"/>
    <n v="2.3999999999999998E-3"/>
    <n v="267"/>
    <n v="16470139.20654922"/>
    <x v="139"/>
    <s v="SPXW240319P04990000"/>
    <n v="2.3999999999999998E-3"/>
    <n v="128"/>
    <n v="-7895797.0728026237"/>
    <n v="8574342.1337465961"/>
  </r>
  <r>
    <s v="Tue Mar 19 2024"/>
    <s v="SPXW240319C04995000"/>
    <n v="2.3999999999999998E-3"/>
    <n v="0"/>
    <n v="0"/>
    <x v="140"/>
    <s v="SPXW240319P04995000"/>
    <n v="2.3999999999999998E-3"/>
    <n v="1"/>
    <n v="-61685.914631270498"/>
    <n v="-61685.914631270498"/>
  </r>
  <r>
    <s v="Tue Mar 19 2024"/>
    <s v="SPXW240319C05000000"/>
    <n v="2.5000000000000001E-3"/>
    <n v="691"/>
    <n v="44401007.302299902"/>
    <x v="141"/>
    <s v="SPXW240319P05000000"/>
    <n v="2.5000000000000001E-3"/>
    <n v="550"/>
    <n v="-35340888.590832047"/>
    <n v="9060118.7114678547"/>
  </r>
  <r>
    <s v="Tue Mar 19 2024"/>
    <s v="SPXW240319C05005000"/>
    <n v="2.5000000000000001E-3"/>
    <n v="3"/>
    <n v="192768.4832227203"/>
    <x v="142"/>
    <s v="SPXW240319P05005000"/>
    <n v="2.5000000000000001E-3"/>
    <n v="18"/>
    <n v="-1156610.8993363217"/>
    <n v="-963842.41611360142"/>
  </r>
  <r>
    <s v="Tue Mar 19 2024"/>
    <s v="SPXW240319C05010000"/>
    <n v="2.5999999999999999E-3"/>
    <n v="90"/>
    <n v="6014376.6765488731"/>
    <x v="143"/>
    <s v="SPXW240319P05010000"/>
    <n v="2.5999999999999999E-3"/>
    <n v="41"/>
    <n v="-2739882.7082055979"/>
    <n v="3274493.9683432751"/>
  </r>
  <r>
    <s v="Tue Mar 19 2024"/>
    <s v="SPXW240319C05015000"/>
    <n v="2.7000000000000001E-3"/>
    <n v="6"/>
    <n v="416379.92376107577"/>
    <x v="144"/>
    <s v="SPXW240319P05015000"/>
    <n v="2.7000000000000001E-3"/>
    <n v="0"/>
    <n v="0"/>
    <n v="416379.92376107577"/>
  </r>
  <r>
    <s v="Tue Mar 19 2024"/>
    <s v="SPXW240319C05020000"/>
    <n v="2.7000000000000001E-3"/>
    <n v="41"/>
    <n v="2845262.8123673517"/>
    <x v="145"/>
    <s v="SPXW240319P05020000"/>
    <n v="2.7000000000000001E-3"/>
    <n v="20"/>
    <n v="-1387933.0792035861"/>
    <n v="1457329.7331637656"/>
  </r>
  <r>
    <s v="Tue Mar 19 2024"/>
    <s v="SPXW240319C05025000"/>
    <n v="2.8E-3"/>
    <n v="105"/>
    <n v="7556524.5423306348"/>
    <x v="146"/>
    <s v="SPXW240319P05025000"/>
    <n v="2.8E-3"/>
    <n v="13"/>
    <n v="-935569.7052409359"/>
    <n v="6620954.8370896988"/>
  </r>
  <r>
    <s v="Tue Mar 19 2024"/>
    <s v="SPXW240319C05030000"/>
    <n v="2.8E-3"/>
    <n v="176"/>
    <n v="12666174.47095421"/>
    <x v="147"/>
    <s v="SPXW240319P05030000"/>
    <n v="2.8E-3"/>
    <n v="71"/>
    <n v="-5109649.9286235729"/>
    <n v="7556524.5423306366"/>
  </r>
  <r>
    <s v="Tue Mar 19 2024"/>
    <s v="SPXW240319C05035000"/>
    <n v="2.8999999999999998E-3"/>
    <n v="85"/>
    <n v="6335657.4819200728"/>
    <x v="148"/>
    <s v="SPXW240319P05035000"/>
    <n v="2.8999999999999998E-3"/>
    <n v="12"/>
    <n v="-894445.76215342211"/>
    <n v="5441211.7197666503"/>
  </r>
  <r>
    <s v="Tue Mar 19 2024"/>
    <s v="SPXW240319C05040000"/>
    <n v="2.8999999999999998E-3"/>
    <n v="53"/>
    <n v="3950468.7828442813"/>
    <x v="149"/>
    <s v="SPXW240319P05040000"/>
    <n v="2.8999999999999998E-3"/>
    <n v="28"/>
    <n v="-2087040.111691318"/>
    <n v="1863428.6711529633"/>
  </r>
  <r>
    <s v="Tue Mar 19 2024"/>
    <s v="SPXW240319C05045000"/>
    <n v="2.8999999999999998E-3"/>
    <n v="23"/>
    <n v="1714354.3774607258"/>
    <x v="150"/>
    <s v="SPXW240319P05045000"/>
    <n v="2.8999999999999998E-3"/>
    <n v="5"/>
    <n v="-372685.73423059256"/>
    <n v="1341668.6432301332"/>
  </r>
  <r>
    <s v="Tue Mar 19 2024"/>
    <s v="SPXW240319C05050000"/>
    <n v="3.0000000000000001E-3"/>
    <n v="937"/>
    <n v="72249627.51187557"/>
    <x v="151"/>
    <s v="SPXW240319P05050000"/>
    <n v="3.0000000000000001E-3"/>
    <n v="931"/>
    <n v="-71786983.152141035"/>
    <n v="462644.35973453522"/>
  </r>
  <r>
    <s v="Tue Mar 19 2024"/>
    <s v="SPXW240319C05055000"/>
    <n v="3.0000000000000001E-3"/>
    <n v="33"/>
    <n v="2544543.9785399078"/>
    <x v="152"/>
    <s v="SPXW240319P05055000"/>
    <n v="3.0000000000000001E-3"/>
    <n v="9"/>
    <n v="-693966.53960179305"/>
    <n v="1850577.4389381148"/>
  </r>
  <r>
    <s v="Tue Mar 19 2024"/>
    <s v="SPXW240319C05060000"/>
    <n v="3.0000000000000001E-3"/>
    <n v="16"/>
    <n v="1233718.2926254098"/>
    <x v="153"/>
    <s v="SPXW240319P05060000"/>
    <n v="3.0000000000000001E-3"/>
    <n v="78"/>
    <n v="-6014376.6765488731"/>
    <n v="-4780658.3839234635"/>
  </r>
  <r>
    <s v="Tue Mar 19 2024"/>
    <s v="SPXW240319C05065000"/>
    <n v="3.0999999999999999E-3"/>
    <n v="26"/>
    <n v="2071618.6330335003"/>
    <x v="154"/>
    <s v="SPXW240319P05065000"/>
    <n v="3.0999999999999999E-3"/>
    <n v="0"/>
    <n v="0"/>
    <n v="2071618.6330335003"/>
  </r>
  <r>
    <s v="Tue Mar 19 2024"/>
    <s v="SPXW240319C05070000"/>
    <n v="3.0999999999999999E-3"/>
    <n v="98"/>
    <n v="7808408.6937416568"/>
    <x v="155"/>
    <s v="SPXW240319P05070000"/>
    <n v="3.0999999999999999E-3"/>
    <n v="10"/>
    <n v="-796776.39732057718"/>
    <n v="7011632.2964210799"/>
  </r>
  <r>
    <s v="Tue Mar 19 2024"/>
    <s v="SPXW240319C05075000"/>
    <n v="3.0999999999999999E-3"/>
    <n v="83"/>
    <n v="6613244.0977607891"/>
    <x v="156"/>
    <s v="SPXW240319P05075000"/>
    <n v="3.0999999999999999E-3"/>
    <n v="155"/>
    <n v="-12350034.158468945"/>
    <n v="-5736790.0607081559"/>
  </r>
  <r>
    <s v="Tue Mar 19 2024"/>
    <s v="SPXW240319C05080000"/>
    <n v="3.0999999999999999E-3"/>
    <n v="2152"/>
    <n v="171466280.70338821"/>
    <x v="157"/>
    <s v="SPXW240319P05080000"/>
    <n v="3.0999999999999999E-3"/>
    <n v="76"/>
    <n v="-6055500.6196363866"/>
    <n v="165410780.08375183"/>
  </r>
  <r>
    <s v="Tue Mar 19 2024"/>
    <s v="SPXW240319C05085000"/>
    <n v="3.0999999999999999E-3"/>
    <n v="21"/>
    <n v="1673230.4343732116"/>
    <x v="158"/>
    <s v="SPXW240319P05085000"/>
    <n v="3.0999999999999999E-3"/>
    <n v="7"/>
    <n v="-557743.47812440409"/>
    <n v="1115486.9562488075"/>
  </r>
  <r>
    <s v="Tue Mar 19 2024"/>
    <s v="SPXW240319C05090000"/>
    <n v="3.0999999999999999E-3"/>
    <n v="27"/>
    <n v="2151296.2727655582"/>
    <x v="159"/>
    <s v="SPXW240319P05090000"/>
    <n v="3.0999999999999999E-3"/>
    <n v="12"/>
    <n v="-956131.67678469256"/>
    <n v="1195164.5959808656"/>
  </r>
  <r>
    <s v="Tue Mar 19 2024"/>
    <s v="SPXW240319C05095000"/>
    <n v="3.0999999999999999E-3"/>
    <n v="36"/>
    <n v="2868395.0303540775"/>
    <x v="160"/>
    <s v="SPXW240319P05095000"/>
    <n v="3.0999999999999999E-3"/>
    <n v="36"/>
    <n v="-2868395.0303540775"/>
    <n v="0"/>
  </r>
  <r>
    <s v="Tue Mar 19 2024"/>
    <s v="SPXW240319C05100000"/>
    <n v="3.0999999999999999E-3"/>
    <n v="172"/>
    <n v="13704554.033913929"/>
    <x v="161"/>
    <s v="SPXW240319P05100000"/>
    <n v="3.0999999999999999E-3"/>
    <n v="495"/>
    <n v="-39440431.667368568"/>
    <n v="-25735877.633454639"/>
  </r>
  <r>
    <s v="Tue Mar 19 2024"/>
    <s v="SPXW240319C05105000"/>
    <n v="3.0999999999999999E-3"/>
    <n v="19"/>
    <n v="1513875.1549090967"/>
    <x v="162"/>
    <s v="SPXW240319P05105000"/>
    <n v="3.0999999999999999E-3"/>
    <n v="4"/>
    <n v="-318710.55892823089"/>
    <n v="1195164.5959808659"/>
  </r>
  <r>
    <s v="Tue Mar 19 2024"/>
    <s v="SPXW240319C05110000"/>
    <n v="3.0000000000000001E-3"/>
    <n v="447"/>
    <n v="34467004.800222389"/>
    <x v="163"/>
    <s v="SPXW240319P05110000"/>
    <n v="3.0000000000000001E-3"/>
    <n v="413"/>
    <n v="-31845353.428393394"/>
    <n v="2621651.3718289956"/>
  </r>
  <r>
    <s v="Tue Mar 19 2024"/>
    <s v="SPXW240319C05115000"/>
    <n v="3.0000000000000001E-3"/>
    <n v="8"/>
    <n v="616859.14631270489"/>
    <x v="164"/>
    <s v="SPXW240319P05115000"/>
    <n v="3.0000000000000001E-3"/>
    <n v="0"/>
    <n v="0"/>
    <n v="616859.14631270489"/>
  </r>
  <r>
    <s v="Tue Mar 19 2024"/>
    <s v="SPXW240319C05120000"/>
    <n v="3.0000000000000001E-3"/>
    <n v="119"/>
    <n v="9175779.8014014848"/>
    <x v="165"/>
    <s v="SPXW240319P05120000"/>
    <n v="3.0000000000000001E-3"/>
    <n v="6"/>
    <n v="-462644.35973452876"/>
    <n v="8713135.4416669551"/>
  </r>
  <r>
    <s v="Tue Mar 19 2024"/>
    <s v="SPXW240319C05125000"/>
    <n v="2.8999999999999998E-3"/>
    <n v="105"/>
    <n v="7826400.4188424442"/>
    <x v="166"/>
    <s v="SPXW240319P05125000"/>
    <n v="2.8999999999999998E-3"/>
    <n v="10"/>
    <n v="-745371.46846118511"/>
    <n v="7081028.9503812594"/>
  </r>
  <r>
    <s v="Tue Mar 19 2024"/>
    <s v="SPXW240319C05130000"/>
    <n v="2.8999999999999998E-3"/>
    <n v="99"/>
    <n v="7379177.537765732"/>
    <x v="167"/>
    <s v="SPXW240319P05130000"/>
    <n v="2.8999999999999998E-3"/>
    <n v="8"/>
    <n v="-596297.174768948"/>
    <n v="6782880.362996784"/>
  </r>
  <r>
    <s v="Tue Mar 19 2024"/>
    <s v="SPXW240319C05135000"/>
    <n v="2.8E-3"/>
    <n v="18"/>
    <n v="1295404.2072566804"/>
    <x v="168"/>
    <s v="SPXW240319P05135000"/>
    <n v="2.8E-3"/>
    <n v="2"/>
    <n v="-143933.8008062978"/>
    <n v="1151470.4064503824"/>
  </r>
  <r>
    <s v="Tue Mar 19 2024"/>
    <s v="SPXW240319C05140000"/>
    <n v="2.8E-3"/>
    <n v="13"/>
    <n v="935569.7052409359"/>
    <x v="169"/>
    <s v="SPXW240319P05140000"/>
    <n v="2.8E-3"/>
    <n v="0"/>
    <n v="0"/>
    <n v="935569.7052409359"/>
  </r>
  <r>
    <s v="Tue Mar 19 2024"/>
    <s v="SPXW240319C05145000"/>
    <n v="2.7000000000000001E-3"/>
    <n v="0"/>
    <n v="0"/>
    <x v="170"/>
    <s v="SPXW240319P05145000"/>
    <n v="2.7000000000000001E-3"/>
    <n v="2"/>
    <n v="-138793.30792035864"/>
    <n v="-138793.30792035864"/>
  </r>
  <r>
    <s v="Tue Mar 19 2024"/>
    <s v="SPXW240319C05150000"/>
    <n v="2.7000000000000001E-3"/>
    <n v="146"/>
    <n v="10131911.478186179"/>
    <x v="171"/>
    <s v="SPXW240319P05150000"/>
    <n v="2.7000000000000001E-3"/>
    <n v="17"/>
    <n v="-1179743.1173230484"/>
    <n v="8952168.3608631305"/>
  </r>
  <r>
    <s v="Tue Mar 19 2024"/>
    <s v="SPXW240319C05155000"/>
    <n v="2.5999999999999999E-3"/>
    <n v="31"/>
    <n v="2071618.6330335003"/>
    <x v="172"/>
    <s v="SPXW240319P05155000"/>
    <n v="2.5999999999999999E-3"/>
    <n v="1"/>
    <n v="-66826.407517209693"/>
    <n v="2004792.2255162906"/>
  </r>
  <r>
    <s v="Tue Mar 19 2024"/>
    <s v="SPXW240319C05160000"/>
    <n v="2.5000000000000001E-3"/>
    <n v="0"/>
    <n v="0"/>
    <x v="173"/>
    <s v="SPXW240319P05160000"/>
    <n v="2.5000000000000001E-3"/>
    <n v="0"/>
    <n v="0"/>
    <n v="0"/>
  </r>
  <r>
    <s v="Tue Mar 19 2024"/>
    <s v="SPXW240319C05165000"/>
    <n v="2.5000000000000001E-3"/>
    <n v="0"/>
    <n v="0"/>
    <x v="174"/>
    <s v="SPXW240319P05165000"/>
    <n v="2.5000000000000001E-3"/>
    <n v="0"/>
    <n v="0"/>
    <n v="0"/>
  </r>
  <r>
    <s v="Tue Mar 19 2024"/>
    <s v="SPXW240319C05170000"/>
    <n v="2.3999999999999998E-3"/>
    <n v="12"/>
    <n v="740230.97557524592"/>
    <x v="175"/>
    <s v="SPXW240319P05170000"/>
    <n v="2.3999999999999998E-3"/>
    <n v="0"/>
    <n v="0"/>
    <n v="740230.97557524592"/>
  </r>
  <r>
    <s v="Tue Mar 19 2024"/>
    <s v="SPXW240319C05175000"/>
    <n v="2.3E-3"/>
    <n v="65"/>
    <n v="3842518.4322395576"/>
    <x v="176"/>
    <s v="SPXW240319P05175000"/>
    <n v="2.3E-3"/>
    <n v="3"/>
    <n v="-177347.00456490263"/>
    <n v="3665171.4276746549"/>
  </r>
  <r>
    <s v="Tue Mar 19 2024"/>
    <s v="SPXW240319C05180000"/>
    <n v="2.2000000000000001E-3"/>
    <n v="23"/>
    <n v="1300544.7001426199"/>
    <x v="177"/>
    <s v="SPXW240319P05180000"/>
    <n v="2.2000000000000001E-3"/>
    <n v="0"/>
    <n v="0"/>
    <n v="1300544.7001426199"/>
  </r>
  <r>
    <s v="Tue Mar 19 2024"/>
    <s v="SPXW240319C05190000"/>
    <n v="2.0999999999999999E-3"/>
    <n v="26"/>
    <n v="1403354.5578614038"/>
    <x v="179"/>
    <s v="SPXW240319P05190000"/>
    <n v="2.0999999999999999E-3"/>
    <n v="1"/>
    <n v="-53975.175302361677"/>
    <n v="1349379.3825590422"/>
  </r>
  <r>
    <s v="Tue Mar 19 2024"/>
    <s v="SPXW240319C05200000"/>
    <n v="1.9E-3"/>
    <n v="447"/>
    <n v="21829103.040140845"/>
    <x v="181"/>
    <s v="SPXW240319P05200000"/>
    <n v="1.9E-3"/>
    <n v="1275"/>
    <n v="-62264220.080938652"/>
    <n v="-40435117.040797807"/>
  </r>
  <r>
    <s v="Tue Mar 19 2024"/>
    <s v="SPXW240319C05210000"/>
    <n v="1.8E-3"/>
    <n v="17"/>
    <n v="786495.4115486989"/>
    <x v="183"/>
    <s v="SPXW240319P05210000"/>
    <n v="1.8E-3"/>
    <n v="0"/>
    <n v="0"/>
    <n v="786495.4115486989"/>
  </r>
  <r>
    <s v="Tue Mar 19 2024"/>
    <s v="SPXW240319C05220000"/>
    <n v="1.6000000000000001E-3"/>
    <n v="0"/>
    <n v="0"/>
    <x v="185"/>
    <s v="SPXW240319P05220000"/>
    <n v="1.6000000000000001E-3"/>
    <n v="0"/>
    <n v="0"/>
    <n v="0"/>
  </r>
  <r>
    <s v="Tue Mar 19 2024"/>
    <s v="SPXW240319C05225000"/>
    <n v="1.6000000000000001E-3"/>
    <n v="3"/>
    <n v="123371.829262541"/>
    <x v="186"/>
    <s v="SPXW240319P05225000"/>
    <n v="1.6000000000000001E-3"/>
    <n v="0"/>
    <n v="0"/>
    <n v="123371.829262541"/>
  </r>
  <r>
    <s v="Tue Mar 19 2024"/>
    <s v="SPXW240319C05230000"/>
    <n v="1.5E-3"/>
    <n v="0"/>
    <n v="0"/>
    <x v="187"/>
    <s v="SPXW240319P05230000"/>
    <n v="1.5E-3"/>
    <n v="0"/>
    <n v="0"/>
    <n v="0"/>
  </r>
  <r>
    <s v="Tue Mar 19 2024"/>
    <s v="SPXW240319C05250000"/>
    <n v="1.1999999999999999E-3"/>
    <n v="70"/>
    <n v="2159007.0120944669"/>
    <x v="191"/>
    <s v="SPXW240319P05250000"/>
    <n v="1.1999999999999999E-3"/>
    <n v="1"/>
    <n v="-30842.957315635249"/>
    <n v="2128164.0547788315"/>
  </r>
  <r>
    <s v="Tue Mar 19 2024"/>
    <s v="SPXW240319C05275000"/>
    <n v="8.9999999999999998E-4"/>
    <n v="0"/>
    <n v="0"/>
    <x v="196"/>
    <s v="SPXW240319P05275000"/>
    <n v="8.9999999999999998E-4"/>
    <n v="0"/>
    <n v="0"/>
    <n v="0"/>
  </r>
  <r>
    <s v="Tue Mar 19 2024"/>
    <s v="SPXW240319C05300000"/>
    <n v="5.9999999999999995E-4"/>
    <n v="44"/>
    <n v="678545.06094397535"/>
    <x v="199"/>
    <s v="SPXW240319P05300000"/>
    <n v="5.9999999999999995E-4"/>
    <n v="1"/>
    <n v="-15421.478657817624"/>
    <n v="663123.58228615776"/>
  </r>
  <r>
    <s v="Tue Mar 19 2024"/>
    <s v="SPXW240319C05325000"/>
    <n v="5.0000000000000001E-4"/>
    <n v="0"/>
    <n v="0"/>
    <x v="202"/>
    <s v="SPXW240319P05325000"/>
    <n v="5.0000000000000001E-4"/>
    <n v="0"/>
    <n v="0"/>
    <n v="0"/>
  </r>
  <r>
    <s v="Tue Mar 19 2024"/>
    <s v="SPXW240319C05350000"/>
    <n v="2.9999999999999997E-4"/>
    <n v="8"/>
    <n v="61685.914631270498"/>
    <x v="205"/>
    <s v="SPXW240319P05350000"/>
    <n v="2.9999999999999997E-4"/>
    <n v="0"/>
    <n v="0"/>
    <n v="61685.914631270498"/>
  </r>
  <r>
    <s v="Tue Mar 19 2024"/>
    <s v="SPXW240319C05400000"/>
    <n v="2.0000000000000001E-4"/>
    <n v="14"/>
    <n v="71966.900403148902"/>
    <x v="211"/>
    <s v="SPXW240319P05400000"/>
    <n v="2.0000000000000001E-4"/>
    <n v="0"/>
    <n v="0"/>
    <n v="71966.900403148902"/>
  </r>
  <r>
    <s v="Tue Mar 19 2024"/>
    <s v="SPXW240319C05500000"/>
    <n v="1E-4"/>
    <n v="6"/>
    <n v="15421.478657817624"/>
    <x v="219"/>
    <s v="SPXW240319P05500000"/>
    <n v="1E-4"/>
    <n v="0"/>
    <n v="0"/>
    <n v="15421.478657817624"/>
  </r>
  <r>
    <s v="Tue Mar 19 2024"/>
    <s v="SPXW240319C05600000"/>
    <n v="0"/>
    <n v="10"/>
    <n v="0"/>
    <x v="222"/>
    <s v="SPXW240319P05600000"/>
    <n v="0"/>
    <n v="0"/>
    <n v="0"/>
    <n v="0"/>
  </r>
  <r>
    <s v="Tue Mar 19 2024"/>
    <s v="SPXW240319C05700000"/>
    <n v="0"/>
    <n v="0"/>
    <n v="0"/>
    <x v="224"/>
    <s v="SPXW240319P05700000"/>
    <n v="0"/>
    <n v="0"/>
    <n v="0"/>
    <n v="0"/>
  </r>
  <r>
    <s v="Tue Mar 19 2024"/>
    <s v="SPXW240319C05800000"/>
    <n v="0"/>
    <n v="0"/>
    <n v="0"/>
    <x v="225"/>
    <s v="SPXW240319P05800000"/>
    <n v="0"/>
    <n v="0"/>
    <n v="0"/>
    <n v="0"/>
  </r>
  <r>
    <s v="Tue Mar 19 2024"/>
    <s v="SPXW240319C06000000"/>
    <n v="0"/>
    <n v="0"/>
    <n v="0"/>
    <x v="226"/>
    <s v="SPXW240319P06000000"/>
    <n v="0"/>
    <n v="0"/>
    <n v="0"/>
    <n v="0"/>
  </r>
  <r>
    <s v="Tue Mar 19 2024"/>
    <s v="SPXW240319C06200000"/>
    <n v="0"/>
    <n v="0"/>
    <n v="0"/>
    <x v="227"/>
    <s v="SPXW240319P06200000"/>
    <n v="0"/>
    <n v="0"/>
    <n v="0"/>
    <n v="0"/>
  </r>
  <r>
    <s v="Tue Mar 19 2024"/>
    <s v="SPXW240319C06400000"/>
    <n v="0"/>
    <n v="0"/>
    <n v="0"/>
    <x v="228"/>
    <s v="SPXW240319P06400000"/>
    <n v="0"/>
    <n v="0"/>
    <n v="0"/>
    <n v="0"/>
  </r>
  <r>
    <s v="Tue Mar 19 2024"/>
    <s v="SPXW240319C06600000"/>
    <n v="0"/>
    <n v="0"/>
    <n v="0"/>
    <x v="229"/>
    <s v="SPXW240319P06600000"/>
    <n v="0"/>
    <n v="0"/>
    <n v="0"/>
    <n v="0"/>
  </r>
  <r>
    <s v="Wed Mar 20 2024"/>
    <s v="SPXW240320C01400000"/>
    <n v="0"/>
    <n v="0"/>
    <n v="0"/>
    <x v="1"/>
    <s v="SPXW240320P01400000"/>
    <n v="0"/>
    <n v="0"/>
    <n v="0"/>
    <n v="0"/>
  </r>
  <r>
    <s v="Wed Mar 20 2024"/>
    <s v="SPXW240320C01600000"/>
    <n v="0"/>
    <n v="0"/>
    <n v="0"/>
    <x v="2"/>
    <s v="SPXW240320P01600000"/>
    <n v="0"/>
    <n v="0"/>
    <n v="0"/>
    <n v="0"/>
  </r>
  <r>
    <s v="Wed Mar 20 2024"/>
    <s v="SPXW240320C01800000"/>
    <n v="0"/>
    <n v="0"/>
    <n v="0"/>
    <x v="3"/>
    <s v="SPXW240320P01800000"/>
    <n v="0"/>
    <n v="0"/>
    <n v="0"/>
    <n v="0"/>
  </r>
  <r>
    <s v="Wed Mar 20 2024"/>
    <s v="SPXW240320C02000000"/>
    <n v="0"/>
    <n v="0"/>
    <n v="0"/>
    <x v="4"/>
    <s v="SPXW240320P02000000"/>
    <n v="0"/>
    <n v="3"/>
    <n v="0"/>
    <n v="0"/>
  </r>
  <r>
    <s v="Wed Mar 20 2024"/>
    <s v="SPXW240320C02200000"/>
    <n v="0"/>
    <n v="0"/>
    <n v="0"/>
    <x v="5"/>
    <s v="SPXW240320P02200000"/>
    <n v="0"/>
    <n v="9"/>
    <n v="0"/>
    <n v="0"/>
  </r>
  <r>
    <s v="Wed Mar 20 2024"/>
    <s v="SPXW240320C02400000"/>
    <n v="0"/>
    <n v="0"/>
    <n v="0"/>
    <x v="6"/>
    <s v="SPXW240320P02400000"/>
    <n v="0"/>
    <n v="0"/>
    <n v="0"/>
    <n v="0"/>
  </r>
  <r>
    <s v="Wed Mar 20 2024"/>
    <s v="SPXW240320C02600000"/>
    <n v="0"/>
    <n v="0"/>
    <n v="0"/>
    <x v="7"/>
    <s v="SPXW240320P02600000"/>
    <n v="0"/>
    <n v="0"/>
    <n v="0"/>
    <n v="0"/>
  </r>
  <r>
    <s v="Wed Mar 20 2024"/>
    <s v="SPXW240320C02800000"/>
    <n v="0"/>
    <n v="0"/>
    <n v="0"/>
    <x v="8"/>
    <s v="SPXW240320P02800000"/>
    <n v="0"/>
    <n v="5"/>
    <n v="0"/>
    <n v="0"/>
  </r>
  <r>
    <s v="Wed Mar 20 2024"/>
    <s v="SPXW240320C03000000"/>
    <n v="0"/>
    <n v="0"/>
    <n v="0"/>
    <x v="9"/>
    <s v="SPXW240320P03000000"/>
    <n v="0"/>
    <n v="9"/>
    <n v="0"/>
    <n v="0"/>
  </r>
  <r>
    <s v="Wed Mar 20 2024"/>
    <s v="SPXW240320C03200000"/>
    <n v="0"/>
    <n v="0"/>
    <n v="0"/>
    <x v="10"/>
    <s v="SPXW240320P03200000"/>
    <n v="0"/>
    <n v="111"/>
    <n v="0"/>
    <n v="0"/>
  </r>
  <r>
    <s v="Wed Mar 20 2024"/>
    <s v="SPXW240320C03400000"/>
    <n v="0"/>
    <n v="0"/>
    <n v="0"/>
    <x v="12"/>
    <s v="SPXW240320P03400000"/>
    <n v="0"/>
    <n v="22"/>
    <n v="0"/>
    <n v="0"/>
  </r>
  <r>
    <s v="Wed Mar 20 2024"/>
    <s v="SPXW240320C03600000"/>
    <n v="0"/>
    <n v="0"/>
    <n v="0"/>
    <x v="14"/>
    <s v="SPXW240320P03600000"/>
    <n v="0"/>
    <n v="794"/>
    <n v="0"/>
    <n v="0"/>
  </r>
  <r>
    <s v="Wed Mar 20 2024"/>
    <s v="SPXW240320C03800000"/>
    <n v="0"/>
    <n v="0"/>
    <n v="0"/>
    <x v="18"/>
    <s v="SPXW240320P03800000"/>
    <n v="0"/>
    <n v="53"/>
    <n v="0"/>
    <n v="0"/>
  </r>
  <r>
    <s v="Wed Mar 20 2024"/>
    <s v="SPXW240320C03900000"/>
    <n v="0"/>
    <n v="0"/>
    <n v="0"/>
    <x v="20"/>
    <s v="SPXW240320P03900000"/>
    <n v="0"/>
    <n v="123"/>
    <n v="0"/>
    <n v="0"/>
  </r>
  <r>
    <s v="Wed Mar 20 2024"/>
    <s v="SPXW240320C04000000"/>
    <n v="0"/>
    <n v="5011"/>
    <n v="0"/>
    <x v="22"/>
    <s v="SPXW240320P04000000"/>
    <n v="0"/>
    <n v="5228"/>
    <n v="0"/>
    <n v="0"/>
  </r>
  <r>
    <s v="Wed Mar 20 2024"/>
    <s v="SPXW240320C04050000"/>
    <n v="0"/>
    <n v="0"/>
    <n v="0"/>
    <x v="23"/>
    <s v="SPXW240320P04050000"/>
    <n v="0"/>
    <n v="46"/>
    <n v="0"/>
    <n v="0"/>
  </r>
  <r>
    <s v="Wed Mar 20 2024"/>
    <s v="SPXW240320C04100000"/>
    <n v="0"/>
    <n v="0"/>
    <n v="0"/>
    <x v="24"/>
    <s v="SPXW240320P04100000"/>
    <n v="0"/>
    <n v="37"/>
    <n v="0"/>
    <n v="0"/>
  </r>
  <r>
    <s v="Wed Mar 20 2024"/>
    <s v="SPXW240320C04150000"/>
    <n v="1E-4"/>
    <n v="0"/>
    <n v="0"/>
    <x v="25"/>
    <s v="SPXW240320P04150000"/>
    <n v="1E-4"/>
    <n v="41"/>
    <n v="-105380.10416175377"/>
    <n v="-105380.10416175377"/>
  </r>
  <r>
    <s v="Wed Mar 20 2024"/>
    <s v="SPXW240320C04200000"/>
    <n v="1E-4"/>
    <n v="0"/>
    <n v="0"/>
    <x v="27"/>
    <s v="SPXW240320P04200000"/>
    <n v="1E-4"/>
    <n v="275"/>
    <n v="-706817.77181664109"/>
    <n v="-706817.77181664109"/>
  </r>
  <r>
    <s v="Wed Mar 20 2024"/>
    <s v="SPXW240320C04250000"/>
    <n v="1E-4"/>
    <n v="0"/>
    <n v="0"/>
    <x v="29"/>
    <s v="SPXW240320P04250000"/>
    <n v="1E-4"/>
    <n v="153"/>
    <n v="-393247.70577434945"/>
    <n v="-393247.70577434945"/>
  </r>
  <r>
    <s v="Wed Mar 20 2024"/>
    <s v="SPXW240320C04300000"/>
    <n v="1E-4"/>
    <n v="0"/>
    <n v="0"/>
    <x v="31"/>
    <s v="SPXW240320P04300000"/>
    <n v="1E-4"/>
    <n v="38"/>
    <n v="-97669.364832844964"/>
    <n v="-97669.364832844964"/>
  </r>
  <r>
    <s v="Wed Mar 20 2024"/>
    <s v="SPXW240320C04350000"/>
    <n v="1E-4"/>
    <n v="0"/>
    <n v="0"/>
    <x v="36"/>
    <s v="SPXW240320P04350000"/>
    <n v="1E-4"/>
    <n v="77"/>
    <n v="-197908.97610865952"/>
    <n v="-197908.97610865952"/>
  </r>
  <r>
    <s v="Wed Mar 20 2024"/>
    <s v="SPXW240320C04400000"/>
    <n v="1E-4"/>
    <n v="0"/>
    <n v="0"/>
    <x v="42"/>
    <s v="SPXW240320P04400000"/>
    <n v="1E-4"/>
    <n v="40"/>
    <n v="-102809.85771878416"/>
    <n v="-102809.85771878416"/>
  </r>
  <r>
    <s v="Wed Mar 20 2024"/>
    <s v="SPXW240320C04450000"/>
    <n v="1E-4"/>
    <n v="1"/>
    <n v="2570.2464429696038"/>
    <x v="48"/>
    <s v="SPXW240320P04450000"/>
    <n v="1E-4"/>
    <n v="141"/>
    <n v="-362404.74845871417"/>
    <n v="-359834.50201574457"/>
  </r>
  <r>
    <s v="Wed Mar 20 2024"/>
    <s v="SPXW240320C04500000"/>
    <n v="2.0000000000000001E-4"/>
    <n v="0"/>
    <n v="0"/>
    <x v="54"/>
    <s v="SPXW240320P04500000"/>
    <n v="2.0000000000000001E-4"/>
    <n v="682"/>
    <n v="-3505816.1482105395"/>
    <n v="-3505816.1482105395"/>
  </r>
  <r>
    <s v="Wed Mar 20 2024"/>
    <s v="SPXW240320C04550000"/>
    <n v="2.0000000000000001E-4"/>
    <n v="0"/>
    <n v="0"/>
    <x v="60"/>
    <s v="SPXW240320P04550000"/>
    <n v="2.0000000000000001E-4"/>
    <n v="123"/>
    <n v="-632280.62497052259"/>
    <n v="-632280.62497052259"/>
  </r>
  <r>
    <s v="Wed Mar 20 2024"/>
    <s v="SPXW240320C04600000"/>
    <n v="2.9999999999999997E-4"/>
    <n v="2"/>
    <n v="15421.478657817624"/>
    <x v="66"/>
    <s v="SPXW240320P04600000"/>
    <n v="2.9999999999999997E-4"/>
    <n v="153"/>
    <n v="-1179743.1173230482"/>
    <n v="-1164321.6386652305"/>
  </r>
  <r>
    <s v="Wed Mar 20 2024"/>
    <s v="SPXW240320C04650000"/>
    <n v="2.9999999999999997E-4"/>
    <n v="2"/>
    <n v="15421.478657817624"/>
    <x v="72"/>
    <s v="SPXW240320P04650000"/>
    <n v="2.9999999999999997E-4"/>
    <n v="50"/>
    <n v="-385536.9664454406"/>
    <n v="-370115.48778762296"/>
  </r>
  <r>
    <s v="Wed Mar 20 2024"/>
    <s v="SPXW240320C04675000"/>
    <n v="4.0000000000000002E-4"/>
    <n v="0"/>
    <n v="0"/>
    <x v="76"/>
    <s v="SPXW240320P04675000"/>
    <n v="4.0000000000000002E-4"/>
    <n v="48"/>
    <n v="-493487.31705016398"/>
    <n v="-493487.31705016398"/>
  </r>
  <r>
    <s v="Wed Mar 20 2024"/>
    <s v="SPXW240320C04700000"/>
    <n v="4.0000000000000002E-4"/>
    <n v="5"/>
    <n v="51404.928859392079"/>
    <x v="81"/>
    <s v="SPXW240320P04700000"/>
    <n v="4.0000000000000002E-4"/>
    <n v="258"/>
    <n v="-2652494.329144631"/>
    <n v="-2601089.4002852389"/>
  </r>
  <r>
    <s v="Wed Mar 20 2024"/>
    <s v="SPXW240320C04725000"/>
    <n v="5.0000000000000001E-4"/>
    <n v="0"/>
    <n v="0"/>
    <x v="86"/>
    <s v="SPXW240320P04725000"/>
    <n v="5.0000000000000001E-4"/>
    <n v="6"/>
    <n v="-77107.393289088111"/>
    <n v="-77107.393289088111"/>
  </r>
  <r>
    <s v="Wed Mar 20 2024"/>
    <s v="SPXW240320C04740000"/>
    <n v="5.0000000000000001E-4"/>
    <n v="0"/>
    <n v="0"/>
    <x v="89"/>
    <s v="SPXW240320P04740000"/>
    <n v="5.0000000000000001E-4"/>
    <n v="6"/>
    <n v="-77107.393289088111"/>
    <n v="-77107.393289088111"/>
  </r>
  <r>
    <s v="Wed Mar 20 2024"/>
    <s v="SPXW240320C04750000"/>
    <n v="5.9999999999999995E-4"/>
    <n v="2"/>
    <n v="30842.957315635249"/>
    <x v="91"/>
    <s v="SPXW240320P04750000"/>
    <n v="5.9999999999999995E-4"/>
    <n v="412"/>
    <n v="-6353649.2070208602"/>
    <n v="-6322806.2497052252"/>
  </r>
  <r>
    <s v="Wed Mar 20 2024"/>
    <s v="SPXW240320C04760000"/>
    <n v="5.9999999999999995E-4"/>
    <n v="0"/>
    <n v="0"/>
    <x v="93"/>
    <s v="SPXW240320P04760000"/>
    <n v="5.9999999999999995E-4"/>
    <n v="0"/>
    <n v="0"/>
    <n v="0"/>
  </r>
  <r>
    <s v="Wed Mar 20 2024"/>
    <s v="SPXW240320C04770000"/>
    <n v="5.9999999999999995E-4"/>
    <n v="0"/>
    <n v="0"/>
    <x v="95"/>
    <s v="SPXW240320P04770000"/>
    <n v="5.9999999999999995E-4"/>
    <n v="3"/>
    <n v="-46264.43597345287"/>
    <n v="-46264.43597345287"/>
  </r>
  <r>
    <s v="Wed Mar 20 2024"/>
    <s v="SPXW240320C04775000"/>
    <n v="5.9999999999999995E-4"/>
    <n v="0"/>
    <n v="0"/>
    <x v="96"/>
    <s v="SPXW240320P04775000"/>
    <n v="5.9999999999999995E-4"/>
    <n v="17"/>
    <n v="-262165.13718289952"/>
    <n v="-262165.13718289952"/>
  </r>
  <r>
    <s v="Wed Mar 20 2024"/>
    <s v="SPXW240320C04780000"/>
    <n v="6.9999999999999999E-4"/>
    <n v="0"/>
    <n v="0"/>
    <x v="97"/>
    <s v="SPXW240320P04780000"/>
    <n v="6.9999999999999999E-4"/>
    <n v="24"/>
    <n v="-431801.40241889341"/>
    <n v="-431801.40241889341"/>
  </r>
  <r>
    <s v="Wed Mar 20 2024"/>
    <s v="SPXW240320C04790000"/>
    <n v="6.9999999999999999E-4"/>
    <n v="0"/>
    <n v="0"/>
    <x v="99"/>
    <s v="SPXW240320P04790000"/>
    <n v="6.9999999999999999E-4"/>
    <n v="43"/>
    <n v="-773644.17933385074"/>
    <n v="-773644.17933385074"/>
  </r>
  <r>
    <s v="Wed Mar 20 2024"/>
    <s v="SPXW240320C04800000"/>
    <n v="6.9999999999999999E-4"/>
    <n v="5"/>
    <n v="89958.625503936157"/>
    <x v="101"/>
    <s v="SPXW240320P04800000"/>
    <n v="6.9999999999999999E-4"/>
    <n v="389"/>
    <n v="-6998781.0642062295"/>
    <n v="-6908822.4387022937"/>
  </r>
  <r>
    <s v="Wed Mar 20 2024"/>
    <s v="SPXW240320C04810000"/>
    <n v="8.0000000000000004E-4"/>
    <n v="0"/>
    <n v="0"/>
    <x v="103"/>
    <s v="SPXW240320P04810000"/>
    <n v="8.0000000000000004E-4"/>
    <n v="867"/>
    <n v="-17827229.328437172"/>
    <n v="-17827229.328437172"/>
  </r>
  <r>
    <s v="Wed Mar 20 2024"/>
    <s v="SPXW240320C04820000"/>
    <n v="8.0000000000000004E-4"/>
    <n v="0"/>
    <n v="0"/>
    <x v="105"/>
    <s v="SPXW240320P04820000"/>
    <n v="8.0000000000000004E-4"/>
    <n v="96"/>
    <n v="-1973949.2682006559"/>
    <n v="-1973949.2682006559"/>
  </r>
  <r>
    <s v="Wed Mar 20 2024"/>
    <s v="SPXW240320C04825000"/>
    <n v="8.9999999999999998E-4"/>
    <n v="17"/>
    <n v="393247.70577434945"/>
    <x v="106"/>
    <s v="SPXW240320P04825000"/>
    <n v="8.9999999999999998E-4"/>
    <n v="12"/>
    <n v="-277586.61584071728"/>
    <n v="115661.08993363217"/>
  </r>
  <r>
    <s v="Wed Mar 20 2024"/>
    <s v="SPXW240320C04830000"/>
    <n v="8.9999999999999998E-4"/>
    <n v="15"/>
    <n v="346983.26980089652"/>
    <x v="107"/>
    <s v="SPXW240320P04830000"/>
    <n v="8.9999999999999998E-4"/>
    <n v="102"/>
    <n v="-2359486.2346460964"/>
    <n v="-2012502.9648451998"/>
  </r>
  <r>
    <s v="Wed Mar 20 2024"/>
    <s v="SPXW240320C04835000"/>
    <n v="8.9999999999999998E-4"/>
    <n v="0"/>
    <n v="0"/>
    <x v="108"/>
    <s v="SPXW240320P04835000"/>
    <n v="8.9999999999999998E-4"/>
    <n v="6"/>
    <n v="-138793.30792035864"/>
    <n v="-138793.30792035864"/>
  </r>
  <r>
    <s v="Wed Mar 20 2024"/>
    <s v="SPXW240320C04840000"/>
    <n v="1E-3"/>
    <n v="8"/>
    <n v="205619.71543756832"/>
    <x v="109"/>
    <s v="SPXW240320P04840000"/>
    <n v="1E-3"/>
    <n v="93"/>
    <n v="-2390329.1919617318"/>
    <n v="-2184709.4765241635"/>
  </r>
  <r>
    <s v="Wed Mar 20 2024"/>
    <s v="SPXW240320C04845000"/>
    <n v="1E-3"/>
    <n v="0"/>
    <n v="0"/>
    <x v="110"/>
    <s v="SPXW240320P04845000"/>
    <n v="1E-3"/>
    <n v="47"/>
    <n v="-1208015.8281957139"/>
    <n v="-1208015.8281957139"/>
  </r>
  <r>
    <s v="Wed Mar 20 2024"/>
    <s v="SPXW240320C04850000"/>
    <n v="1E-3"/>
    <n v="28"/>
    <n v="719669.00403148925"/>
    <x v="111"/>
    <s v="SPXW240320P04850000"/>
    <n v="1E-3"/>
    <n v="150"/>
    <n v="-3855369.6644544061"/>
    <n v="-3135700.660422917"/>
  </r>
  <r>
    <s v="Wed Mar 20 2024"/>
    <s v="SPXW240320C04855000"/>
    <n v="1E-3"/>
    <n v="0"/>
    <n v="0"/>
    <x v="112"/>
    <s v="SPXW240320P04855000"/>
    <n v="1E-3"/>
    <n v="0"/>
    <n v="0"/>
    <n v="0"/>
  </r>
  <r>
    <s v="Wed Mar 20 2024"/>
    <s v="SPXW240320C04860000"/>
    <n v="1.1000000000000001E-3"/>
    <n v="2"/>
    <n v="56545.421745331289"/>
    <x v="113"/>
    <s v="SPXW240320P04860000"/>
    <n v="1.1000000000000001E-3"/>
    <n v="8"/>
    <n v="-226181.68698132515"/>
    <n v="-169636.26523599387"/>
  </r>
  <r>
    <s v="Wed Mar 20 2024"/>
    <s v="SPXW240320C04865000"/>
    <n v="1.1000000000000001E-3"/>
    <n v="0"/>
    <n v="0"/>
    <x v="114"/>
    <s v="SPXW240320P04865000"/>
    <n v="1.1000000000000001E-3"/>
    <n v="2"/>
    <n v="-56545.421745331289"/>
    <n v="-56545.421745331289"/>
  </r>
  <r>
    <s v="Wed Mar 20 2024"/>
    <s v="SPXW240320C04870000"/>
    <n v="1.1000000000000001E-3"/>
    <n v="1"/>
    <n v="28272.710872665644"/>
    <x v="115"/>
    <s v="SPXW240320P04870000"/>
    <n v="1.1000000000000001E-3"/>
    <n v="4"/>
    <n v="-113090.84349066258"/>
    <n v="-84818.132617996933"/>
  </r>
  <r>
    <s v="Wed Mar 20 2024"/>
    <s v="SPXW240320C04875000"/>
    <n v="1.1999999999999999E-3"/>
    <n v="6"/>
    <n v="185057.74389381148"/>
    <x v="116"/>
    <s v="SPXW240320P04875000"/>
    <n v="1.1999999999999999E-3"/>
    <n v="64"/>
    <n v="-1973949.2682006559"/>
    <n v="-1788891.5243068445"/>
  </r>
  <r>
    <s v="Wed Mar 20 2024"/>
    <s v="SPXW240320C04880000"/>
    <n v="1.1999999999999999E-3"/>
    <n v="1"/>
    <n v="30842.957315635249"/>
    <x v="117"/>
    <s v="SPXW240320P04880000"/>
    <n v="1.1999999999999999E-3"/>
    <n v="139"/>
    <n v="-4287171.066873298"/>
    <n v="-4256328.1095576631"/>
  </r>
  <r>
    <s v="Wed Mar 20 2024"/>
    <s v="SPXW240320C04885000"/>
    <n v="1.1999999999999999E-3"/>
    <n v="0"/>
    <n v="0"/>
    <x v="118"/>
    <s v="SPXW240320P04885000"/>
    <n v="1.1999999999999999E-3"/>
    <n v="2"/>
    <n v="-61685.914631270498"/>
    <n v="-61685.914631270498"/>
  </r>
  <r>
    <s v="Wed Mar 20 2024"/>
    <s v="SPXW240320C04890000"/>
    <n v="1.2999999999999999E-3"/>
    <n v="5"/>
    <n v="167066.01879302427"/>
    <x v="119"/>
    <s v="SPXW240320P04890000"/>
    <n v="1.2999999999999999E-3"/>
    <n v="45"/>
    <n v="-1503594.1691372183"/>
    <n v="-1336528.1503441939"/>
  </r>
  <r>
    <s v="Wed Mar 20 2024"/>
    <s v="SPXW240320C04895000"/>
    <n v="1.2999999999999999E-3"/>
    <n v="0"/>
    <n v="0"/>
    <x v="120"/>
    <s v="SPXW240320P04895000"/>
    <n v="1.2999999999999999E-3"/>
    <n v="1"/>
    <n v="-33413.203758604846"/>
    <n v="-33413.203758604846"/>
  </r>
  <r>
    <s v="Wed Mar 20 2024"/>
    <s v="SPXW240320C04900000"/>
    <n v="1.4E-3"/>
    <n v="119"/>
    <n v="4282030.5739873601"/>
    <x v="121"/>
    <s v="SPXW240320P04900000"/>
    <n v="1.4E-3"/>
    <n v="535"/>
    <n v="-19251145.857842334"/>
    <n v="-14969115.283854973"/>
  </r>
  <r>
    <s v="Wed Mar 20 2024"/>
    <s v="SPXW240320C04905000"/>
    <n v="1.4E-3"/>
    <n v="0"/>
    <n v="0"/>
    <x v="122"/>
    <s v="SPXW240320P04905000"/>
    <n v="1.4E-3"/>
    <n v="0"/>
    <n v="0"/>
    <n v="0"/>
  </r>
  <r>
    <s v="Wed Mar 20 2024"/>
    <s v="SPXW240320C04910000"/>
    <n v="1.4E-3"/>
    <n v="26"/>
    <n v="935569.7052409359"/>
    <x v="123"/>
    <s v="SPXW240320P04910000"/>
    <n v="1.4E-3"/>
    <n v="8"/>
    <n v="-287867.60161259561"/>
    <n v="647702.10362834029"/>
  </r>
  <r>
    <s v="Wed Mar 20 2024"/>
    <s v="SPXW240320C04915000"/>
    <n v="1.5E-3"/>
    <n v="0"/>
    <n v="0"/>
    <x v="124"/>
    <s v="SPXW240320P04915000"/>
    <n v="1.5E-3"/>
    <n v="2"/>
    <n v="-77107.393289088111"/>
    <n v="-77107.393289088111"/>
  </r>
  <r>
    <s v="Wed Mar 20 2024"/>
    <s v="SPXW240320C04920000"/>
    <n v="1.5E-3"/>
    <n v="4"/>
    <n v="154214.78657817622"/>
    <x v="125"/>
    <s v="SPXW240320P04920000"/>
    <n v="1.5E-3"/>
    <n v="152"/>
    <n v="-5860161.8899706975"/>
    <n v="-5705947.1033925209"/>
  </r>
  <r>
    <s v="Wed Mar 20 2024"/>
    <s v="SPXW240320C04925000"/>
    <n v="1.6000000000000001E-3"/>
    <n v="5"/>
    <n v="205619.71543756832"/>
    <x v="126"/>
    <s v="SPXW240320P04925000"/>
    <n v="1.6000000000000001E-3"/>
    <n v="63"/>
    <n v="-2590808.4145133607"/>
    <n v="-2385188.6990757925"/>
  </r>
  <r>
    <s v="Wed Mar 20 2024"/>
    <s v="SPXW240320C04930000"/>
    <n v="1.6000000000000001E-3"/>
    <n v="4"/>
    <n v="164495.77235005464"/>
    <x v="127"/>
    <s v="SPXW240320P04930000"/>
    <n v="1.6000000000000001E-3"/>
    <n v="91"/>
    <n v="-3742278.8209637436"/>
    <n v="-3577783.0486136889"/>
  </r>
  <r>
    <s v="Wed Mar 20 2024"/>
    <s v="SPXW240320C04935000"/>
    <n v="1.6999999999999999E-3"/>
    <n v="0"/>
    <n v="0"/>
    <x v="128"/>
    <s v="SPXW240320P04935000"/>
    <n v="1.6999999999999999E-3"/>
    <n v="29"/>
    <n v="-1267131.4963840146"/>
    <n v="-1267131.4963840146"/>
  </r>
  <r>
    <s v="Wed Mar 20 2024"/>
    <s v="SPXW240320C04940000"/>
    <n v="1.6999999999999999E-3"/>
    <n v="27"/>
    <n v="1179743.1173230482"/>
    <x v="129"/>
    <s v="SPXW240320P04940000"/>
    <n v="1.6999999999999999E-3"/>
    <n v="121"/>
    <n v="-5286996.9331884757"/>
    <n v="-4107253.8158654273"/>
  </r>
  <r>
    <s v="Wed Mar 20 2024"/>
    <s v="SPXW240320C04945000"/>
    <n v="1.8E-3"/>
    <n v="0"/>
    <n v="0"/>
    <x v="130"/>
    <s v="SPXW240320P04945000"/>
    <n v="1.8E-3"/>
    <n v="6"/>
    <n v="-277586.61584071728"/>
    <n v="-277586.61584071728"/>
  </r>
  <r>
    <s v="Wed Mar 20 2024"/>
    <s v="SPXW240320C04950000"/>
    <n v="1.8E-3"/>
    <n v="16"/>
    <n v="740230.97557524592"/>
    <x v="131"/>
    <s v="SPXW240320P04950000"/>
    <n v="1.8E-3"/>
    <n v="113"/>
    <n v="-5227881.2650001748"/>
    <n v="-4487650.2894249288"/>
  </r>
  <r>
    <s v="Wed Mar 20 2024"/>
    <s v="SPXW240320C04955000"/>
    <n v="1.9E-3"/>
    <n v="0"/>
    <n v="0"/>
    <x v="132"/>
    <s v="SPXW240320P04955000"/>
    <n v="1.9E-3"/>
    <n v="79"/>
    <n v="-3857939.910897376"/>
    <n v="-3857939.910897376"/>
  </r>
  <r>
    <s v="Wed Mar 20 2024"/>
    <s v="SPXW240320C04960000"/>
    <n v="1.9E-3"/>
    <n v="41"/>
    <n v="2002221.9790733214"/>
    <x v="133"/>
    <s v="SPXW240320P04960000"/>
    <n v="1.9E-3"/>
    <n v="62"/>
    <n v="-3027750.3098181933"/>
    <n v="-1025528.3307448719"/>
  </r>
  <r>
    <s v="Wed Mar 20 2024"/>
    <s v="SPXW240320C04965000"/>
    <n v="2E-3"/>
    <n v="2"/>
    <n v="102809.85771878416"/>
    <x v="134"/>
    <s v="SPXW240320P04965000"/>
    <n v="2E-3"/>
    <n v="0"/>
    <n v="0"/>
    <n v="102809.85771878416"/>
  </r>
  <r>
    <s v="Wed Mar 20 2024"/>
    <s v="SPXW240320C04970000"/>
    <n v="2E-3"/>
    <n v="16"/>
    <n v="822478.86175027327"/>
    <x v="135"/>
    <s v="SPXW240320P04970000"/>
    <n v="2E-3"/>
    <n v="73"/>
    <n v="-3752559.8067356218"/>
    <n v="-2930080.9449853487"/>
  </r>
  <r>
    <s v="Wed Mar 20 2024"/>
    <s v="SPXW240320C04975000"/>
    <n v="2.0999999999999999E-3"/>
    <n v="210"/>
    <n v="11334786.813495951"/>
    <x v="136"/>
    <s v="SPXW240320P04975000"/>
    <n v="2.0999999999999999E-3"/>
    <n v="102"/>
    <n v="-5505467.880840892"/>
    <n v="5829318.9326550588"/>
  </r>
  <r>
    <s v="Wed Mar 20 2024"/>
    <s v="SPXW240320C04980000"/>
    <n v="2.2000000000000001E-3"/>
    <n v="26"/>
    <n v="1470180.9653786134"/>
    <x v="137"/>
    <s v="SPXW240320P04980000"/>
    <n v="2.2000000000000001E-3"/>
    <n v="107"/>
    <n v="-6050360.1267504478"/>
    <n v="-4580179.1613718346"/>
  </r>
  <r>
    <s v="Wed Mar 20 2024"/>
    <s v="SPXW240320C04985000"/>
    <n v="2.2000000000000001E-3"/>
    <n v="1"/>
    <n v="56545.421745331289"/>
    <x v="138"/>
    <s v="SPXW240320P04985000"/>
    <n v="2.2000000000000001E-3"/>
    <n v="45"/>
    <n v="-2544543.9785399078"/>
    <n v="-2487998.5567945763"/>
  </r>
  <r>
    <s v="Wed Mar 20 2024"/>
    <s v="SPXW240320C04990000"/>
    <n v="2.2000000000000001E-3"/>
    <n v="90"/>
    <n v="5089087.9570798157"/>
    <x v="139"/>
    <s v="SPXW240320P04990000"/>
    <n v="2.2000000000000001E-3"/>
    <n v="19"/>
    <n v="-1074363.0131612946"/>
    <n v="4014724.9439185211"/>
  </r>
  <r>
    <s v="Wed Mar 20 2024"/>
    <s v="SPXW240320C04995000"/>
    <n v="2.3E-3"/>
    <n v="5"/>
    <n v="295578.34094150446"/>
    <x v="140"/>
    <s v="SPXW240320P04995000"/>
    <n v="2.3E-3"/>
    <n v="53"/>
    <n v="-3133130.4139799471"/>
    <n v="-2837552.0730384425"/>
  </r>
  <r>
    <s v="Wed Mar 20 2024"/>
    <s v="SPXW240320C05000000"/>
    <n v="2.3999999999999998E-3"/>
    <n v="5107"/>
    <n v="315029966.02189839"/>
    <x v="141"/>
    <s v="SPXW240320P05000000"/>
    <n v="2.3999999999999998E-3"/>
    <n v="5071"/>
    <n v="-312809273.09517264"/>
    <n v="2220692.9267257452"/>
  </r>
  <r>
    <s v="Wed Mar 20 2024"/>
    <s v="SPXW240320C05005000"/>
    <n v="2.3999999999999998E-3"/>
    <n v="1"/>
    <n v="61685.914631270498"/>
    <x v="142"/>
    <s v="SPXW240320P05005000"/>
    <n v="2.3999999999999998E-3"/>
    <n v="24"/>
    <n v="-1480461.9511504918"/>
    <n v="-1418776.0365192213"/>
  </r>
  <r>
    <s v="Wed Mar 20 2024"/>
    <s v="SPXW240320C05010000"/>
    <n v="2.3999999999999998E-3"/>
    <n v="20"/>
    <n v="1233718.2926254098"/>
    <x v="143"/>
    <s v="SPXW240320P05010000"/>
    <n v="2.3999999999999998E-3"/>
    <n v="46"/>
    <n v="-2837552.0730384421"/>
    <n v="-1603833.7804130323"/>
  </r>
  <r>
    <s v="Wed Mar 20 2024"/>
    <s v="SPXW240320C05015000"/>
    <n v="2.5000000000000001E-3"/>
    <n v="8"/>
    <n v="514049.28859392076"/>
    <x v="144"/>
    <s v="SPXW240320P05015000"/>
    <n v="2.5000000000000001E-3"/>
    <n v="24"/>
    <n v="-1542147.8657817624"/>
    <n v="-1028098.5771878416"/>
  </r>
  <r>
    <s v="Wed Mar 20 2024"/>
    <s v="SPXW240320C05020000"/>
    <n v="2.5999999999999999E-3"/>
    <n v="74"/>
    <n v="4945154.1562735168"/>
    <x v="145"/>
    <s v="SPXW240320P05020000"/>
    <n v="2.5999999999999999E-3"/>
    <n v="21"/>
    <n v="-1403354.5578614038"/>
    <n v="3541799.5984121133"/>
  </r>
  <r>
    <s v="Wed Mar 20 2024"/>
    <s v="SPXW240320C05025000"/>
    <n v="2.5999999999999999E-3"/>
    <n v="49"/>
    <n v="3274493.9683432751"/>
    <x v="146"/>
    <s v="SPXW240320P05025000"/>
    <n v="2.5999999999999999E-3"/>
    <n v="127"/>
    <n v="-8486953.7546856292"/>
    <n v="-5212459.7863423545"/>
  </r>
  <r>
    <s v="Wed Mar 20 2024"/>
    <s v="SPXW240320C05030000"/>
    <n v="2.5999999999999999E-3"/>
    <n v="148"/>
    <n v="9890308.3125470337"/>
    <x v="147"/>
    <s v="SPXW240320P05030000"/>
    <n v="2.5999999999999999E-3"/>
    <n v="10"/>
    <n v="-668264.07517209707"/>
    <n v="9222044.2373749372"/>
  </r>
  <r>
    <s v="Wed Mar 20 2024"/>
    <s v="SPXW240320C05035000"/>
    <n v="2.7000000000000001E-3"/>
    <n v="27"/>
    <n v="1873709.6569248415"/>
    <x v="148"/>
    <s v="SPXW240320P05035000"/>
    <n v="2.7000000000000001E-3"/>
    <n v="3"/>
    <n v="-208189.96188053789"/>
    <n v="1665519.6950443035"/>
  </r>
  <r>
    <s v="Wed Mar 20 2024"/>
    <s v="SPXW240320C05040000"/>
    <n v="2.7000000000000001E-3"/>
    <n v="628"/>
    <n v="43581098.686992608"/>
    <x v="149"/>
    <s v="SPXW240320P05040000"/>
    <n v="2.7000000000000001E-3"/>
    <n v="36"/>
    <n v="-2498279.542566455"/>
    <n v="41082819.144426152"/>
  </r>
  <r>
    <s v="Wed Mar 20 2024"/>
    <s v="SPXW240320C05045000"/>
    <n v="2.7000000000000001E-3"/>
    <n v="6"/>
    <n v="416379.92376107577"/>
    <x v="150"/>
    <s v="SPXW240320P05045000"/>
    <n v="2.7000000000000001E-3"/>
    <n v="22"/>
    <n v="-1526726.3871239447"/>
    <n v="-1110346.4633628689"/>
  </r>
  <r>
    <s v="Wed Mar 20 2024"/>
    <s v="SPXW240320C05050000"/>
    <n v="2.8E-3"/>
    <n v="77"/>
    <n v="5541451.3310424648"/>
    <x v="151"/>
    <s v="SPXW240320P05050000"/>
    <n v="2.8E-3"/>
    <n v="83"/>
    <n v="-5973252.7334613586"/>
    <n v="-431801.40241889376"/>
  </r>
  <r>
    <s v="Wed Mar 20 2024"/>
    <s v="SPXW240320C05055000"/>
    <n v="2.8E-3"/>
    <n v="42"/>
    <n v="3022609.816932254"/>
    <x v="152"/>
    <s v="SPXW240320P05055000"/>
    <n v="2.8E-3"/>
    <n v="36"/>
    <n v="-2590808.4145133607"/>
    <n v="431801.4024188933"/>
  </r>
  <r>
    <s v="Wed Mar 20 2024"/>
    <s v="SPXW240320C05060000"/>
    <n v="2.8E-3"/>
    <n v="95"/>
    <n v="6836855.538299147"/>
    <x v="153"/>
    <s v="SPXW240320P05060000"/>
    <n v="2.8E-3"/>
    <n v="18"/>
    <n v="-1295404.2072566804"/>
    <n v="5541451.3310424667"/>
  </r>
  <r>
    <s v="Wed Mar 20 2024"/>
    <s v="SPXW240320C05065000"/>
    <n v="2.8E-3"/>
    <n v="34"/>
    <n v="2446874.6137070628"/>
    <x v="154"/>
    <s v="SPXW240320P05065000"/>
    <n v="2.8E-3"/>
    <n v="0"/>
    <n v="0"/>
    <n v="2446874.6137070628"/>
  </r>
  <r>
    <s v="Wed Mar 20 2024"/>
    <s v="SPXW240320C05070000"/>
    <n v="2.8E-3"/>
    <n v="88"/>
    <n v="6333087.2354771048"/>
    <x v="155"/>
    <s v="SPXW240320P05070000"/>
    <n v="2.8E-3"/>
    <n v="60"/>
    <n v="-4318014.0241889348"/>
    <n v="2015073.21128817"/>
  </r>
  <r>
    <s v="Wed Mar 20 2024"/>
    <s v="SPXW240320C05075000"/>
    <n v="2.8999999999999998E-3"/>
    <n v="76"/>
    <n v="5664823.1603050064"/>
    <x v="156"/>
    <s v="SPXW240320P05075000"/>
    <n v="2.8999999999999998E-3"/>
    <n v="58"/>
    <n v="-4323154.5170748737"/>
    <n v="1341668.6432301328"/>
  </r>
  <r>
    <s v="Wed Mar 20 2024"/>
    <s v="SPXW240320C05080000"/>
    <n v="2.8999999999999998E-3"/>
    <n v="106"/>
    <n v="7900937.5656885626"/>
    <x v="157"/>
    <s v="SPXW240320P05080000"/>
    <n v="2.8999999999999998E-3"/>
    <n v="44"/>
    <n v="-3279634.4612292149"/>
    <n v="4621303.1044593472"/>
  </r>
  <r>
    <s v="Wed Mar 20 2024"/>
    <s v="SPXW240320C05085000"/>
    <n v="2.8999999999999998E-3"/>
    <n v="27"/>
    <n v="2012502.9648451996"/>
    <x v="158"/>
    <s v="SPXW240320P05085000"/>
    <n v="2.8999999999999998E-3"/>
    <n v="16"/>
    <n v="-1192594.349537896"/>
    <n v="819908.61530730361"/>
  </r>
  <r>
    <s v="Wed Mar 20 2024"/>
    <s v="SPXW240320C05090000"/>
    <n v="2.8999999999999998E-3"/>
    <n v="146"/>
    <n v="10882423.439533303"/>
    <x v="159"/>
    <s v="SPXW240320P05090000"/>
    <n v="2.8999999999999998E-3"/>
    <n v="82"/>
    <n v="-6112046.0413817167"/>
    <n v="4770377.3981515858"/>
  </r>
  <r>
    <s v="Wed Mar 20 2024"/>
    <s v="SPXW240320C05095000"/>
    <n v="2.8999999999999998E-3"/>
    <n v="6"/>
    <n v="447222.88107671106"/>
    <x v="160"/>
    <s v="SPXW240320P05095000"/>
    <n v="2.8999999999999998E-3"/>
    <n v="15"/>
    <n v="-1118057.2026917776"/>
    <n v="-670834.32161506661"/>
  </r>
  <r>
    <s v="Wed Mar 20 2024"/>
    <s v="SPXW240320C05100000"/>
    <n v="2.8999999999999998E-3"/>
    <n v="964"/>
    <n v="71853809.559658259"/>
    <x v="161"/>
    <s v="SPXW240320P05100000"/>
    <n v="2.8999999999999998E-3"/>
    <n v="513"/>
    <n v="-38237556.332058787"/>
    <n v="33616253.227599472"/>
  </r>
  <r>
    <s v="Wed Mar 20 2024"/>
    <s v="SPXW240320C05105000"/>
    <n v="2.8E-3"/>
    <n v="1"/>
    <n v="71966.900403148902"/>
    <x v="162"/>
    <s v="SPXW240320P05105000"/>
    <n v="2.8E-3"/>
    <n v="8"/>
    <n v="-575735.20322519122"/>
    <n v="-503768.30282204231"/>
  </r>
  <r>
    <s v="Wed Mar 20 2024"/>
    <s v="SPXW240320C05110000"/>
    <n v="2.8E-3"/>
    <n v="43"/>
    <n v="3094576.717335403"/>
    <x v="163"/>
    <s v="SPXW240320P05110000"/>
    <n v="2.8E-3"/>
    <n v="46"/>
    <n v="-3310477.4185448494"/>
    <n v="-215900.70120944642"/>
  </r>
  <r>
    <s v="Wed Mar 20 2024"/>
    <s v="SPXW240320C05115000"/>
    <n v="2.8E-3"/>
    <n v="1"/>
    <n v="71966.900403148902"/>
    <x v="164"/>
    <s v="SPXW240320P05115000"/>
    <n v="2.8E-3"/>
    <n v="5"/>
    <n v="-359834.50201574463"/>
    <n v="-287867.60161259572"/>
  </r>
  <r>
    <s v="Wed Mar 20 2024"/>
    <s v="SPXW240320C05120000"/>
    <n v="2.8E-3"/>
    <n v="16"/>
    <n v="1151470.4064503824"/>
    <x v="165"/>
    <s v="SPXW240320P05120000"/>
    <n v="2.8E-3"/>
    <n v="55"/>
    <n v="-3958179.5221731896"/>
    <n v="-2806709.1157228071"/>
  </r>
  <r>
    <s v="Wed Mar 20 2024"/>
    <s v="SPXW240320C05125000"/>
    <n v="2.7000000000000001E-3"/>
    <n v="959"/>
    <n v="66551391.147811949"/>
    <x v="166"/>
    <s v="SPXW240320P05125000"/>
    <n v="2.7000000000000001E-3"/>
    <n v="25"/>
    <n v="-1734916.3490044826"/>
    <n v="64816474.798807465"/>
  </r>
  <r>
    <s v="Wed Mar 20 2024"/>
    <s v="SPXW240320C05130000"/>
    <n v="2.7000000000000001E-3"/>
    <n v="26"/>
    <n v="1804313.0029646617"/>
    <x v="167"/>
    <s v="SPXW240320P05130000"/>
    <n v="2.7000000000000001E-3"/>
    <n v="16"/>
    <n v="-1110346.4633628691"/>
    <n v="693966.53960179258"/>
  </r>
  <r>
    <s v="Wed Mar 20 2024"/>
    <s v="SPXW240320C05135000"/>
    <n v="2.7000000000000001E-3"/>
    <n v="3"/>
    <n v="208189.96188053789"/>
    <x v="168"/>
    <s v="SPXW240320P05135000"/>
    <n v="2.7000000000000001E-3"/>
    <n v="36"/>
    <n v="-2498279.542566455"/>
    <n v="-2290089.5806859173"/>
  </r>
  <r>
    <s v="Wed Mar 20 2024"/>
    <s v="SPXW240320C05140000"/>
    <n v="2.5999999999999999E-3"/>
    <n v="0"/>
    <n v="0"/>
    <x v="169"/>
    <s v="SPXW240320P05140000"/>
    <n v="2.5999999999999999E-3"/>
    <n v="50"/>
    <n v="-3341320.3758604848"/>
    <n v="-3341320.3758604848"/>
  </r>
  <r>
    <s v="Wed Mar 20 2024"/>
    <s v="SPXW240320C05145000"/>
    <n v="2.5999999999999999E-3"/>
    <n v="0"/>
    <n v="0"/>
    <x v="170"/>
    <s v="SPXW240320P05145000"/>
    <n v="2.5999999999999999E-3"/>
    <n v="50"/>
    <n v="-3341320.3758604848"/>
    <n v="-3341320.3758604848"/>
  </r>
  <r>
    <s v="Wed Mar 20 2024"/>
    <s v="SPXW240320C05150000"/>
    <n v="2.5000000000000001E-3"/>
    <n v="660"/>
    <n v="42409066.308998458"/>
    <x v="171"/>
    <s v="SPXW240320P05150000"/>
    <n v="2.5000000000000001E-3"/>
    <n v="79"/>
    <n v="-5076236.7248649672"/>
    <n v="37332829.584133491"/>
  </r>
  <r>
    <s v="Wed Mar 20 2024"/>
    <s v="SPXW240320C05155000"/>
    <n v="2.5000000000000001E-3"/>
    <n v="0"/>
    <n v="0"/>
    <x v="172"/>
    <s v="SPXW240320P05155000"/>
    <n v="2.5000000000000001E-3"/>
    <n v="46"/>
    <n v="-2955783.4094150444"/>
    <n v="-2955783.4094150444"/>
  </r>
  <r>
    <s v="Wed Mar 20 2024"/>
    <s v="SPXW240320C05160000"/>
    <n v="2.3999999999999998E-3"/>
    <n v="1"/>
    <n v="61685.914631270498"/>
    <x v="173"/>
    <s v="SPXW240320P05160000"/>
    <n v="2.3999999999999998E-3"/>
    <n v="11"/>
    <n v="-678545.06094397535"/>
    <n v="-616859.14631270489"/>
  </r>
  <r>
    <s v="Wed Mar 20 2024"/>
    <s v="SPXW240320C05165000"/>
    <n v="2.3999999999999998E-3"/>
    <n v="1"/>
    <n v="61685.914631270498"/>
    <x v="174"/>
    <s v="SPXW240320P05165000"/>
    <n v="2.3999999999999998E-3"/>
    <n v="0"/>
    <n v="0"/>
    <n v="61685.914631270498"/>
  </r>
  <r>
    <s v="Wed Mar 20 2024"/>
    <s v="SPXW240320C05170000"/>
    <n v="2.3E-3"/>
    <n v="38"/>
    <n v="2246395.3911554338"/>
    <x v="175"/>
    <s v="SPXW240320P05170000"/>
    <n v="2.3E-3"/>
    <n v="1"/>
    <n v="-59115.668188300879"/>
    <n v="2187279.7229671329"/>
  </r>
  <r>
    <s v="Wed Mar 20 2024"/>
    <s v="SPXW240320C05175000"/>
    <n v="2.3E-3"/>
    <n v="5"/>
    <n v="295578.34094150446"/>
    <x v="176"/>
    <s v="SPXW240320P05175000"/>
    <n v="2.3E-3"/>
    <n v="2"/>
    <n v="-118231.33637660176"/>
    <n v="177347.00456490269"/>
  </r>
  <r>
    <s v="Wed Mar 20 2024"/>
    <s v="SPXW240320C05180000"/>
    <n v="2.2000000000000001E-3"/>
    <n v="0"/>
    <n v="0"/>
    <x v="177"/>
    <s v="SPXW240320P05180000"/>
    <n v="2.2000000000000001E-3"/>
    <n v="10"/>
    <n v="-565454.21745331294"/>
    <n v="-565454.21745331294"/>
  </r>
  <r>
    <s v="Wed Mar 20 2024"/>
    <s v="SPXW240320C05185000"/>
    <n v="2.0999999999999999E-3"/>
    <n v="0"/>
    <n v="0"/>
    <x v="178"/>
    <s v="SPXW240320P05185000"/>
    <n v="2.0999999999999999E-3"/>
    <n v="0"/>
    <n v="0"/>
    <n v="0"/>
  </r>
  <r>
    <s v="Wed Mar 20 2024"/>
    <s v="SPXW240320C05190000"/>
    <n v="2.0999999999999999E-3"/>
    <n v="44"/>
    <n v="2374907.7133039143"/>
    <x v="179"/>
    <s v="SPXW240320P05190000"/>
    <n v="2.0999999999999999E-3"/>
    <n v="0"/>
    <n v="0"/>
    <n v="2374907.7133039143"/>
  </r>
  <r>
    <s v="Wed Mar 20 2024"/>
    <s v="SPXW240320C05200000"/>
    <n v="1.9E-3"/>
    <n v="171"/>
    <n v="8350730.6932082428"/>
    <x v="181"/>
    <s v="SPXW240320P05200000"/>
    <n v="1.9E-3"/>
    <n v="3"/>
    <n v="-146504.04724926743"/>
    <n v="8204226.645958975"/>
  </r>
  <r>
    <s v="Wed Mar 20 2024"/>
    <s v="SPXW240320C05210000"/>
    <n v="1.8E-3"/>
    <n v="34"/>
    <n v="1572990.8230973978"/>
    <x v="183"/>
    <s v="SPXW240320P05210000"/>
    <n v="1.8E-3"/>
    <n v="0"/>
    <n v="0"/>
    <n v="1572990.8230973978"/>
  </r>
  <r>
    <s v="Wed Mar 20 2024"/>
    <s v="SPXW240320C05220000"/>
    <n v="1.6999999999999999E-3"/>
    <n v="1"/>
    <n v="43694.189530483265"/>
    <x v="185"/>
    <s v="SPXW240320P05220000"/>
    <n v="1.6999999999999999E-3"/>
    <n v="0"/>
    <n v="0"/>
    <n v="43694.189530483265"/>
  </r>
  <r>
    <s v="Wed Mar 20 2024"/>
    <s v="SPXW240320C05225000"/>
    <n v="1.6000000000000001E-3"/>
    <n v="18"/>
    <n v="740230.97557524592"/>
    <x v="186"/>
    <s v="SPXW240320P05225000"/>
    <n v="1.6000000000000001E-3"/>
    <n v="0"/>
    <n v="0"/>
    <n v="740230.97557524592"/>
  </r>
  <r>
    <s v="Wed Mar 20 2024"/>
    <s v="SPXW240320C05230000"/>
    <n v="1.5E-3"/>
    <n v="5"/>
    <n v="192768.4832227203"/>
    <x v="187"/>
    <s v="SPXW240320P05230000"/>
    <n v="1.5E-3"/>
    <n v="0"/>
    <n v="0"/>
    <n v="192768.4832227203"/>
  </r>
  <r>
    <s v="Wed Mar 20 2024"/>
    <s v="SPXW240320C05240000"/>
    <n v="1.4E-3"/>
    <n v="6"/>
    <n v="215900.70120944671"/>
    <x v="189"/>
    <s v="SPXW240320P05240000"/>
    <n v="1.4E-3"/>
    <n v="0"/>
    <n v="0"/>
    <n v="215900.70120944671"/>
  </r>
  <r>
    <s v="Wed Mar 20 2024"/>
    <s v="SPXW240320C05250000"/>
    <n v="1.2999999999999999E-3"/>
    <n v="138"/>
    <n v="4611022.1186874695"/>
    <x v="191"/>
    <s v="SPXW240320P05250000"/>
    <n v="1.2999999999999999E-3"/>
    <n v="0"/>
    <n v="0"/>
    <n v="4611022.1186874695"/>
  </r>
  <r>
    <s v="Wed Mar 20 2024"/>
    <s v="SPXW240320C05275000"/>
    <n v="1E-3"/>
    <n v="66"/>
    <n v="1696362.6523599387"/>
    <x v="196"/>
    <s v="SPXW240320P05275000"/>
    <n v="1E-3"/>
    <n v="0"/>
    <n v="0"/>
    <n v="1696362.6523599387"/>
  </r>
  <r>
    <s v="Wed Mar 20 2024"/>
    <s v="SPXW240320C05300000"/>
    <n v="6.9999999999999999E-4"/>
    <n v="180"/>
    <n v="3238510.5181417009"/>
    <x v="199"/>
    <s v="SPXW240320P05300000"/>
    <n v="6.9999999999999999E-4"/>
    <n v="0"/>
    <n v="0"/>
    <n v="3238510.5181417009"/>
  </r>
  <r>
    <s v="Wed Mar 20 2024"/>
    <s v="SPXW240320C05350000"/>
    <n v="4.0000000000000002E-4"/>
    <n v="54"/>
    <n v="555173.23168143455"/>
    <x v="205"/>
    <s v="SPXW240320P05350000"/>
    <n v="4.0000000000000002E-4"/>
    <n v="0"/>
    <n v="0"/>
    <n v="555173.23168143455"/>
  </r>
  <r>
    <s v="Wed Mar 20 2024"/>
    <s v="SPXW240320C05400000"/>
    <n v="2.0000000000000001E-4"/>
    <n v="48"/>
    <n v="246743.65852508199"/>
    <x v="211"/>
    <s v="SPXW240320P05400000"/>
    <n v="2.0000000000000001E-4"/>
    <n v="0"/>
    <n v="0"/>
    <n v="246743.65852508199"/>
  </r>
  <r>
    <s v="Wed Mar 20 2024"/>
    <s v="SPXW240320C05500000"/>
    <n v="1E-4"/>
    <n v="7"/>
    <n v="17991.725100787226"/>
    <x v="219"/>
    <s v="SPXW240320P05500000"/>
    <n v="1E-4"/>
    <n v="0"/>
    <n v="0"/>
    <n v="17991.725100787226"/>
  </r>
  <r>
    <s v="Wed Mar 20 2024"/>
    <s v="SPXW240320C05600000"/>
    <n v="1E-4"/>
    <n v="16"/>
    <n v="41123.94308751366"/>
    <x v="222"/>
    <s v="SPXW240320P05600000"/>
    <n v="1E-4"/>
    <n v="0"/>
    <n v="0"/>
    <n v="41123.94308751366"/>
  </r>
  <r>
    <s v="Wed Mar 20 2024"/>
    <s v="SPXW240320C05700000"/>
    <n v="0"/>
    <n v="0"/>
    <n v="0"/>
    <x v="224"/>
    <s v="SPXW240320P05700000"/>
    <n v="0"/>
    <n v="0"/>
    <n v="0"/>
    <n v="0"/>
  </r>
  <r>
    <s v="Wed Mar 20 2024"/>
    <s v="SPXW240320C05800000"/>
    <n v="0"/>
    <n v="1"/>
    <n v="0"/>
    <x v="225"/>
    <s v="SPXW240320P05800000"/>
    <n v="0"/>
    <n v="0"/>
    <n v="0"/>
    <n v="0"/>
  </r>
  <r>
    <s v="Wed Mar 20 2024"/>
    <s v="SPXW240320C06000000"/>
    <n v="0"/>
    <n v="0"/>
    <n v="0"/>
    <x v="226"/>
    <s v="SPXW240320P06000000"/>
    <n v="0"/>
    <n v="0"/>
    <n v="0"/>
    <n v="0"/>
  </r>
  <r>
    <s v="Wed Mar 20 2024"/>
    <s v="SPXW240320C06200000"/>
    <n v="0"/>
    <n v="0"/>
    <n v="0"/>
    <x v="227"/>
    <s v="SPXW240320P06200000"/>
    <n v="0"/>
    <n v="0"/>
    <n v="0"/>
    <n v="0"/>
  </r>
  <r>
    <s v="Wed Mar 20 2024"/>
    <s v="SPXW240320C06400000"/>
    <n v="0"/>
    <n v="0"/>
    <n v="0"/>
    <x v="228"/>
    <s v="SPXW240320P06400000"/>
    <n v="0"/>
    <n v="0"/>
    <n v="0"/>
    <n v="0"/>
  </r>
  <r>
    <s v="Thu Mar 21 2024"/>
    <s v="SPXW240321C01400000"/>
    <n v="0"/>
    <n v="0"/>
    <n v="0"/>
    <x v="1"/>
    <s v="SPXW240321P01400000"/>
    <n v="0"/>
    <n v="0"/>
    <n v="0"/>
    <n v="0"/>
  </r>
  <r>
    <s v="Thu Mar 21 2024"/>
    <s v="SPXW240321C01600000"/>
    <n v="0"/>
    <n v="0"/>
    <n v="0"/>
    <x v="2"/>
    <s v="SPXW240321P01600000"/>
    <n v="0"/>
    <n v="0"/>
    <n v="0"/>
    <n v="0"/>
  </r>
  <r>
    <s v="Thu Mar 21 2024"/>
    <s v="SPXW240321C01800000"/>
    <n v="0"/>
    <n v="0"/>
    <n v="0"/>
    <x v="3"/>
    <s v="SPXW240321P01800000"/>
    <n v="0"/>
    <n v="0"/>
    <n v="0"/>
    <n v="0"/>
  </r>
  <r>
    <s v="Thu Mar 21 2024"/>
    <s v="SPXW240321C02000000"/>
    <n v="0"/>
    <n v="0"/>
    <n v="0"/>
    <x v="4"/>
    <s v="SPXW240321P02000000"/>
    <n v="0"/>
    <n v="3"/>
    <n v="0"/>
    <n v="0"/>
  </r>
  <r>
    <s v="Thu Mar 21 2024"/>
    <s v="SPXW240321C02200000"/>
    <n v="0"/>
    <n v="0"/>
    <n v="0"/>
    <x v="5"/>
    <s v="SPXW240321P02200000"/>
    <n v="0"/>
    <n v="2"/>
    <n v="0"/>
    <n v="0"/>
  </r>
  <r>
    <s v="Thu Mar 21 2024"/>
    <s v="SPXW240321C02400000"/>
    <n v="0"/>
    <n v="1"/>
    <n v="0"/>
    <x v="6"/>
    <s v="SPXW240321P02400000"/>
    <n v="0"/>
    <n v="1"/>
    <n v="0"/>
    <n v="0"/>
  </r>
  <r>
    <s v="Thu Mar 21 2024"/>
    <s v="SPXW240321C02600000"/>
    <n v="0"/>
    <n v="0"/>
    <n v="0"/>
    <x v="7"/>
    <s v="SPXW240321P02600000"/>
    <n v="0"/>
    <n v="4"/>
    <n v="0"/>
    <n v="0"/>
  </r>
  <r>
    <s v="Thu Mar 21 2024"/>
    <s v="SPXW240321C02800000"/>
    <n v="0"/>
    <n v="0"/>
    <n v="0"/>
    <x v="8"/>
    <s v="SPXW240321P02800000"/>
    <n v="0"/>
    <n v="1"/>
    <n v="0"/>
    <n v="0"/>
  </r>
  <r>
    <s v="Thu Mar 21 2024"/>
    <s v="SPXW240321C03000000"/>
    <n v="0"/>
    <n v="0"/>
    <n v="0"/>
    <x v="9"/>
    <s v="SPXW240321P03000000"/>
    <n v="0"/>
    <n v="4"/>
    <n v="0"/>
    <n v="0"/>
  </r>
  <r>
    <s v="Thu Mar 21 2024"/>
    <s v="SPXW240321C03200000"/>
    <n v="0"/>
    <n v="0"/>
    <n v="0"/>
    <x v="10"/>
    <s v="SPXW240321P03200000"/>
    <n v="0"/>
    <n v="53"/>
    <n v="0"/>
    <n v="0"/>
  </r>
  <r>
    <s v="Thu Mar 21 2024"/>
    <s v="SPXW240321C03400000"/>
    <n v="0"/>
    <n v="0"/>
    <n v="0"/>
    <x v="12"/>
    <s v="SPXW240321P03400000"/>
    <n v="0"/>
    <n v="50"/>
    <n v="0"/>
    <n v="0"/>
  </r>
  <r>
    <s v="Thu Mar 21 2024"/>
    <s v="SPXW240321C03600000"/>
    <n v="0"/>
    <n v="0"/>
    <n v="0"/>
    <x v="14"/>
    <s v="SPXW240321P03600000"/>
    <n v="0"/>
    <n v="53"/>
    <n v="0"/>
    <n v="0"/>
  </r>
  <r>
    <s v="Thu Mar 21 2024"/>
    <s v="SPXW240321C03800000"/>
    <n v="0"/>
    <n v="0"/>
    <n v="0"/>
    <x v="18"/>
    <s v="SPXW240321P03800000"/>
    <n v="0"/>
    <n v="244"/>
    <n v="0"/>
    <n v="0"/>
  </r>
  <r>
    <s v="Thu Mar 21 2024"/>
    <s v="SPXW240321C03900000"/>
    <n v="0"/>
    <n v="0"/>
    <n v="0"/>
    <x v="20"/>
    <s v="SPXW240321P03900000"/>
    <n v="0"/>
    <n v="765"/>
    <n v="0"/>
    <n v="0"/>
  </r>
  <r>
    <s v="Thu Mar 21 2024"/>
    <s v="SPXW240321C04000000"/>
    <n v="0"/>
    <n v="0"/>
    <n v="0"/>
    <x v="22"/>
    <s v="SPXW240321P04000000"/>
    <n v="0"/>
    <n v="226"/>
    <n v="0"/>
    <n v="0"/>
  </r>
  <r>
    <s v="Thu Mar 21 2024"/>
    <s v="SPXW240321C04050000"/>
    <n v="0"/>
    <n v="0"/>
    <n v="0"/>
    <x v="23"/>
    <s v="SPXW240321P04050000"/>
    <n v="0"/>
    <n v="6"/>
    <n v="0"/>
    <n v="0"/>
  </r>
  <r>
    <s v="Thu Mar 21 2024"/>
    <s v="SPXW240321C04100000"/>
    <n v="0"/>
    <n v="0"/>
    <n v="0"/>
    <x v="24"/>
    <s v="SPXW240321P04100000"/>
    <n v="0"/>
    <n v="83"/>
    <n v="0"/>
    <n v="0"/>
  </r>
  <r>
    <s v="Thu Mar 21 2024"/>
    <s v="SPXW240321C04150000"/>
    <n v="1E-4"/>
    <n v="0"/>
    <n v="0"/>
    <x v="25"/>
    <s v="SPXW240321P04150000"/>
    <n v="1E-4"/>
    <n v="2"/>
    <n v="-5140.4928859392076"/>
    <n v="-5140.4928859392076"/>
  </r>
  <r>
    <s v="Thu Mar 21 2024"/>
    <s v="SPXW240321C04200000"/>
    <n v="1E-4"/>
    <n v="0"/>
    <n v="0"/>
    <x v="27"/>
    <s v="SPXW240321P04200000"/>
    <n v="1E-4"/>
    <n v="165"/>
    <n v="-424090.66308998468"/>
    <n v="-424090.66308998468"/>
  </r>
  <r>
    <s v="Thu Mar 21 2024"/>
    <s v="SPXW240321C04250000"/>
    <n v="1E-4"/>
    <n v="0"/>
    <n v="0"/>
    <x v="29"/>
    <s v="SPXW240321P04250000"/>
    <n v="1E-4"/>
    <n v="13"/>
    <n v="-33413.203758604846"/>
    <n v="-33413.203758604846"/>
  </r>
  <r>
    <s v="Thu Mar 21 2024"/>
    <s v="SPXW240321C04300000"/>
    <n v="1E-4"/>
    <n v="0"/>
    <n v="0"/>
    <x v="31"/>
    <s v="SPXW240321P04300000"/>
    <n v="1E-4"/>
    <n v="25"/>
    <n v="-64256.161074240095"/>
    <n v="-64256.161074240095"/>
  </r>
  <r>
    <s v="Thu Mar 21 2024"/>
    <s v="SPXW240321C04350000"/>
    <n v="1E-4"/>
    <n v="0"/>
    <n v="0"/>
    <x v="36"/>
    <s v="SPXW240321P04350000"/>
    <n v="1E-4"/>
    <n v="115"/>
    <n v="-295578.34094150446"/>
    <n v="-295578.34094150446"/>
  </r>
  <r>
    <s v="Thu Mar 21 2024"/>
    <s v="SPXW240321C04400000"/>
    <n v="1E-4"/>
    <n v="1"/>
    <n v="2570.2464429696038"/>
    <x v="42"/>
    <s v="SPXW240321P04400000"/>
    <n v="1E-4"/>
    <n v="55"/>
    <n v="-141363.55436332824"/>
    <n v="-138793.30792035864"/>
  </r>
  <r>
    <s v="Thu Mar 21 2024"/>
    <s v="SPXW240321C04450000"/>
    <n v="1E-4"/>
    <n v="0"/>
    <n v="0"/>
    <x v="48"/>
    <s v="SPXW240321P04450000"/>
    <n v="1E-4"/>
    <n v="54"/>
    <n v="-138793.30792035864"/>
    <n v="-138793.30792035864"/>
  </r>
  <r>
    <s v="Thu Mar 21 2024"/>
    <s v="SPXW240321C04500000"/>
    <n v="2.0000000000000001E-4"/>
    <n v="1"/>
    <n v="5140.4928859392076"/>
    <x v="54"/>
    <s v="SPXW240321P04500000"/>
    <n v="2.0000000000000001E-4"/>
    <n v="40"/>
    <n v="-205619.71543756832"/>
    <n v="-200479.22255162912"/>
  </r>
  <r>
    <s v="Thu Mar 21 2024"/>
    <s v="SPXW240321C04550000"/>
    <n v="2.0000000000000001E-4"/>
    <n v="0"/>
    <n v="0"/>
    <x v="60"/>
    <s v="SPXW240321P04550000"/>
    <n v="2.0000000000000001E-4"/>
    <n v="70"/>
    <n v="-359834.50201574463"/>
    <n v="-359834.50201574463"/>
  </r>
  <r>
    <s v="Thu Mar 21 2024"/>
    <s v="SPXW240321C04600000"/>
    <n v="2.9999999999999997E-4"/>
    <n v="0"/>
    <n v="0"/>
    <x v="66"/>
    <s v="SPXW240321P04600000"/>
    <n v="2.9999999999999997E-4"/>
    <n v="47"/>
    <n v="-362404.74845871405"/>
    <n v="-362404.74845871405"/>
  </r>
  <r>
    <s v="Thu Mar 21 2024"/>
    <s v="SPXW240321C04650000"/>
    <n v="2.9999999999999997E-4"/>
    <n v="0"/>
    <n v="0"/>
    <x v="72"/>
    <s v="SPXW240321P04650000"/>
    <n v="2.9999999999999997E-4"/>
    <n v="169"/>
    <n v="-1303114.9465855889"/>
    <n v="-1303114.9465855889"/>
  </r>
  <r>
    <s v="Thu Mar 21 2024"/>
    <s v="SPXW240321C04700000"/>
    <n v="4.0000000000000002E-4"/>
    <n v="0"/>
    <n v="0"/>
    <x v="81"/>
    <s v="SPXW240321P04700000"/>
    <n v="4.0000000000000002E-4"/>
    <n v="73"/>
    <n v="-750511.96134712431"/>
    <n v="-750511.96134712431"/>
  </r>
  <r>
    <s v="Thu Mar 21 2024"/>
    <s v="SPXW240321C04725000"/>
    <n v="5.0000000000000001E-4"/>
    <n v="0"/>
    <n v="0"/>
    <x v="86"/>
    <s v="SPXW240321P04725000"/>
    <n v="5.0000000000000001E-4"/>
    <n v="0"/>
    <n v="0"/>
    <n v="0"/>
  </r>
  <r>
    <s v="Thu Mar 21 2024"/>
    <s v="SPXW240321C04750000"/>
    <n v="5.9999999999999995E-4"/>
    <n v="1"/>
    <n v="15421.478657817624"/>
    <x v="91"/>
    <s v="SPXW240321P04750000"/>
    <n v="5.9999999999999995E-4"/>
    <n v="186"/>
    <n v="-2868395.0303540775"/>
    <n v="-2852973.55169626"/>
  </r>
  <r>
    <s v="Thu Mar 21 2024"/>
    <s v="SPXW240321C04775000"/>
    <n v="5.9999999999999995E-4"/>
    <n v="0"/>
    <n v="0"/>
    <x v="96"/>
    <s v="SPXW240321P04775000"/>
    <n v="5.9999999999999995E-4"/>
    <n v="129"/>
    <n v="-1989370.7468584732"/>
    <n v="-1989370.7468584732"/>
  </r>
  <r>
    <s v="Thu Mar 21 2024"/>
    <s v="SPXW240321C04780000"/>
    <n v="6.9999999999999999E-4"/>
    <n v="2"/>
    <n v="35983.450201574451"/>
    <x v="97"/>
    <s v="SPXW240321P04780000"/>
    <n v="6.9999999999999999E-4"/>
    <n v="19"/>
    <n v="-341842.77691495727"/>
    <n v="-305859.32671338285"/>
  </r>
  <r>
    <s v="Thu Mar 21 2024"/>
    <s v="SPXW240321C04790000"/>
    <n v="6.9999999999999999E-4"/>
    <n v="0"/>
    <n v="0"/>
    <x v="99"/>
    <s v="SPXW240321P04790000"/>
    <n v="6.9999999999999999E-4"/>
    <n v="1"/>
    <n v="-17991.725100787226"/>
    <n v="-17991.725100787226"/>
  </r>
  <r>
    <s v="Thu Mar 21 2024"/>
    <s v="SPXW240321C04800000"/>
    <n v="8.0000000000000004E-4"/>
    <n v="2"/>
    <n v="41123.94308751366"/>
    <x v="101"/>
    <s v="SPXW240321P04800000"/>
    <n v="8.0000000000000004E-4"/>
    <n v="514"/>
    <n v="-10568853.373491012"/>
    <n v="-10527729.430403497"/>
  </r>
  <r>
    <s v="Thu Mar 21 2024"/>
    <s v="SPXW240321C04810000"/>
    <n v="8.0000000000000004E-4"/>
    <n v="0"/>
    <n v="0"/>
    <x v="103"/>
    <s v="SPXW240321P04810000"/>
    <n v="8.0000000000000004E-4"/>
    <n v="10"/>
    <n v="-205619.71543756832"/>
    <n v="-205619.71543756832"/>
  </r>
  <r>
    <s v="Thu Mar 21 2024"/>
    <s v="SPXW240321C04820000"/>
    <n v="8.0000000000000004E-4"/>
    <n v="0"/>
    <n v="0"/>
    <x v="105"/>
    <s v="SPXW240321P04820000"/>
    <n v="8.0000000000000004E-4"/>
    <n v="11"/>
    <n v="-226181.68698132515"/>
    <n v="-226181.68698132515"/>
  </r>
  <r>
    <s v="Thu Mar 21 2024"/>
    <s v="SPXW240321C04825000"/>
    <n v="8.9999999999999998E-4"/>
    <n v="1"/>
    <n v="23132.217986726435"/>
    <x v="106"/>
    <s v="SPXW240321P04825000"/>
    <n v="8.9999999999999998E-4"/>
    <n v="240"/>
    <n v="-5551732.3168143444"/>
    <n v="-5528600.0988276182"/>
  </r>
  <r>
    <s v="Thu Mar 21 2024"/>
    <s v="SPXW240321C04830000"/>
    <n v="8.9999999999999998E-4"/>
    <n v="0"/>
    <n v="0"/>
    <x v="107"/>
    <s v="SPXW240321P04830000"/>
    <n v="8.9999999999999998E-4"/>
    <n v="9"/>
    <n v="-208189.96188053789"/>
    <n v="-208189.96188053789"/>
  </r>
  <r>
    <s v="Thu Mar 21 2024"/>
    <s v="SPXW240321C04840000"/>
    <n v="1E-3"/>
    <n v="0"/>
    <n v="0"/>
    <x v="109"/>
    <s v="SPXW240321P04840000"/>
    <n v="1E-3"/>
    <n v="35"/>
    <n v="-899586.25503936154"/>
    <n v="-899586.25503936154"/>
  </r>
  <r>
    <s v="Thu Mar 21 2024"/>
    <s v="SPXW240321C04850000"/>
    <n v="1E-3"/>
    <n v="1"/>
    <n v="25702.46442969604"/>
    <x v="111"/>
    <s v="SPXW240321P04850000"/>
    <n v="1E-3"/>
    <n v="545"/>
    <n v="-14007843.114184344"/>
    <n v="-13982140.649754649"/>
  </r>
  <r>
    <s v="Thu Mar 21 2024"/>
    <s v="SPXW240321C04860000"/>
    <n v="1.1000000000000001E-3"/>
    <n v="0"/>
    <n v="0"/>
    <x v="113"/>
    <s v="SPXW240321P04860000"/>
    <n v="1.1000000000000001E-3"/>
    <n v="301"/>
    <n v="-8510085.9726723582"/>
    <n v="-8510085.9726723582"/>
  </r>
  <r>
    <s v="Thu Mar 21 2024"/>
    <s v="SPXW240321C04870000"/>
    <n v="1.1000000000000001E-3"/>
    <n v="0"/>
    <n v="0"/>
    <x v="115"/>
    <s v="SPXW240321P04870000"/>
    <n v="1.1000000000000001E-3"/>
    <n v="333"/>
    <n v="-9414812.7205976602"/>
    <n v="-9414812.7205976602"/>
  </r>
  <r>
    <s v="Thu Mar 21 2024"/>
    <s v="SPXW240321C04875000"/>
    <n v="1.1999999999999999E-3"/>
    <n v="9"/>
    <n v="277586.61584071716"/>
    <x v="116"/>
    <s v="SPXW240321P04875000"/>
    <n v="1.1999999999999999E-3"/>
    <n v="283"/>
    <n v="-8728556.9203247745"/>
    <n v="-8450970.3044840582"/>
  </r>
  <r>
    <s v="Thu Mar 21 2024"/>
    <s v="SPXW240321C04880000"/>
    <n v="1.1999999999999999E-3"/>
    <n v="2"/>
    <n v="61685.914631270498"/>
    <x v="117"/>
    <s v="SPXW240321P04880000"/>
    <n v="1.1999999999999999E-3"/>
    <n v="95"/>
    <n v="-2930080.9449853483"/>
    <n v="-2868395.0303540779"/>
  </r>
  <r>
    <s v="Thu Mar 21 2024"/>
    <s v="SPXW240321C04890000"/>
    <n v="1.2999999999999999E-3"/>
    <n v="0"/>
    <n v="0"/>
    <x v="119"/>
    <s v="SPXW240321P04890000"/>
    <n v="1.2999999999999999E-3"/>
    <n v="13"/>
    <n v="-434371.64886186301"/>
    <n v="-434371.64886186301"/>
  </r>
  <r>
    <s v="Thu Mar 21 2024"/>
    <s v="SPXW240321C04900000"/>
    <n v="1.4E-3"/>
    <n v="21"/>
    <n v="755652.4542330635"/>
    <x v="121"/>
    <s v="SPXW240321P04900000"/>
    <n v="1.4E-3"/>
    <n v="62"/>
    <n v="-2230973.9124976164"/>
    <n v="-1475321.458264553"/>
  </r>
  <r>
    <s v="Thu Mar 21 2024"/>
    <s v="SPXW240321C04910000"/>
    <n v="1.4E-3"/>
    <n v="0"/>
    <n v="0"/>
    <x v="123"/>
    <s v="SPXW240321P04910000"/>
    <n v="1.4E-3"/>
    <n v="184"/>
    <n v="-6620954.8370896988"/>
    <n v="-6620954.8370896988"/>
  </r>
  <r>
    <s v="Thu Mar 21 2024"/>
    <s v="SPXW240321C04920000"/>
    <n v="1.5E-3"/>
    <n v="10"/>
    <n v="385536.9664454406"/>
    <x v="125"/>
    <s v="SPXW240321P04920000"/>
    <n v="1.5E-3"/>
    <n v="44"/>
    <n v="-1696362.6523599387"/>
    <n v="-1310825.6859144981"/>
  </r>
  <r>
    <s v="Thu Mar 21 2024"/>
    <s v="SPXW240321C04925000"/>
    <n v="1.6000000000000001E-3"/>
    <n v="1"/>
    <n v="41123.94308751366"/>
    <x v="126"/>
    <s v="SPXW240321P04925000"/>
    <n v="1.6000000000000001E-3"/>
    <n v="1"/>
    <n v="-41123.94308751366"/>
    <n v="0"/>
  </r>
  <r>
    <s v="Thu Mar 21 2024"/>
    <s v="SPXW240321C04930000"/>
    <n v="1.6000000000000001E-3"/>
    <n v="3"/>
    <n v="123371.829262541"/>
    <x v="127"/>
    <s v="SPXW240321P04930000"/>
    <n v="1.6000000000000001E-3"/>
    <n v="6"/>
    <n v="-246743.65852508199"/>
    <n v="-123371.829262541"/>
  </r>
  <r>
    <s v="Thu Mar 21 2024"/>
    <s v="SPXW240321C04935000"/>
    <n v="1.6000000000000001E-3"/>
    <n v="0"/>
    <n v="0"/>
    <x v="128"/>
    <s v="SPXW240321P04935000"/>
    <n v="1.6000000000000001E-3"/>
    <n v="0"/>
    <n v="0"/>
    <n v="0"/>
  </r>
  <r>
    <s v="Thu Mar 21 2024"/>
    <s v="SPXW240321C04940000"/>
    <n v="1.6999999999999999E-3"/>
    <n v="2"/>
    <n v="87388.37906096653"/>
    <x v="129"/>
    <s v="SPXW240321P04940000"/>
    <n v="1.6999999999999999E-3"/>
    <n v="95"/>
    <n v="-4150948.0053959107"/>
    <n v="-4063559.6263349443"/>
  </r>
  <r>
    <s v="Thu Mar 21 2024"/>
    <s v="SPXW240321C04945000"/>
    <n v="1.8E-3"/>
    <n v="0"/>
    <n v="0"/>
    <x v="130"/>
    <s v="SPXW240321P04945000"/>
    <n v="1.8E-3"/>
    <n v="0"/>
    <n v="0"/>
    <n v="0"/>
  </r>
  <r>
    <s v="Thu Mar 21 2024"/>
    <s v="SPXW240321C04950000"/>
    <n v="1.8E-3"/>
    <n v="23"/>
    <n v="1064082.027389416"/>
    <x v="131"/>
    <s v="SPXW240321P04950000"/>
    <n v="1.8E-3"/>
    <n v="1298"/>
    <n v="-60051237.89354182"/>
    <n v="-58987155.866152406"/>
  </r>
  <r>
    <s v="Thu Mar 21 2024"/>
    <s v="SPXW240321C04955000"/>
    <n v="1.8E-3"/>
    <n v="0"/>
    <n v="0"/>
    <x v="132"/>
    <s v="SPXW240321P04955000"/>
    <n v="1.8E-3"/>
    <n v="30"/>
    <n v="-1387933.0792035861"/>
    <n v="-1387933.0792035861"/>
  </r>
  <r>
    <s v="Thu Mar 21 2024"/>
    <s v="SPXW240321C04960000"/>
    <n v="1.9E-3"/>
    <n v="2"/>
    <n v="97669.364832844964"/>
    <x v="133"/>
    <s v="SPXW240321P04960000"/>
    <n v="1.9E-3"/>
    <n v="14"/>
    <n v="-683685.55382991454"/>
    <n v="-586016.18899706961"/>
  </r>
  <r>
    <s v="Thu Mar 21 2024"/>
    <s v="SPXW240321C04965000"/>
    <n v="1.9E-3"/>
    <n v="0"/>
    <n v="0"/>
    <x v="134"/>
    <s v="SPXW240321P04965000"/>
    <n v="1.9E-3"/>
    <n v="18"/>
    <n v="-879024.28349560441"/>
    <n v="-879024.28349560441"/>
  </r>
  <r>
    <s v="Thu Mar 21 2024"/>
    <s v="SPXW240321C04970000"/>
    <n v="2E-3"/>
    <n v="3"/>
    <n v="154214.78657817622"/>
    <x v="135"/>
    <s v="SPXW240321P04970000"/>
    <n v="2E-3"/>
    <n v="51"/>
    <n v="-2621651.3718289961"/>
    <n v="-2467436.58525082"/>
  </r>
  <r>
    <s v="Thu Mar 21 2024"/>
    <s v="SPXW240321C04975000"/>
    <n v="2E-3"/>
    <n v="9"/>
    <n v="462644.35973452876"/>
    <x v="136"/>
    <s v="SPXW240321P04975000"/>
    <n v="2E-3"/>
    <n v="583"/>
    <n v="-29969073.525025576"/>
    <n v="-29506429.165291049"/>
  </r>
  <r>
    <s v="Thu Mar 21 2024"/>
    <s v="SPXW240321C04980000"/>
    <n v="2.0999999999999999E-3"/>
    <n v="15"/>
    <n v="809627.62953542522"/>
    <x v="137"/>
    <s v="SPXW240321P04980000"/>
    <n v="2.0999999999999999E-3"/>
    <n v="6"/>
    <n v="-323851.05181417009"/>
    <n v="485776.57772125513"/>
  </r>
  <r>
    <s v="Thu Mar 21 2024"/>
    <s v="SPXW240321C04985000"/>
    <n v="2.0999999999999999E-3"/>
    <n v="0"/>
    <n v="0"/>
    <x v="138"/>
    <s v="SPXW240321P04985000"/>
    <n v="2.0999999999999999E-3"/>
    <n v="0"/>
    <n v="0"/>
    <n v="0"/>
  </r>
  <r>
    <s v="Thu Mar 21 2024"/>
    <s v="SPXW240321C04990000"/>
    <n v="2.2000000000000001E-3"/>
    <n v="9"/>
    <n v="508908.79570798163"/>
    <x v="139"/>
    <s v="SPXW240321P04990000"/>
    <n v="2.2000000000000001E-3"/>
    <n v="6"/>
    <n v="-339272.53047198773"/>
    <n v="169636.26523599389"/>
  </r>
  <r>
    <s v="Thu Mar 21 2024"/>
    <s v="SPXW240321C04995000"/>
    <n v="2.2000000000000001E-3"/>
    <n v="0"/>
    <n v="0"/>
    <x v="140"/>
    <s v="SPXW240321P04995000"/>
    <n v="2.2000000000000001E-3"/>
    <n v="1"/>
    <n v="-56545.421745331289"/>
    <n v="-56545.421745331289"/>
  </r>
  <r>
    <s v="Thu Mar 21 2024"/>
    <s v="SPXW240321C05000000"/>
    <n v="2.3E-3"/>
    <n v="62"/>
    <n v="3665171.4276746549"/>
    <x v="141"/>
    <s v="SPXW240321P05000000"/>
    <n v="2.3E-3"/>
    <n v="42"/>
    <n v="-2482858.0639086366"/>
    <n v="1182313.3637660183"/>
  </r>
  <r>
    <s v="Thu Mar 21 2024"/>
    <s v="SPXW240321C05005000"/>
    <n v="2.3E-3"/>
    <n v="0"/>
    <n v="0"/>
    <x v="142"/>
    <s v="SPXW240321P05005000"/>
    <n v="2.3E-3"/>
    <n v="2"/>
    <n v="-118231.33637660176"/>
    <n v="-118231.33637660176"/>
  </r>
  <r>
    <s v="Thu Mar 21 2024"/>
    <s v="SPXW240321C05010000"/>
    <n v="2.3999999999999998E-3"/>
    <n v="5"/>
    <n v="308429.57315635245"/>
    <x v="143"/>
    <s v="SPXW240321P05010000"/>
    <n v="2.3999999999999998E-3"/>
    <n v="22"/>
    <n v="-1357090.1218879507"/>
    <n v="-1048660.5487315983"/>
  </r>
  <r>
    <s v="Thu Mar 21 2024"/>
    <s v="SPXW240321C05015000"/>
    <n v="2.3999999999999998E-3"/>
    <n v="0"/>
    <n v="0"/>
    <x v="144"/>
    <s v="SPXW240321P05015000"/>
    <n v="2.3999999999999998E-3"/>
    <n v="1"/>
    <n v="-61685.914631270498"/>
    <n v="-61685.914631270498"/>
  </r>
  <r>
    <s v="Thu Mar 21 2024"/>
    <s v="SPXW240321C05020000"/>
    <n v="2.5000000000000001E-3"/>
    <n v="85"/>
    <n v="5461773.6913104085"/>
    <x v="145"/>
    <s v="SPXW240321P05020000"/>
    <n v="2.5000000000000001E-3"/>
    <n v="26"/>
    <n v="-1670660.1879302424"/>
    <n v="3791113.5033801664"/>
  </r>
  <r>
    <s v="Thu Mar 21 2024"/>
    <s v="SPXW240321C05025000"/>
    <n v="2.5000000000000001E-3"/>
    <n v="77"/>
    <n v="4947724.4027164867"/>
    <x v="146"/>
    <s v="SPXW240321P05025000"/>
    <n v="2.5000000000000001E-3"/>
    <n v="4"/>
    <n v="-257024.64429696038"/>
    <n v="4690699.7584195267"/>
  </r>
  <r>
    <s v="Thu Mar 21 2024"/>
    <s v="SPXW240321C05030000"/>
    <n v="2.5999999999999999E-3"/>
    <n v="27"/>
    <n v="1804313.0029646617"/>
    <x v="147"/>
    <s v="SPXW240321P05030000"/>
    <n v="2.5999999999999999E-3"/>
    <n v="17"/>
    <n v="-1136048.9277925647"/>
    <n v="668264.07517209696"/>
  </r>
  <r>
    <s v="Thu Mar 21 2024"/>
    <s v="SPXW240321C05035000"/>
    <n v="2.5999999999999999E-3"/>
    <n v="1"/>
    <n v="66826.407517209693"/>
    <x v="148"/>
    <s v="SPXW240321P05035000"/>
    <n v="2.5999999999999999E-3"/>
    <n v="11"/>
    <n v="-735090.48268930672"/>
    <n v="-668264.07517209707"/>
  </r>
  <r>
    <s v="Thu Mar 21 2024"/>
    <s v="SPXW240321C05040000"/>
    <n v="2.5999999999999999E-3"/>
    <n v="78"/>
    <n v="5212459.7863423554"/>
    <x v="149"/>
    <s v="SPXW240321P05040000"/>
    <n v="2.5999999999999999E-3"/>
    <n v="61"/>
    <n v="-4076410.8585497919"/>
    <n v="1136048.9277925636"/>
  </r>
  <r>
    <s v="Thu Mar 21 2024"/>
    <s v="SPXW240321C05045000"/>
    <n v="2.5999999999999999E-3"/>
    <n v="5"/>
    <n v="334132.03758604854"/>
    <x v="150"/>
    <s v="SPXW240321P05045000"/>
    <n v="2.5999999999999999E-3"/>
    <n v="37"/>
    <n v="-2472577.0781367584"/>
    <n v="-2138445.0405507097"/>
  </r>
  <r>
    <s v="Thu Mar 21 2024"/>
    <s v="SPXW240321C05050000"/>
    <n v="2.7000000000000001E-3"/>
    <n v="647"/>
    <n v="44899635.112236008"/>
    <x v="151"/>
    <s v="SPXW240321P05050000"/>
    <n v="2.7000000000000001E-3"/>
    <n v="51"/>
    <n v="-3539229.3519691452"/>
    <n v="41360405.760266863"/>
  </r>
  <r>
    <s v="Thu Mar 21 2024"/>
    <s v="SPXW240321C05055000"/>
    <n v="2.7000000000000001E-3"/>
    <n v="14"/>
    <n v="971553.15544251027"/>
    <x v="152"/>
    <s v="SPXW240321P05055000"/>
    <n v="2.7000000000000001E-3"/>
    <n v="31"/>
    <n v="-2151296.2727655587"/>
    <n v="-1179743.1173230484"/>
  </r>
  <r>
    <s v="Thu Mar 21 2024"/>
    <s v="SPXW240321C05060000"/>
    <n v="2.7000000000000001E-3"/>
    <n v="55"/>
    <n v="3816815.967809862"/>
    <x v="153"/>
    <s v="SPXW240321P05060000"/>
    <n v="2.7000000000000001E-3"/>
    <n v="26"/>
    <n v="-1804313.0029646617"/>
    <n v="2012502.9648452003"/>
  </r>
  <r>
    <s v="Thu Mar 21 2024"/>
    <s v="SPXW240321C05065000"/>
    <n v="2.8E-3"/>
    <n v="26"/>
    <n v="1871139.4104818718"/>
    <x v="154"/>
    <s v="SPXW240321P05065000"/>
    <n v="2.8E-3"/>
    <n v="3"/>
    <n v="-215900.70120944671"/>
    <n v="1655238.7092724252"/>
  </r>
  <r>
    <s v="Thu Mar 21 2024"/>
    <s v="SPXW240321C05070000"/>
    <n v="2.8E-3"/>
    <n v="129"/>
    <n v="9283730.1520062108"/>
    <x v="155"/>
    <s v="SPXW240321P05070000"/>
    <n v="2.8E-3"/>
    <n v="29"/>
    <n v="-2087040.111691318"/>
    <n v="7196690.0403148923"/>
  </r>
  <r>
    <s v="Thu Mar 21 2024"/>
    <s v="SPXW240321C05075000"/>
    <n v="2.8E-3"/>
    <n v="14"/>
    <n v="1007536.6056440846"/>
    <x v="156"/>
    <s v="SPXW240321P05075000"/>
    <n v="2.8E-3"/>
    <n v="59"/>
    <n v="-4246047.1237857854"/>
    <n v="-3238510.5181417009"/>
  </r>
  <r>
    <s v="Thu Mar 21 2024"/>
    <s v="SPXW240321C05080000"/>
    <n v="2.8E-3"/>
    <n v="505"/>
    <n v="36343284.703590207"/>
    <x v="157"/>
    <s v="SPXW240321P05080000"/>
    <n v="2.8E-3"/>
    <n v="33"/>
    <n v="-2374907.7133039143"/>
    <n v="33968376.990286291"/>
  </r>
  <r>
    <s v="Thu Mar 21 2024"/>
    <s v="SPXW240321C05085000"/>
    <n v="2.8E-3"/>
    <n v="0"/>
    <n v="0"/>
    <x v="158"/>
    <s v="SPXW240321P05085000"/>
    <n v="2.8E-3"/>
    <n v="27"/>
    <n v="-1943106.3108850205"/>
    <n v="-1943106.3108850205"/>
  </r>
  <r>
    <s v="Thu Mar 21 2024"/>
    <s v="SPXW240321C05090000"/>
    <n v="2.8E-3"/>
    <n v="33"/>
    <n v="2374907.7133039143"/>
    <x v="159"/>
    <s v="SPXW240321P05090000"/>
    <n v="2.8E-3"/>
    <n v="27"/>
    <n v="-1943106.3108850205"/>
    <n v="431801.40241889376"/>
  </r>
  <r>
    <s v="Thu Mar 21 2024"/>
    <s v="SPXW240321C05095000"/>
    <n v="2.8E-3"/>
    <n v="53"/>
    <n v="3814245.7213668926"/>
    <x v="160"/>
    <s v="SPXW240321P05095000"/>
    <n v="2.8E-3"/>
    <n v="17"/>
    <n v="-1223437.3068535314"/>
    <n v="2590808.4145133612"/>
  </r>
  <r>
    <s v="Thu Mar 21 2024"/>
    <s v="SPXW240321C05100000"/>
    <n v="2.8E-3"/>
    <n v="151"/>
    <n v="10867001.960875485"/>
    <x v="161"/>
    <s v="SPXW240321P05100000"/>
    <n v="2.8E-3"/>
    <n v="82"/>
    <n v="-5901285.833058211"/>
    <n v="4965716.1278172741"/>
  </r>
  <r>
    <s v="Thu Mar 21 2024"/>
    <s v="SPXW240321C05105000"/>
    <n v="2.8E-3"/>
    <n v="24"/>
    <n v="1727205.6096755737"/>
    <x v="162"/>
    <s v="SPXW240321P05105000"/>
    <n v="2.8E-3"/>
    <n v="7"/>
    <n v="-503768.30282204231"/>
    <n v="1223437.3068535314"/>
  </r>
  <r>
    <s v="Thu Mar 21 2024"/>
    <s v="SPXW240321C05110000"/>
    <n v="2.8E-3"/>
    <n v="83"/>
    <n v="5973252.7334613586"/>
    <x v="163"/>
    <s v="SPXW240321P05110000"/>
    <n v="2.8E-3"/>
    <n v="30"/>
    <n v="-2159007.0120944674"/>
    <n v="3814245.7213668912"/>
  </r>
  <r>
    <s v="Thu Mar 21 2024"/>
    <s v="SPXW240321C05115000"/>
    <n v="2.7000000000000001E-3"/>
    <n v="12"/>
    <n v="832759.84752215154"/>
    <x v="164"/>
    <s v="SPXW240321P05115000"/>
    <n v="2.7000000000000001E-3"/>
    <n v="1"/>
    <n v="-69396.653960179319"/>
    <n v="763363.19356197224"/>
  </r>
  <r>
    <s v="Thu Mar 21 2024"/>
    <s v="SPXW240321C05120000"/>
    <n v="2.7000000000000001E-3"/>
    <n v="30"/>
    <n v="2081899.6188053789"/>
    <x v="165"/>
    <s v="SPXW240321P05120000"/>
    <n v="2.7000000000000001E-3"/>
    <n v="45"/>
    <n v="-3122849.4282080685"/>
    <n v="-1040949.8094026896"/>
  </r>
  <r>
    <s v="Thu Mar 21 2024"/>
    <s v="SPXW240321C05125000"/>
    <n v="2.7000000000000001E-3"/>
    <n v="27"/>
    <n v="1873709.6569248415"/>
    <x v="166"/>
    <s v="SPXW240321P05125000"/>
    <n v="2.7000000000000001E-3"/>
    <n v="14"/>
    <n v="-971553.15544251027"/>
    <n v="902156.50148233119"/>
  </r>
  <r>
    <s v="Thu Mar 21 2024"/>
    <s v="SPXW240321C05130000"/>
    <n v="2.7000000000000001E-3"/>
    <n v="33"/>
    <n v="2290089.5806859173"/>
    <x v="167"/>
    <s v="SPXW240321P05130000"/>
    <n v="2.7000000000000001E-3"/>
    <n v="20"/>
    <n v="-1387933.0792035861"/>
    <n v="902156.50148233119"/>
  </r>
  <r>
    <s v="Thu Mar 21 2024"/>
    <s v="SPXW240321C05135000"/>
    <n v="2.5999999999999999E-3"/>
    <n v="0"/>
    <n v="0"/>
    <x v="168"/>
    <s v="SPXW240321P05135000"/>
    <n v="2.5999999999999999E-3"/>
    <n v="6"/>
    <n v="-400958.44510325819"/>
    <n v="-400958.44510325819"/>
  </r>
  <r>
    <s v="Thu Mar 21 2024"/>
    <s v="SPXW240321C05140000"/>
    <n v="2.5999999999999999E-3"/>
    <n v="1"/>
    <n v="66826.407517209693"/>
    <x v="169"/>
    <s v="SPXW240321P05140000"/>
    <n v="2.5999999999999999E-3"/>
    <n v="4"/>
    <n v="-267305.63006883877"/>
    <n v="-200479.22255162906"/>
  </r>
  <r>
    <s v="Thu Mar 21 2024"/>
    <s v="SPXW240321C05145000"/>
    <n v="2.5999999999999999E-3"/>
    <n v="1"/>
    <n v="66826.407517209693"/>
    <x v="170"/>
    <s v="SPXW240321P05145000"/>
    <n v="2.5999999999999999E-3"/>
    <n v="20"/>
    <n v="-1336528.1503441941"/>
    <n v="-1269701.7428269845"/>
  </r>
  <r>
    <s v="Thu Mar 21 2024"/>
    <s v="SPXW240321C05150000"/>
    <n v="2.5000000000000001E-3"/>
    <n v="151"/>
    <n v="9702680.3222102541"/>
    <x v="171"/>
    <s v="SPXW240321P05150000"/>
    <n v="2.5000000000000001E-3"/>
    <n v="4"/>
    <n v="-257024.64429696038"/>
    <n v="9445655.6779132932"/>
  </r>
  <r>
    <s v="Thu Mar 21 2024"/>
    <s v="SPXW240321C05155000"/>
    <n v="2.5000000000000001E-3"/>
    <n v="33"/>
    <n v="2120453.3154499233"/>
    <x v="172"/>
    <s v="SPXW240321P05155000"/>
    <n v="2.5000000000000001E-3"/>
    <n v="20"/>
    <n v="-1285123.221484802"/>
    <n v="835330.09396512131"/>
  </r>
  <r>
    <s v="Thu Mar 21 2024"/>
    <s v="SPXW240321C05160000"/>
    <n v="2.3999999999999998E-3"/>
    <n v="3"/>
    <n v="185057.74389381148"/>
    <x v="173"/>
    <s v="SPXW240321P05160000"/>
    <n v="2.3999999999999998E-3"/>
    <n v="8"/>
    <n v="-493487.31705016398"/>
    <n v="-308429.5731563525"/>
  </r>
  <r>
    <s v="Thu Mar 21 2024"/>
    <s v="SPXW240321C05165000"/>
    <n v="2.3999999999999998E-3"/>
    <n v="1"/>
    <n v="61685.914631270498"/>
    <x v="174"/>
    <s v="SPXW240321P05165000"/>
    <n v="2.3999999999999998E-3"/>
    <n v="9"/>
    <n v="-555173.23168143432"/>
    <n v="-493487.31705016381"/>
  </r>
  <r>
    <s v="Thu Mar 21 2024"/>
    <s v="SPXW240321C05170000"/>
    <n v="2.3E-3"/>
    <n v="12"/>
    <n v="709388.01825961052"/>
    <x v="175"/>
    <s v="SPXW240321P05170000"/>
    <n v="2.3E-3"/>
    <n v="0"/>
    <n v="0"/>
    <n v="709388.01825961052"/>
  </r>
  <r>
    <s v="Thu Mar 21 2024"/>
    <s v="SPXW240321C05175000"/>
    <n v="2.3E-3"/>
    <n v="49"/>
    <n v="2896667.7412267434"/>
    <x v="176"/>
    <s v="SPXW240321P05175000"/>
    <n v="2.3E-3"/>
    <n v="0"/>
    <n v="0"/>
    <n v="2896667.7412267434"/>
  </r>
  <r>
    <s v="Thu Mar 21 2024"/>
    <s v="SPXW240321C05180000"/>
    <n v="2.2000000000000001E-3"/>
    <n v="13"/>
    <n v="735090.48268930672"/>
    <x v="177"/>
    <s v="SPXW240321P05180000"/>
    <n v="2.2000000000000001E-3"/>
    <n v="10"/>
    <n v="-565454.21745331294"/>
    <n v="169636.26523599378"/>
  </r>
  <r>
    <s v="Thu Mar 21 2024"/>
    <s v="SPXW240321C05190000"/>
    <n v="2.0999999999999999E-3"/>
    <n v="0"/>
    <n v="0"/>
    <x v="179"/>
    <s v="SPXW240321P05190000"/>
    <n v="2.0999999999999999E-3"/>
    <n v="0"/>
    <n v="0"/>
    <n v="0"/>
  </r>
  <r>
    <s v="Thu Mar 21 2024"/>
    <s v="SPXW240321C05200000"/>
    <n v="2E-3"/>
    <n v="38"/>
    <n v="1953387.2966568987"/>
    <x v="181"/>
    <s v="SPXW240321P05200000"/>
    <n v="2E-3"/>
    <n v="5"/>
    <n v="-257024.64429696038"/>
    <n v="1696362.6523599382"/>
  </r>
  <r>
    <s v="Thu Mar 21 2024"/>
    <s v="SPXW240321C05210000"/>
    <n v="1.8E-3"/>
    <n v="2"/>
    <n v="92528.87194690574"/>
    <x v="183"/>
    <s v="SPXW240321P05210000"/>
    <n v="1.8E-3"/>
    <n v="0"/>
    <n v="0"/>
    <n v="92528.87194690574"/>
  </r>
  <r>
    <s v="Thu Mar 21 2024"/>
    <s v="SPXW240321C05225000"/>
    <n v="1.6000000000000001E-3"/>
    <n v="17"/>
    <n v="699107.03248773236"/>
    <x v="186"/>
    <s v="SPXW240321P05225000"/>
    <n v="1.6000000000000001E-3"/>
    <n v="0"/>
    <n v="0"/>
    <n v="699107.03248773236"/>
  </r>
  <r>
    <s v="Thu Mar 21 2024"/>
    <s v="SPXW240321C05250000"/>
    <n v="1.2999999999999999E-3"/>
    <n v="45"/>
    <n v="1503594.1691372183"/>
    <x v="191"/>
    <s v="SPXW240321P05250000"/>
    <n v="1.2999999999999999E-3"/>
    <n v="0"/>
    <n v="0"/>
    <n v="1503594.1691372183"/>
  </r>
  <r>
    <s v="Thu Mar 21 2024"/>
    <s v="SPXW240321C05300000"/>
    <n v="8.0000000000000004E-4"/>
    <n v="40"/>
    <n v="822478.86175027327"/>
    <x v="199"/>
    <s v="SPXW240321P05300000"/>
    <n v="8.0000000000000004E-4"/>
    <n v="1"/>
    <n v="-20561.97154375683"/>
    <n v="801916.89020651649"/>
  </r>
  <r>
    <s v="Thu Mar 21 2024"/>
    <s v="SPXW240321C05350000"/>
    <n v="4.0000000000000002E-4"/>
    <n v="47"/>
    <n v="483206.33127828559"/>
    <x v="205"/>
    <s v="SPXW240321P05350000"/>
    <n v="4.0000000000000002E-4"/>
    <n v="0"/>
    <n v="0"/>
    <n v="483206.33127828559"/>
  </r>
  <r>
    <s v="Thu Mar 21 2024"/>
    <s v="SPXW240321C05400000"/>
    <n v="2.9999999999999997E-4"/>
    <n v="9"/>
    <n v="69396.65396017929"/>
    <x v="211"/>
    <s v="SPXW240321P05400000"/>
    <n v="2.9999999999999997E-4"/>
    <n v="0"/>
    <n v="0"/>
    <n v="69396.65396017929"/>
  </r>
  <r>
    <s v="Thu Mar 21 2024"/>
    <s v="SPXW240321C05500000"/>
    <n v="1E-4"/>
    <n v="6"/>
    <n v="15421.478657817624"/>
    <x v="219"/>
    <s v="SPXW240321P05500000"/>
    <n v="1E-4"/>
    <n v="0"/>
    <n v="0"/>
    <n v="15421.478657817624"/>
  </r>
  <r>
    <s v="Thu Mar 21 2024"/>
    <s v="SPXW240321C05600000"/>
    <n v="1E-4"/>
    <n v="1"/>
    <n v="2570.2464429696038"/>
    <x v="222"/>
    <s v="SPXW240321P05600000"/>
    <n v="1E-4"/>
    <n v="1"/>
    <n v="-2570.2464429696038"/>
    <n v="0"/>
  </r>
  <r>
    <s v="Thu Mar 21 2024"/>
    <s v="SPXW240321C05700000"/>
    <n v="0"/>
    <n v="0"/>
    <n v="0"/>
    <x v="224"/>
    <s v="SPXW240321P05700000"/>
    <n v="0"/>
    <n v="0"/>
    <n v="0"/>
    <n v="0"/>
  </r>
  <r>
    <s v="Thu Mar 21 2024"/>
    <s v="SPXW240321C05800000"/>
    <n v="0"/>
    <n v="0"/>
    <n v="0"/>
    <x v="225"/>
    <s v="SPXW240321P05800000"/>
    <n v="0"/>
    <n v="0"/>
    <n v="0"/>
    <n v="0"/>
  </r>
  <r>
    <s v="Thu Mar 21 2024"/>
    <s v="SPXW240321C06000000"/>
    <n v="0"/>
    <n v="0"/>
    <n v="0"/>
    <x v="226"/>
    <s v="SPXW240321P06000000"/>
    <n v="0"/>
    <n v="0"/>
    <n v="0"/>
    <n v="0"/>
  </r>
  <r>
    <s v="Thu Mar 21 2024"/>
    <s v="SPXW240321C06200000"/>
    <n v="0"/>
    <n v="0"/>
    <n v="0"/>
    <x v="227"/>
    <s v="SPXW240321P06200000"/>
    <n v="0"/>
    <n v="0"/>
    <n v="0"/>
    <n v="0"/>
  </r>
  <r>
    <s v="Thu Mar 21 2024"/>
    <s v="SPXW240321C06400000"/>
    <n v="0"/>
    <n v="0"/>
    <n v="0"/>
    <x v="228"/>
    <s v="SPXW240321P06400000"/>
    <n v="0"/>
    <n v="0"/>
    <n v="0"/>
    <n v="0"/>
  </r>
  <r>
    <s v="Thu Mar 21 2024"/>
    <s v="SPXW240321C06600000"/>
    <n v="0"/>
    <n v="0"/>
    <n v="0"/>
    <x v="229"/>
    <s v="SPXW240321P06600000"/>
    <n v="0"/>
    <n v="0"/>
    <n v="0"/>
    <n v="0"/>
  </r>
  <r>
    <s v="Fri Mar 22 2024"/>
    <s v="SPXW240322C01400000"/>
    <n v="0"/>
    <n v="4"/>
    <n v="0"/>
    <x v="1"/>
    <s v="SPXW240322P01400000"/>
    <n v="0"/>
    <n v="0"/>
    <n v="0"/>
    <n v="0"/>
  </r>
  <r>
    <s v="Fri Mar 22 2024"/>
    <s v="SPXW240322C01600000"/>
    <n v="0"/>
    <n v="0"/>
    <n v="0"/>
    <x v="2"/>
    <s v="SPXW240322P01600000"/>
    <n v="0"/>
    <n v="124"/>
    <n v="0"/>
    <n v="0"/>
  </r>
  <r>
    <s v="Fri Mar 22 2024"/>
    <s v="SPXW240322C01800000"/>
    <n v="0"/>
    <n v="0"/>
    <n v="0"/>
    <x v="3"/>
    <s v="SPXW240322P01800000"/>
    <n v="0"/>
    <n v="10"/>
    <n v="0"/>
    <n v="0"/>
  </r>
  <r>
    <s v="Fri Mar 22 2024"/>
    <s v="SPXW240322C02000000"/>
    <n v="0"/>
    <n v="0"/>
    <n v="0"/>
    <x v="4"/>
    <s v="SPXW240322P02000000"/>
    <n v="0"/>
    <n v="82"/>
    <n v="0"/>
    <n v="0"/>
  </r>
  <r>
    <s v="Fri Mar 22 2024"/>
    <s v="SPXW240322C02200000"/>
    <n v="0"/>
    <n v="0"/>
    <n v="0"/>
    <x v="5"/>
    <s v="SPXW240322P02200000"/>
    <n v="0"/>
    <n v="298"/>
    <n v="0"/>
    <n v="0"/>
  </r>
  <r>
    <s v="Fri Mar 22 2024"/>
    <s v="SPXW240322C02400000"/>
    <n v="0"/>
    <n v="0"/>
    <n v="0"/>
    <x v="6"/>
    <s v="SPXW240322P02400000"/>
    <n v="0"/>
    <n v="539"/>
    <n v="0"/>
    <n v="0"/>
  </r>
  <r>
    <s v="Fri Mar 22 2024"/>
    <s v="SPXW240322C02600000"/>
    <n v="0"/>
    <n v="1"/>
    <n v="0"/>
    <x v="7"/>
    <s v="SPXW240322P02600000"/>
    <n v="0"/>
    <n v="520"/>
    <n v="0"/>
    <n v="0"/>
  </r>
  <r>
    <s v="Fri Mar 22 2024"/>
    <s v="SPXW240322C02800000"/>
    <n v="0"/>
    <n v="2"/>
    <n v="0"/>
    <x v="8"/>
    <s v="SPXW240322P02800000"/>
    <n v="0"/>
    <n v="345"/>
    <n v="0"/>
    <n v="0"/>
  </r>
  <r>
    <s v="Fri Mar 22 2024"/>
    <s v="SPXW240322C03000000"/>
    <n v="0"/>
    <n v="0"/>
    <n v="0"/>
    <x v="9"/>
    <s v="SPXW240322P03000000"/>
    <n v="0"/>
    <n v="643"/>
    <n v="0"/>
    <n v="0"/>
  </r>
  <r>
    <s v="Fri Mar 22 2024"/>
    <s v="SPXW240322C03200000"/>
    <n v="0"/>
    <n v="0"/>
    <n v="0"/>
    <x v="10"/>
    <s v="SPXW240322P03200000"/>
    <n v="0"/>
    <n v="687"/>
    <n v="0"/>
    <n v="0"/>
  </r>
  <r>
    <s v="Fri Mar 22 2024"/>
    <s v="SPXW240322C03300000"/>
    <n v="0"/>
    <n v="0"/>
    <n v="0"/>
    <x v="11"/>
    <s v="SPXW240322P03300000"/>
    <n v="0"/>
    <n v="182"/>
    <n v="0"/>
    <n v="0"/>
  </r>
  <r>
    <s v="Fri Mar 22 2024"/>
    <s v="SPXW240322C03400000"/>
    <n v="0"/>
    <n v="0"/>
    <n v="0"/>
    <x v="12"/>
    <s v="SPXW240322P03400000"/>
    <n v="0"/>
    <n v="332"/>
    <n v="0"/>
    <n v="0"/>
  </r>
  <r>
    <s v="Fri Mar 22 2024"/>
    <s v="SPXW240322C03500000"/>
    <n v="0"/>
    <n v="0"/>
    <n v="0"/>
    <x v="13"/>
    <s v="SPXW240322P03500000"/>
    <n v="0"/>
    <n v="188"/>
    <n v="0"/>
    <n v="0"/>
  </r>
  <r>
    <s v="Fri Mar 22 2024"/>
    <s v="SPXW240322C03600000"/>
    <n v="0"/>
    <n v="0"/>
    <n v="0"/>
    <x v="14"/>
    <s v="SPXW240322P03600000"/>
    <n v="0"/>
    <n v="786"/>
    <n v="0"/>
    <n v="0"/>
  </r>
  <r>
    <s v="Fri Mar 22 2024"/>
    <s v="SPXW240322C03700000"/>
    <n v="0"/>
    <n v="0"/>
    <n v="0"/>
    <x v="16"/>
    <s v="SPXW240322P03700000"/>
    <n v="0"/>
    <n v="10178"/>
    <n v="0"/>
    <n v="0"/>
  </r>
  <r>
    <s v="Fri Mar 22 2024"/>
    <s v="SPXW240322C03750000"/>
    <n v="0"/>
    <n v="0"/>
    <n v="0"/>
    <x v="17"/>
    <s v="SPXW240322P03750000"/>
    <n v="0"/>
    <n v="534"/>
    <n v="0"/>
    <n v="0"/>
  </r>
  <r>
    <s v="Fri Mar 22 2024"/>
    <s v="SPXW240322C03800000"/>
    <n v="0"/>
    <n v="1"/>
    <n v="0"/>
    <x v="18"/>
    <s v="SPXW240322P03800000"/>
    <n v="0"/>
    <n v="3555"/>
    <n v="0"/>
    <n v="0"/>
  </r>
  <r>
    <s v="Fri Mar 22 2024"/>
    <s v="SPXW240322C03850000"/>
    <n v="0"/>
    <n v="0"/>
    <n v="0"/>
    <x v="19"/>
    <s v="SPXW240322P03850000"/>
    <n v="0"/>
    <n v="409"/>
    <n v="0"/>
    <n v="0"/>
  </r>
  <r>
    <s v="Fri Mar 22 2024"/>
    <s v="SPXW240322C03900000"/>
    <n v="0"/>
    <n v="0"/>
    <n v="0"/>
    <x v="20"/>
    <s v="SPXW240322P03900000"/>
    <n v="0"/>
    <n v="491"/>
    <n v="0"/>
    <n v="0"/>
  </r>
  <r>
    <s v="Fri Mar 22 2024"/>
    <s v="SPXW240322C03950000"/>
    <n v="0"/>
    <n v="660"/>
    <n v="0"/>
    <x v="21"/>
    <s v="SPXW240322P03950000"/>
    <n v="0"/>
    <n v="353"/>
    <n v="0"/>
    <n v="0"/>
  </r>
  <r>
    <s v="Fri Mar 22 2024"/>
    <s v="SPXW240322C04000000"/>
    <n v="0"/>
    <n v="700"/>
    <n v="0"/>
    <x v="22"/>
    <s v="SPXW240322P04000000"/>
    <n v="0"/>
    <n v="2265"/>
    <n v="0"/>
    <n v="0"/>
  </r>
  <r>
    <s v="Fri Mar 22 2024"/>
    <s v="SPXW240322C04050000"/>
    <n v="0"/>
    <n v="0"/>
    <n v="0"/>
    <x v="23"/>
    <s v="SPXW240322P04050000"/>
    <n v="0"/>
    <n v="1435"/>
    <n v="0"/>
    <n v="0"/>
  </r>
  <r>
    <s v="Fri Mar 22 2024"/>
    <s v="SPXW240322C04100000"/>
    <n v="0"/>
    <n v="0"/>
    <n v="0"/>
    <x v="24"/>
    <s v="SPXW240322P04100000"/>
    <n v="0"/>
    <n v="882"/>
    <n v="0"/>
    <n v="0"/>
  </r>
  <r>
    <s v="Fri Mar 22 2024"/>
    <s v="SPXW240322C04150000"/>
    <n v="1E-4"/>
    <n v="0"/>
    <n v="0"/>
    <x v="25"/>
    <s v="SPXW240322P04150000"/>
    <n v="1E-4"/>
    <n v="2561"/>
    <n v="-6582401.1404451551"/>
    <n v="-6582401.1404451551"/>
  </r>
  <r>
    <s v="Fri Mar 22 2024"/>
    <s v="SPXW240322C04200000"/>
    <n v="1E-4"/>
    <n v="16"/>
    <n v="41123.94308751366"/>
    <x v="27"/>
    <s v="SPXW240322P04200000"/>
    <n v="1E-4"/>
    <n v="44905"/>
    <n v="-115416916.52155006"/>
    <n v="-115375792.57846254"/>
  </r>
  <r>
    <s v="Fri Mar 22 2024"/>
    <s v="SPXW240322C04250000"/>
    <n v="1E-4"/>
    <n v="250"/>
    <n v="642561.61074240098"/>
    <x v="29"/>
    <s v="SPXW240322P04250000"/>
    <n v="1E-4"/>
    <n v="26934"/>
    <n v="-69227017.694943309"/>
    <n v="-68584456.084200904"/>
  </r>
  <r>
    <s v="Fri Mar 22 2024"/>
    <s v="SPXW240322C04300000"/>
    <n v="1E-4"/>
    <n v="4"/>
    <n v="10280.985771878415"/>
    <x v="31"/>
    <s v="SPXW240322P04300000"/>
    <n v="1E-4"/>
    <n v="1275"/>
    <n v="-3277064.2147862446"/>
    <n v="-3266783.2290143659"/>
  </r>
  <r>
    <s v="Fri Mar 22 2024"/>
    <s v="SPXW240322C04325000"/>
    <n v="1E-4"/>
    <n v="0"/>
    <n v="0"/>
    <x v="33"/>
    <s v="SPXW240322P04325000"/>
    <n v="1E-4"/>
    <n v="402"/>
    <n v="-1033239.0700737806"/>
    <n v="-1033239.0700737806"/>
  </r>
  <r>
    <s v="Fri Mar 22 2024"/>
    <s v="SPXW240322C04350000"/>
    <n v="1E-4"/>
    <n v="0"/>
    <n v="0"/>
    <x v="36"/>
    <s v="SPXW240322P04350000"/>
    <n v="1E-4"/>
    <n v="1548"/>
    <n v="-3978741.4937169477"/>
    <n v="-3978741.4937169477"/>
  </r>
  <r>
    <s v="Fri Mar 22 2024"/>
    <s v="SPXW240322C04375000"/>
    <n v="1E-4"/>
    <n v="11"/>
    <n v="28272.710872665644"/>
    <x v="39"/>
    <s v="SPXW240322P04375000"/>
    <n v="1E-4"/>
    <n v="66"/>
    <n v="-169636.26523599387"/>
    <n v="-141363.55436332821"/>
  </r>
  <r>
    <s v="Fri Mar 22 2024"/>
    <s v="SPXW240322C04400000"/>
    <n v="1E-4"/>
    <n v="81"/>
    <n v="208189.96188053789"/>
    <x v="42"/>
    <s v="SPXW240322P04400000"/>
    <n v="1E-4"/>
    <n v="1613"/>
    <n v="-4145807.5125099709"/>
    <n v="-3937617.5506294332"/>
  </r>
  <r>
    <s v="Fri Mar 22 2024"/>
    <s v="SPXW240322C04410000"/>
    <n v="1E-4"/>
    <n v="1"/>
    <n v="2570.2464429696038"/>
    <x v="43"/>
    <s v="SPXW240322P04410000"/>
    <n v="1E-4"/>
    <n v="39"/>
    <n v="-100239.61127581455"/>
    <n v="-97669.364832844949"/>
  </r>
  <r>
    <s v="Fri Mar 22 2024"/>
    <s v="SPXW240322C04420000"/>
    <n v="1E-4"/>
    <n v="0"/>
    <n v="0"/>
    <x v="44"/>
    <s v="SPXW240322P04420000"/>
    <n v="1E-4"/>
    <n v="157"/>
    <n v="-403528.69154622784"/>
    <n v="-403528.69154622784"/>
  </r>
  <r>
    <s v="Fri Mar 22 2024"/>
    <s v="SPXW240322C04425000"/>
    <n v="1E-4"/>
    <n v="0"/>
    <n v="0"/>
    <x v="45"/>
    <s v="SPXW240322P04425000"/>
    <n v="1E-4"/>
    <n v="981"/>
    <n v="-2521411.7605531816"/>
    <n v="-2521411.7605531816"/>
  </r>
  <r>
    <s v="Fri Mar 22 2024"/>
    <s v="SPXW240322C04430000"/>
    <n v="1E-4"/>
    <n v="0"/>
    <n v="0"/>
    <x v="46"/>
    <s v="SPXW240322P04430000"/>
    <n v="1E-4"/>
    <n v="228"/>
    <n v="-586016.18899706972"/>
    <n v="-586016.18899706972"/>
  </r>
  <r>
    <s v="Fri Mar 22 2024"/>
    <s v="SPXW240322C04440000"/>
    <n v="1E-4"/>
    <n v="0"/>
    <n v="0"/>
    <x v="47"/>
    <s v="SPXW240322P04440000"/>
    <n v="1E-4"/>
    <n v="48"/>
    <n v="-123371.829262541"/>
    <n v="-123371.829262541"/>
  </r>
  <r>
    <s v="Fri Mar 22 2024"/>
    <s v="SPXW240322C04450000"/>
    <n v="1E-4"/>
    <n v="1"/>
    <n v="2570.2464429696038"/>
    <x v="48"/>
    <s v="SPXW240322P04450000"/>
    <n v="1E-4"/>
    <n v="387"/>
    <n v="-994685.37342923693"/>
    <n v="-992115.12698626728"/>
  </r>
  <r>
    <s v="Fri Mar 22 2024"/>
    <s v="SPXW240322C04460000"/>
    <n v="2.0000000000000001E-4"/>
    <n v="0"/>
    <n v="0"/>
    <x v="49"/>
    <s v="SPXW240322P04460000"/>
    <n v="2.0000000000000001E-4"/>
    <n v="119"/>
    <n v="-611718.65342676581"/>
    <n v="-611718.65342676581"/>
  </r>
  <r>
    <s v="Fri Mar 22 2024"/>
    <s v="SPXW240322C04470000"/>
    <n v="2.0000000000000001E-4"/>
    <n v="7"/>
    <n v="35983.450201574451"/>
    <x v="50"/>
    <s v="SPXW240322P04470000"/>
    <n v="2.0000000000000001E-4"/>
    <n v="161"/>
    <n v="-827619.35463621235"/>
    <n v="-791635.90443463787"/>
  </r>
  <r>
    <s v="Fri Mar 22 2024"/>
    <s v="SPXW240322C04475000"/>
    <n v="2.0000000000000001E-4"/>
    <n v="2"/>
    <n v="10280.985771878415"/>
    <x v="51"/>
    <s v="SPXW240322P04475000"/>
    <n v="2.0000000000000001E-4"/>
    <n v="158"/>
    <n v="-812197.87597839488"/>
    <n v="-801916.89020651649"/>
  </r>
  <r>
    <s v="Fri Mar 22 2024"/>
    <s v="SPXW240322C04480000"/>
    <n v="2.0000000000000001E-4"/>
    <n v="7"/>
    <n v="35983.450201574451"/>
    <x v="52"/>
    <s v="SPXW240322P04480000"/>
    <n v="2.0000000000000001E-4"/>
    <n v="186"/>
    <n v="-956131.67678469256"/>
    <n v="-920148.22658311808"/>
  </r>
  <r>
    <s v="Fri Mar 22 2024"/>
    <s v="SPXW240322C04490000"/>
    <n v="2.0000000000000001E-4"/>
    <n v="0"/>
    <n v="0"/>
    <x v="53"/>
    <s v="SPXW240322P04490000"/>
    <n v="2.0000000000000001E-4"/>
    <n v="92"/>
    <n v="-472925.34550640703"/>
    <n v="-472925.34550640703"/>
  </r>
  <r>
    <s v="Fri Mar 22 2024"/>
    <s v="SPXW240322C04500000"/>
    <n v="2.0000000000000001E-4"/>
    <n v="4"/>
    <n v="20561.97154375683"/>
    <x v="54"/>
    <s v="SPXW240322P04500000"/>
    <n v="2.0000000000000001E-4"/>
    <n v="1029"/>
    <n v="-5289567.1796314446"/>
    <n v="-5269005.2080876874"/>
  </r>
  <r>
    <s v="Fri Mar 22 2024"/>
    <s v="SPXW240322C04510000"/>
    <n v="2.0000000000000001E-4"/>
    <n v="0"/>
    <n v="0"/>
    <x v="55"/>
    <s v="SPXW240322P04510000"/>
    <n v="2.0000000000000001E-4"/>
    <n v="165"/>
    <n v="-848181.32617996936"/>
    <n v="-848181.32617996936"/>
  </r>
  <r>
    <s v="Fri Mar 22 2024"/>
    <s v="SPXW240322C04520000"/>
    <n v="2.0000000000000001E-4"/>
    <n v="0"/>
    <n v="0"/>
    <x v="56"/>
    <s v="SPXW240322P04520000"/>
    <n v="2.0000000000000001E-4"/>
    <n v="81"/>
    <n v="-416379.92376107577"/>
    <n v="-416379.92376107577"/>
  </r>
  <r>
    <s v="Fri Mar 22 2024"/>
    <s v="SPXW240322C04525000"/>
    <n v="2.0000000000000001E-4"/>
    <n v="40"/>
    <n v="205619.71543756832"/>
    <x v="57"/>
    <s v="SPXW240322P04525000"/>
    <n v="2.0000000000000001E-4"/>
    <n v="114"/>
    <n v="-586016.18899706972"/>
    <n v="-380396.47355950141"/>
  </r>
  <r>
    <s v="Fri Mar 22 2024"/>
    <s v="SPXW240322C04530000"/>
    <n v="2.0000000000000001E-4"/>
    <n v="40"/>
    <n v="205619.71543756832"/>
    <x v="58"/>
    <s v="SPXW240322P04530000"/>
    <n v="2.0000000000000001E-4"/>
    <n v="32"/>
    <n v="-164495.77235005464"/>
    <n v="41123.943087513675"/>
  </r>
  <r>
    <s v="Fri Mar 22 2024"/>
    <s v="SPXW240322C04540000"/>
    <n v="2.0000000000000001E-4"/>
    <n v="0"/>
    <n v="0"/>
    <x v="59"/>
    <s v="SPXW240322P04540000"/>
    <n v="2.0000000000000001E-4"/>
    <n v="72"/>
    <n v="-370115.48778762296"/>
    <n v="-370115.48778762296"/>
  </r>
  <r>
    <s v="Fri Mar 22 2024"/>
    <s v="SPXW240322C04550000"/>
    <n v="2.0000000000000001E-4"/>
    <n v="11"/>
    <n v="56545.421745331289"/>
    <x v="60"/>
    <s v="SPXW240322P04550000"/>
    <n v="2.0000000000000001E-4"/>
    <n v="2981"/>
    <n v="-15323809.292984782"/>
    <n v="-15267263.87123945"/>
  </r>
  <r>
    <s v="Fri Mar 22 2024"/>
    <s v="SPXW240322C04560000"/>
    <n v="2.0000000000000001E-4"/>
    <n v="2"/>
    <n v="10280.985771878415"/>
    <x v="61"/>
    <s v="SPXW240322P04560000"/>
    <n v="2.0000000000000001E-4"/>
    <n v="80"/>
    <n v="-411239.43087513663"/>
    <n v="-400958.44510325824"/>
  </r>
  <r>
    <s v="Fri Mar 22 2024"/>
    <s v="SPXW240322C04570000"/>
    <n v="2.0000000000000001E-4"/>
    <n v="0"/>
    <n v="0"/>
    <x v="62"/>
    <s v="SPXW240322P04570000"/>
    <n v="2.0000000000000001E-4"/>
    <n v="88"/>
    <n v="-452363.37396265031"/>
    <n v="-452363.37396265031"/>
  </r>
  <r>
    <s v="Fri Mar 22 2024"/>
    <s v="SPXW240322C04575000"/>
    <n v="2.0000000000000001E-4"/>
    <n v="0"/>
    <n v="0"/>
    <x v="63"/>
    <s v="SPXW240322P04575000"/>
    <n v="2.0000000000000001E-4"/>
    <n v="73"/>
    <n v="-375255.98067356215"/>
    <n v="-375255.98067356215"/>
  </r>
  <r>
    <s v="Fri Mar 22 2024"/>
    <s v="SPXW240322C04580000"/>
    <n v="2.0000000000000001E-4"/>
    <n v="0"/>
    <n v="0"/>
    <x v="64"/>
    <s v="SPXW240322P04580000"/>
    <n v="2.0000000000000001E-4"/>
    <n v="28"/>
    <n v="-143933.8008062978"/>
    <n v="-143933.8008062978"/>
  </r>
  <r>
    <s v="Fri Mar 22 2024"/>
    <s v="SPXW240322C04590000"/>
    <n v="2.9999999999999997E-4"/>
    <n v="4"/>
    <n v="30842.957315635249"/>
    <x v="65"/>
    <s v="SPXW240322P04590000"/>
    <n v="2.9999999999999997E-4"/>
    <n v="150"/>
    <n v="-1156610.8993363217"/>
    <n v="-1125767.9420206866"/>
  </r>
  <r>
    <s v="Fri Mar 22 2024"/>
    <s v="SPXW240322C04600000"/>
    <n v="2.9999999999999997E-4"/>
    <n v="4"/>
    <n v="30842.957315635249"/>
    <x v="66"/>
    <s v="SPXW240322P04600000"/>
    <n v="2.9999999999999997E-4"/>
    <n v="5642"/>
    <n v="-43503991.293703511"/>
    <n v="-43473148.336387873"/>
  </r>
  <r>
    <s v="Fri Mar 22 2024"/>
    <s v="SPXW240322C04610000"/>
    <n v="2.9999999999999997E-4"/>
    <n v="4"/>
    <n v="30842.957315635249"/>
    <x v="67"/>
    <s v="SPXW240322P04610000"/>
    <n v="2.9999999999999997E-4"/>
    <n v="207"/>
    <n v="-1596123.0410841242"/>
    <n v="-1565280.0837684891"/>
  </r>
  <r>
    <s v="Fri Mar 22 2024"/>
    <s v="SPXW240322C04620000"/>
    <n v="2.9999999999999997E-4"/>
    <n v="2"/>
    <n v="15421.478657817624"/>
    <x v="68"/>
    <s v="SPXW240322P04620000"/>
    <n v="2.9999999999999997E-4"/>
    <n v="79"/>
    <n v="-609148.40698379616"/>
    <n v="-593726.92832597857"/>
  </r>
  <r>
    <s v="Fri Mar 22 2024"/>
    <s v="SPXW240322C04625000"/>
    <n v="2.9999999999999997E-4"/>
    <n v="1"/>
    <n v="7710.7393289088122"/>
    <x v="69"/>
    <s v="SPXW240322P04625000"/>
    <n v="2.9999999999999997E-4"/>
    <n v="5213"/>
    <n v="-40196084.121601634"/>
    <n v="-40188373.382272728"/>
  </r>
  <r>
    <s v="Fri Mar 22 2024"/>
    <s v="SPXW240322C04630000"/>
    <n v="2.9999999999999997E-4"/>
    <n v="0"/>
    <n v="0"/>
    <x v="70"/>
    <s v="SPXW240322P04630000"/>
    <n v="2.9999999999999997E-4"/>
    <n v="26"/>
    <n v="-200479.22255162909"/>
    <n v="-200479.22255162909"/>
  </r>
  <r>
    <s v="Fri Mar 22 2024"/>
    <s v="SPXW240322C04640000"/>
    <n v="2.9999999999999997E-4"/>
    <n v="2"/>
    <n v="15421.478657817624"/>
    <x v="71"/>
    <s v="SPXW240322P04640000"/>
    <n v="2.9999999999999997E-4"/>
    <n v="42"/>
    <n v="-323851.05181417003"/>
    <n v="-308429.57315635239"/>
  </r>
  <r>
    <s v="Fri Mar 22 2024"/>
    <s v="SPXW240322C04650000"/>
    <n v="4.0000000000000002E-4"/>
    <n v="253"/>
    <n v="2601089.4002852389"/>
    <x v="72"/>
    <s v="SPXW240322P04650000"/>
    <n v="4.0000000000000002E-4"/>
    <n v="1329"/>
    <n v="-13663430.090826416"/>
    <n v="-11062340.690541178"/>
  </r>
  <r>
    <s v="Fri Mar 22 2024"/>
    <s v="SPXW240322C04660000"/>
    <n v="4.0000000000000002E-4"/>
    <n v="0"/>
    <n v="0"/>
    <x v="73"/>
    <s v="SPXW240322P04660000"/>
    <n v="4.0000000000000002E-4"/>
    <n v="115"/>
    <n v="-1182313.3637660178"/>
    <n v="-1182313.3637660178"/>
  </r>
  <r>
    <s v="Fri Mar 22 2024"/>
    <s v="SPXW240322C04670000"/>
    <n v="4.0000000000000002E-4"/>
    <n v="1"/>
    <n v="10280.985771878415"/>
    <x v="75"/>
    <s v="SPXW240322P04670000"/>
    <n v="4.0000000000000002E-4"/>
    <n v="140"/>
    <n v="-1439338.0080629785"/>
    <n v="-1429057.0222911001"/>
  </r>
  <r>
    <s v="Fri Mar 22 2024"/>
    <s v="SPXW240322C04675000"/>
    <n v="4.0000000000000002E-4"/>
    <n v="12"/>
    <n v="123371.829262541"/>
    <x v="76"/>
    <s v="SPXW240322P04675000"/>
    <n v="4.0000000000000002E-4"/>
    <n v="2371"/>
    <n v="-24376217.265123725"/>
    <n v="-24252845.435861185"/>
  </r>
  <r>
    <s v="Fri Mar 22 2024"/>
    <s v="SPXW240322C04680000"/>
    <n v="4.0000000000000002E-4"/>
    <n v="0"/>
    <n v="0"/>
    <x v="77"/>
    <s v="SPXW240322P04680000"/>
    <n v="4.0000000000000002E-4"/>
    <n v="82"/>
    <n v="-843040.83329403016"/>
    <n v="-843040.83329403016"/>
  </r>
  <r>
    <s v="Fri Mar 22 2024"/>
    <s v="SPXW240322C04690000"/>
    <n v="4.0000000000000002E-4"/>
    <n v="0"/>
    <n v="0"/>
    <x v="79"/>
    <s v="SPXW240322P04690000"/>
    <n v="4.0000000000000002E-4"/>
    <n v="73"/>
    <n v="-750511.96134712431"/>
    <n v="-750511.96134712431"/>
  </r>
  <r>
    <s v="Fri Mar 22 2024"/>
    <s v="SPXW240322C04700000"/>
    <n v="4.0000000000000002E-4"/>
    <n v="16"/>
    <n v="164495.77235005464"/>
    <x v="81"/>
    <s v="SPXW240322P04700000"/>
    <n v="4.0000000000000002E-4"/>
    <n v="2072"/>
    <n v="-21302202.519332081"/>
    <n v="-21137706.746982027"/>
  </r>
  <r>
    <s v="Fri Mar 22 2024"/>
    <s v="SPXW240322C04710000"/>
    <n v="5.0000000000000001E-4"/>
    <n v="16"/>
    <n v="205619.71543756832"/>
    <x v="83"/>
    <s v="SPXW240322P04710000"/>
    <n v="5.0000000000000001E-4"/>
    <n v="343"/>
    <n v="-4407972.6496928707"/>
    <n v="-4202352.934255302"/>
  </r>
  <r>
    <s v="Fri Mar 22 2024"/>
    <s v="SPXW240322C04720000"/>
    <n v="5.0000000000000001E-4"/>
    <n v="0"/>
    <n v="0"/>
    <x v="85"/>
    <s v="SPXW240322P04720000"/>
    <n v="5.0000000000000001E-4"/>
    <n v="236"/>
    <n v="-3032890.8027041326"/>
    <n v="-3032890.8027041326"/>
  </r>
  <r>
    <s v="Fri Mar 22 2024"/>
    <s v="SPXW240322C04725000"/>
    <n v="5.0000000000000001E-4"/>
    <n v="2"/>
    <n v="25702.46442969604"/>
    <x v="86"/>
    <s v="SPXW240322P04725000"/>
    <n v="5.0000000000000001E-4"/>
    <n v="247"/>
    <n v="-3174254.3570674607"/>
    <n v="-3148551.8926377646"/>
  </r>
  <r>
    <s v="Fri Mar 22 2024"/>
    <s v="SPXW240322C04730000"/>
    <n v="5.0000000000000001E-4"/>
    <n v="15"/>
    <n v="192768.4832227203"/>
    <x v="87"/>
    <s v="SPXW240322P04730000"/>
    <n v="5.0000000000000001E-4"/>
    <n v="217"/>
    <n v="-2788717.3906220198"/>
    <n v="-2595948.9073992996"/>
  </r>
  <r>
    <s v="Fri Mar 22 2024"/>
    <s v="SPXW240322C04740000"/>
    <n v="5.0000000000000001E-4"/>
    <n v="4"/>
    <n v="51404.928859392079"/>
    <x v="89"/>
    <s v="SPXW240322P04740000"/>
    <n v="5.9999999999999995E-4"/>
    <n v="141"/>
    <n v="-2174428.4907522849"/>
    <n v="-2123023.5618928927"/>
  </r>
  <r>
    <s v="Fri Mar 22 2024"/>
    <s v="SPXW240322C04750000"/>
    <n v="5.9999999999999995E-4"/>
    <n v="43"/>
    <n v="663123.58228615765"/>
    <x v="91"/>
    <s v="SPXW240322P04750000"/>
    <n v="5.9999999999999995E-4"/>
    <n v="17627"/>
    <n v="-271834404.30135119"/>
    <n v="-271171280.71906501"/>
  </r>
  <r>
    <s v="Fri Mar 22 2024"/>
    <s v="SPXW240322C04755000"/>
    <n v="5.9999999999999995E-4"/>
    <n v="0"/>
    <n v="0"/>
    <x v="92"/>
    <s v="SPXW240322P04755000"/>
    <n v="5.9999999999999995E-4"/>
    <n v="12"/>
    <n v="-185057.74389381148"/>
    <n v="-185057.74389381148"/>
  </r>
  <r>
    <s v="Fri Mar 22 2024"/>
    <s v="SPXW240322C04760000"/>
    <n v="5.9999999999999995E-4"/>
    <n v="1"/>
    <n v="15421.478657817624"/>
    <x v="93"/>
    <s v="SPXW240322P04760000"/>
    <n v="5.9999999999999995E-4"/>
    <n v="157"/>
    <n v="-2421172.1492773672"/>
    <n v="-2405750.6706195497"/>
  </r>
  <r>
    <s v="Fri Mar 22 2024"/>
    <s v="SPXW240322C04765000"/>
    <n v="5.9999999999999995E-4"/>
    <n v="2"/>
    <n v="30842.957315635249"/>
    <x v="94"/>
    <s v="SPXW240322P04765000"/>
    <n v="5.9999999999999995E-4"/>
    <n v="39"/>
    <n v="-601437.66765488719"/>
    <n v="-570594.71033925191"/>
  </r>
  <r>
    <s v="Fri Mar 22 2024"/>
    <s v="SPXW240322C04770000"/>
    <n v="5.9999999999999995E-4"/>
    <n v="18"/>
    <n v="277586.61584071716"/>
    <x v="95"/>
    <s v="SPXW240322P04770000"/>
    <n v="5.9999999999999995E-4"/>
    <n v="132"/>
    <n v="-2035635.182831926"/>
    <n v="-1758048.5669912088"/>
  </r>
  <r>
    <s v="Fri Mar 22 2024"/>
    <s v="SPXW240322C04775000"/>
    <n v="6.9999999999999999E-4"/>
    <n v="105"/>
    <n v="1889131.1355826587"/>
    <x v="96"/>
    <s v="SPXW240322P04775000"/>
    <n v="6.9999999999999999E-4"/>
    <n v="18120"/>
    <n v="-326010058.8262645"/>
    <n v="-324120927.69068182"/>
  </r>
  <r>
    <s v="Fri Mar 22 2024"/>
    <s v="SPXW240322C04780000"/>
    <n v="6.9999999999999999E-4"/>
    <n v="0"/>
    <n v="0"/>
    <x v="97"/>
    <s v="SPXW240322P04780000"/>
    <n v="6.9999999999999999E-4"/>
    <n v="283"/>
    <n v="-5091658.2035227846"/>
    <n v="-5091658.2035227846"/>
  </r>
  <r>
    <s v="Fri Mar 22 2024"/>
    <s v="SPXW240322C04785000"/>
    <n v="6.9999999999999999E-4"/>
    <n v="0"/>
    <n v="0"/>
    <x v="98"/>
    <s v="SPXW240322P04785000"/>
    <n v="6.9999999999999999E-4"/>
    <n v="78"/>
    <n v="-1403354.5578614038"/>
    <n v="-1403354.5578614038"/>
  </r>
  <r>
    <s v="Fri Mar 22 2024"/>
    <s v="SPXW240322C04790000"/>
    <n v="6.9999999999999999E-4"/>
    <n v="2"/>
    <n v="35983.450201574451"/>
    <x v="99"/>
    <s v="SPXW240322P04790000"/>
    <n v="6.9999999999999999E-4"/>
    <n v="633"/>
    <n v="-11388761.988798317"/>
    <n v="-11352778.538596742"/>
  </r>
  <r>
    <s v="Fri Mar 22 2024"/>
    <s v="SPXW240322C04795000"/>
    <n v="6.9999999999999999E-4"/>
    <n v="0"/>
    <n v="0"/>
    <x v="100"/>
    <s v="SPXW240322P04795000"/>
    <n v="6.9999999999999999E-4"/>
    <n v="69"/>
    <n v="-1241429.0319543188"/>
    <n v="-1241429.0319543188"/>
  </r>
  <r>
    <s v="Fri Mar 22 2024"/>
    <s v="SPXW240322C04800000"/>
    <n v="8.0000000000000004E-4"/>
    <n v="263"/>
    <n v="5407798.5160080455"/>
    <x v="101"/>
    <s v="SPXW240322P04800000"/>
    <n v="8.0000000000000004E-4"/>
    <n v="1491"/>
    <n v="-30657899.571741432"/>
    <n v="-25250101.055733386"/>
  </r>
  <r>
    <s v="Fri Mar 22 2024"/>
    <s v="SPXW240322C04805000"/>
    <n v="8.0000000000000004E-4"/>
    <n v="0"/>
    <n v="0"/>
    <x v="102"/>
    <s v="SPXW240322P04805000"/>
    <n v="8.0000000000000004E-4"/>
    <n v="147"/>
    <n v="-3022609.8169322545"/>
    <n v="-3022609.8169322545"/>
  </r>
  <r>
    <s v="Fri Mar 22 2024"/>
    <s v="SPXW240322C04810000"/>
    <n v="8.0000000000000004E-4"/>
    <n v="37"/>
    <n v="760792.9471190027"/>
    <x v="103"/>
    <s v="SPXW240322P04810000"/>
    <n v="8.0000000000000004E-4"/>
    <n v="362"/>
    <n v="-7443433.6988399737"/>
    <n v="-6682640.7517209705"/>
  </r>
  <r>
    <s v="Fri Mar 22 2024"/>
    <s v="SPXW240322C04815000"/>
    <n v="8.0000000000000004E-4"/>
    <n v="0"/>
    <n v="0"/>
    <x v="104"/>
    <s v="SPXW240322P04815000"/>
    <n v="8.0000000000000004E-4"/>
    <n v="155"/>
    <n v="-3187105.5892823087"/>
    <n v="-3187105.5892823087"/>
  </r>
  <r>
    <s v="Fri Mar 22 2024"/>
    <s v="SPXW240322C04820000"/>
    <n v="8.0000000000000004E-4"/>
    <n v="23"/>
    <n v="472925.34550640703"/>
    <x v="105"/>
    <s v="SPXW240322P04820000"/>
    <n v="8.0000000000000004E-4"/>
    <n v="369"/>
    <n v="-7587367.4996462716"/>
    <n v="-7114442.1541398643"/>
  </r>
  <r>
    <s v="Fri Mar 22 2024"/>
    <s v="SPXW240322C04825000"/>
    <n v="8.9999999999999998E-4"/>
    <n v="3"/>
    <n v="69396.653960179319"/>
    <x v="106"/>
    <s v="SPXW240322P04825000"/>
    <n v="8.9999999999999998E-4"/>
    <n v="457"/>
    <n v="-10571423.619933981"/>
    <n v="-10502026.965973802"/>
  </r>
  <r>
    <s v="Fri Mar 22 2024"/>
    <s v="SPXW240322C04830000"/>
    <n v="8.9999999999999998E-4"/>
    <n v="65"/>
    <n v="1503594.1691372183"/>
    <x v="107"/>
    <s v="SPXW240322P04830000"/>
    <n v="8.9999999999999998E-4"/>
    <n v="392"/>
    <n v="-9067829.4507967625"/>
    <n v="-7564235.2816595444"/>
  </r>
  <r>
    <s v="Fri Mar 22 2024"/>
    <s v="SPXW240322C04835000"/>
    <n v="8.9999999999999998E-4"/>
    <n v="1"/>
    <n v="23132.217986726435"/>
    <x v="108"/>
    <s v="SPXW240322P04835000"/>
    <n v="8.9999999999999998E-4"/>
    <n v="52"/>
    <n v="-1202875.3353097744"/>
    <n v="-1179743.1173230479"/>
  </r>
  <r>
    <s v="Fri Mar 22 2024"/>
    <s v="SPXW240322C04840000"/>
    <n v="1E-3"/>
    <n v="80"/>
    <n v="2056197.1543756831"/>
    <x v="109"/>
    <s v="SPXW240322P04840000"/>
    <n v="1E-3"/>
    <n v="252"/>
    <n v="-6477021.0362834018"/>
    <n v="-4420823.8819077183"/>
  </r>
  <r>
    <s v="Fri Mar 22 2024"/>
    <s v="SPXW240322C04845000"/>
    <n v="1E-3"/>
    <n v="7"/>
    <n v="179917.25100787231"/>
    <x v="110"/>
    <s v="SPXW240322P04845000"/>
    <n v="1E-3"/>
    <n v="310"/>
    <n v="-7967763.9732057713"/>
    <n v="-7787846.7221978987"/>
  </r>
  <r>
    <s v="Fri Mar 22 2024"/>
    <s v="SPXW240322C04850000"/>
    <n v="1E-3"/>
    <n v="89"/>
    <n v="2287519.3342429479"/>
    <x v="111"/>
    <s v="SPXW240322P04850000"/>
    <n v="1E-3"/>
    <n v="1868"/>
    <n v="-48012203.554672204"/>
    <n v="-45724684.220429257"/>
  </r>
  <r>
    <s v="Fri Mar 22 2024"/>
    <s v="SPXW240322C04855000"/>
    <n v="1E-3"/>
    <n v="0"/>
    <n v="0"/>
    <x v="112"/>
    <s v="SPXW240322P04855000"/>
    <n v="1E-3"/>
    <n v="320"/>
    <n v="-8224788.6175027322"/>
    <n v="-8224788.6175027322"/>
  </r>
  <r>
    <s v="Fri Mar 22 2024"/>
    <s v="SPXW240322C04860000"/>
    <n v="1.1000000000000001E-3"/>
    <n v="4"/>
    <n v="113090.84349066258"/>
    <x v="113"/>
    <s v="SPXW240322P04860000"/>
    <n v="1.1000000000000001E-3"/>
    <n v="310"/>
    <n v="-8764540.3705263492"/>
    <n v="-8651449.5270356871"/>
  </r>
  <r>
    <s v="Fri Mar 22 2024"/>
    <s v="SPXW240322C04865000"/>
    <n v="1.1000000000000001E-3"/>
    <n v="0"/>
    <n v="0"/>
    <x v="114"/>
    <s v="SPXW240322P04865000"/>
    <n v="1.1000000000000001E-3"/>
    <n v="69"/>
    <n v="-1950817.0502139295"/>
    <n v="-1950817.0502139295"/>
  </r>
  <r>
    <s v="Fri Mar 22 2024"/>
    <s v="SPXW240322C04870000"/>
    <n v="1.1000000000000001E-3"/>
    <n v="8"/>
    <n v="226181.68698132515"/>
    <x v="115"/>
    <s v="SPXW240322P04870000"/>
    <n v="1.1000000000000001E-3"/>
    <n v="270"/>
    <n v="-7633631.935619724"/>
    <n v="-7407450.2486383989"/>
  </r>
  <r>
    <s v="Fri Mar 22 2024"/>
    <s v="SPXW240322C04875000"/>
    <n v="1.1999999999999999E-3"/>
    <n v="49"/>
    <n v="1511304.908466127"/>
    <x v="116"/>
    <s v="SPXW240322P04875000"/>
    <n v="1.1999999999999999E-3"/>
    <n v="236"/>
    <n v="-7278937.9264899176"/>
    <n v="-5767633.0180237908"/>
  </r>
  <r>
    <s v="Fri Mar 22 2024"/>
    <s v="SPXW240322C04880000"/>
    <n v="1.1999999999999999E-3"/>
    <n v="60"/>
    <n v="1850577.4389381148"/>
    <x v="117"/>
    <s v="SPXW240322P04880000"/>
    <n v="1.1999999999999999E-3"/>
    <n v="787"/>
    <n v="-24273407.407404937"/>
    <n v="-22422829.968466822"/>
  </r>
  <r>
    <s v="Fri Mar 22 2024"/>
    <s v="SPXW240322C04885000"/>
    <n v="1.1999999999999999E-3"/>
    <n v="1"/>
    <n v="30842.957315635249"/>
    <x v="118"/>
    <s v="SPXW240322P04885000"/>
    <n v="1.1999999999999999E-3"/>
    <n v="71"/>
    <n v="-2189849.9694101023"/>
    <n v="-2159007.0120944669"/>
  </r>
  <r>
    <s v="Fri Mar 22 2024"/>
    <s v="SPXW240322C04890000"/>
    <n v="1.2999999999999999E-3"/>
    <n v="55"/>
    <n v="1837726.2067232665"/>
    <x v="119"/>
    <s v="SPXW240322P04890000"/>
    <n v="1.2999999999999999E-3"/>
    <n v="1827"/>
    <n v="-61045923.266971067"/>
    <n v="-59208197.060247801"/>
  </r>
  <r>
    <s v="Fri Mar 22 2024"/>
    <s v="SPXW240322C04895000"/>
    <n v="1.2999999999999999E-3"/>
    <n v="5"/>
    <n v="167066.01879302427"/>
    <x v="120"/>
    <s v="SPXW240322P04895000"/>
    <n v="1.2999999999999999E-3"/>
    <n v="259"/>
    <n v="-8654019.773478657"/>
    <n v="-8486953.7546856329"/>
  </r>
  <r>
    <s v="Fri Mar 22 2024"/>
    <s v="SPXW240322C04900000"/>
    <n v="1.4E-3"/>
    <n v="382"/>
    <n v="13745677.977001442"/>
    <x v="121"/>
    <s v="SPXW240322P04900000"/>
    <n v="1.4E-3"/>
    <n v="3042"/>
    <n v="-109461655.51318949"/>
    <n v="-95715977.536188051"/>
  </r>
  <r>
    <s v="Fri Mar 22 2024"/>
    <s v="SPXW240322C04905000"/>
    <n v="1.4E-3"/>
    <n v="37"/>
    <n v="1331387.6574582548"/>
    <x v="122"/>
    <s v="SPXW240322P04905000"/>
    <n v="1.4E-3"/>
    <n v="197"/>
    <n v="-7088739.6897101663"/>
    <n v="-5757352.0322519112"/>
  </r>
  <r>
    <s v="Fri Mar 22 2024"/>
    <s v="SPXW240322C04910000"/>
    <n v="1.4E-3"/>
    <n v="108"/>
    <n v="3886212.6217700411"/>
    <x v="123"/>
    <s v="SPXW240322P04910000"/>
    <n v="1.4E-3"/>
    <n v="261"/>
    <n v="-9391680.502610933"/>
    <n v="-5505467.880840892"/>
  </r>
  <r>
    <s v="Fri Mar 22 2024"/>
    <s v="SPXW240322C04915000"/>
    <n v="1.5E-3"/>
    <n v="11"/>
    <n v="424090.66308998468"/>
    <x v="124"/>
    <s v="SPXW240322P04915000"/>
    <n v="1.5E-3"/>
    <n v="61"/>
    <n v="-2351775.4953171876"/>
    <n v="-1927684.8322272031"/>
  </r>
  <r>
    <s v="Fri Mar 22 2024"/>
    <s v="SPXW240322C04920000"/>
    <n v="1.5E-3"/>
    <n v="55"/>
    <n v="2120453.3154499233"/>
    <x v="125"/>
    <s v="SPXW240322P04920000"/>
    <n v="1.5E-3"/>
    <n v="253"/>
    <n v="-9754085.2510696482"/>
    <n v="-7633631.9356197249"/>
  </r>
  <r>
    <s v="Fri Mar 22 2024"/>
    <s v="SPXW240322C04925000"/>
    <n v="1.6000000000000001E-3"/>
    <n v="71"/>
    <n v="2919799.9592134701"/>
    <x v="126"/>
    <s v="SPXW240322P04925000"/>
    <n v="1.6000000000000001E-3"/>
    <n v="604"/>
    <n v="-24838861.624858253"/>
    <n v="-21919061.665644784"/>
  </r>
  <r>
    <s v="Fri Mar 22 2024"/>
    <s v="SPXW240322C04930000"/>
    <n v="1.6000000000000001E-3"/>
    <n v="42"/>
    <n v="1727205.6096755741"/>
    <x v="127"/>
    <s v="SPXW240322P04930000"/>
    <n v="1.6000000000000001E-3"/>
    <n v="220"/>
    <n v="-9047267.4792530071"/>
    <n v="-7320061.869577433"/>
  </r>
  <r>
    <s v="Fri Mar 22 2024"/>
    <s v="SPXW240322C04935000"/>
    <n v="1.6000000000000001E-3"/>
    <n v="13"/>
    <n v="534611.26013767754"/>
    <x v="128"/>
    <s v="SPXW240322P04935000"/>
    <n v="1.6000000000000001E-3"/>
    <n v="250"/>
    <n v="-10280985.771878416"/>
    <n v="-9746374.5117407385"/>
  </r>
  <r>
    <s v="Fri Mar 22 2024"/>
    <s v="SPXW240322C04940000"/>
    <n v="1.6999999999999999E-3"/>
    <n v="90"/>
    <n v="3932477.0577434935"/>
    <x v="129"/>
    <s v="SPXW240322P04940000"/>
    <n v="1.6999999999999999E-3"/>
    <n v="290"/>
    <n v="-12671314.963840146"/>
    <n v="-8738837.9060966522"/>
  </r>
  <r>
    <s v="Fri Mar 22 2024"/>
    <s v="SPXW240322C04945000"/>
    <n v="1.6999999999999999E-3"/>
    <n v="21"/>
    <n v="917577.98014014843"/>
    <x v="130"/>
    <s v="SPXW240322P04945000"/>
    <n v="1.6999999999999999E-3"/>
    <n v="186"/>
    <n v="-8127119.2526698867"/>
    <n v="-7209541.272529738"/>
  </r>
  <r>
    <s v="Fri Mar 22 2024"/>
    <s v="SPXW240322C04950000"/>
    <n v="1.8E-3"/>
    <n v="774"/>
    <n v="35808673.443452522"/>
    <x v="131"/>
    <s v="SPXW240322P04950000"/>
    <n v="1.8E-3"/>
    <n v="1378"/>
    <n v="-63752392.771418057"/>
    <n v="-27943719.327965535"/>
  </r>
  <r>
    <s v="Fri Mar 22 2024"/>
    <s v="SPXW240322C04955000"/>
    <n v="1.8E-3"/>
    <n v="37"/>
    <n v="1711784.1310177559"/>
    <x v="132"/>
    <s v="SPXW240322P04955000"/>
    <n v="1.8E-3"/>
    <n v="271"/>
    <n v="-12537662.148805728"/>
    <n v="-10825878.017787972"/>
  </r>
  <r>
    <s v="Fri Mar 22 2024"/>
    <s v="SPXW240322C04960000"/>
    <n v="1.9E-3"/>
    <n v="101"/>
    <n v="4932302.9240586692"/>
    <x v="133"/>
    <s v="SPXW240322P04960000"/>
    <n v="1.9E-3"/>
    <n v="261"/>
    <n v="-12745852.110686267"/>
    <n v="-7813549.1866275975"/>
  </r>
  <r>
    <s v="Fri Mar 22 2024"/>
    <s v="SPXW240322C04965000"/>
    <n v="1.9E-3"/>
    <n v="24"/>
    <n v="1172032.3779941394"/>
    <x v="134"/>
    <s v="SPXW240322P04965000"/>
    <n v="1.9E-3"/>
    <n v="278"/>
    <n v="-13576041.711765449"/>
    <n v="-12404009.333771311"/>
  </r>
  <r>
    <s v="Fri Mar 22 2024"/>
    <s v="SPXW240322C04970000"/>
    <n v="2E-3"/>
    <n v="54"/>
    <n v="2775866.1584071722"/>
    <x v="135"/>
    <s v="SPXW240322P04970000"/>
    <n v="2E-3"/>
    <n v="223"/>
    <n v="-11463299.135644434"/>
    <n v="-8687432.9772372618"/>
  </r>
  <r>
    <s v="Fri Mar 22 2024"/>
    <s v="SPXW240322C04975000"/>
    <n v="2E-3"/>
    <n v="148"/>
    <n v="7607929.471190027"/>
    <x v="136"/>
    <s v="SPXW240322P04975000"/>
    <n v="2E-3"/>
    <n v="427"/>
    <n v="-21949904.622960415"/>
    <n v="-14341975.151770387"/>
  </r>
  <r>
    <s v="Fri Mar 22 2024"/>
    <s v="SPXW240322C04980000"/>
    <n v="2.0999999999999999E-3"/>
    <n v="81"/>
    <n v="4371989.1994912969"/>
    <x v="137"/>
    <s v="SPXW240322P04980000"/>
    <n v="2.0999999999999999E-3"/>
    <n v="267"/>
    <n v="-14411371.805730566"/>
    <n v="-10039382.60623927"/>
  </r>
  <r>
    <s v="Fri Mar 22 2024"/>
    <s v="SPXW240322C04985000"/>
    <n v="2.0999999999999999E-3"/>
    <n v="62"/>
    <n v="3346460.8687464232"/>
    <x v="138"/>
    <s v="SPXW240322P04985000"/>
    <n v="2.0999999999999999E-3"/>
    <n v="234"/>
    <n v="-12630191.020752631"/>
    <n v="-9283730.1520062089"/>
  </r>
  <r>
    <s v="Fri Mar 22 2024"/>
    <s v="SPXW240322C04990000"/>
    <n v="2.2000000000000001E-3"/>
    <n v="125"/>
    <n v="7068177.7181664119"/>
    <x v="139"/>
    <s v="SPXW240322P04990000"/>
    <n v="2.2000000000000001E-3"/>
    <n v="337"/>
    <n v="-19055807.128176641"/>
    <n v="-11987629.41001023"/>
  </r>
  <r>
    <s v="Fri Mar 22 2024"/>
    <s v="SPXW240322C04995000"/>
    <n v="2.2000000000000001E-3"/>
    <n v="80"/>
    <n v="4523633.7396265035"/>
    <x v="140"/>
    <s v="SPXW240322P04995000"/>
    <n v="2.2000000000000001E-3"/>
    <n v="192"/>
    <n v="-10856720.975103607"/>
    <n v="-6333087.2354771039"/>
  </r>
  <r>
    <s v="Fri Mar 22 2024"/>
    <s v="SPXW240322C05000000"/>
    <n v="2.2000000000000001E-3"/>
    <n v="1797"/>
    <n v="101612122.87636033"/>
    <x v="141"/>
    <s v="SPXW240322P05000000"/>
    <n v="2.2000000000000001E-3"/>
    <n v="3075"/>
    <n v="-173877171.86689371"/>
    <n v="-72265048.990533382"/>
  </r>
  <r>
    <s v="Fri Mar 22 2024"/>
    <s v="SPXW240322C05005000"/>
    <n v="2.3E-3"/>
    <n v="183"/>
    <n v="10818167.278459063"/>
    <x v="142"/>
    <s v="SPXW240322P05005000"/>
    <n v="2.3E-3"/>
    <n v="263"/>
    <n v="-15547420.733523132"/>
    <n v="-4729253.4550640695"/>
  </r>
  <r>
    <s v="Fri Mar 22 2024"/>
    <s v="SPXW240322C05010000"/>
    <n v="2.3E-3"/>
    <n v="132"/>
    <n v="7803268.2008557171"/>
    <x v="143"/>
    <s v="SPXW240322P05010000"/>
    <n v="2.3E-3"/>
    <n v="254"/>
    <n v="-15015379.719828423"/>
    <n v="-7212111.518972706"/>
  </r>
  <r>
    <s v="Fri Mar 22 2024"/>
    <s v="SPXW240322C05015000"/>
    <n v="2.3999999999999998E-3"/>
    <n v="158"/>
    <n v="9746374.5117407385"/>
    <x v="144"/>
    <s v="SPXW240322P05015000"/>
    <n v="2.3999999999999998E-3"/>
    <n v="250"/>
    <n v="-15421478.657817625"/>
    <n v="-5675104.146076886"/>
  </r>
  <r>
    <s v="Fri Mar 22 2024"/>
    <s v="SPXW240322C05020000"/>
    <n v="2.3999999999999998E-3"/>
    <n v="166"/>
    <n v="10239861.828790901"/>
    <x v="145"/>
    <s v="SPXW240322P05020000"/>
    <n v="2.3999999999999998E-3"/>
    <n v="224"/>
    <n v="-13817644.877404589"/>
    <n v="-3577783.048613688"/>
  </r>
  <r>
    <s v="Fri Mar 22 2024"/>
    <s v="SPXW240322C05025000"/>
    <n v="2.3999999999999998E-3"/>
    <n v="706"/>
    <n v="43550255.729676962"/>
    <x v="146"/>
    <s v="SPXW240322P05025000"/>
    <n v="2.3999999999999998E-3"/>
    <n v="767"/>
    <n v="-47313096.522184461"/>
    <n v="-3762840.7925074995"/>
  </r>
  <r>
    <s v="Fri Mar 22 2024"/>
    <s v="SPXW240322C05030000"/>
    <n v="2.5000000000000001E-3"/>
    <n v="686"/>
    <n v="44079726.496928699"/>
    <x v="147"/>
    <s v="SPXW240322P05030000"/>
    <n v="2.5000000000000001E-3"/>
    <n v="954"/>
    <n v="-61300377.664825059"/>
    <n v="-17220651.16789636"/>
  </r>
  <r>
    <s v="Fri Mar 22 2024"/>
    <s v="SPXW240322C05035000"/>
    <n v="2.5000000000000001E-3"/>
    <n v="205"/>
    <n v="13172513.02021922"/>
    <x v="148"/>
    <s v="SPXW240322P05035000"/>
    <n v="2.5000000000000001E-3"/>
    <n v="203"/>
    <n v="-13044000.69807074"/>
    <n v="128512.32214847952"/>
  </r>
  <r>
    <s v="Fri Mar 22 2024"/>
    <s v="SPXW240322C05040000"/>
    <n v="2.5999999999999999E-3"/>
    <n v="248"/>
    <n v="16572949.064268002"/>
    <x v="149"/>
    <s v="SPXW240322P05040000"/>
    <n v="2.5999999999999999E-3"/>
    <n v="958"/>
    <n v="-64019698.401486881"/>
    <n v="-47446749.337218881"/>
  </r>
  <r>
    <s v="Fri Mar 22 2024"/>
    <s v="SPXW240322C05045000"/>
    <n v="2.5999999999999999E-3"/>
    <n v="331"/>
    <n v="22119540.888196405"/>
    <x v="150"/>
    <s v="SPXW240322P05045000"/>
    <n v="2.5999999999999999E-3"/>
    <n v="192"/>
    <n v="-12830670.243304262"/>
    <n v="9288870.6448921431"/>
  </r>
  <r>
    <s v="Fri Mar 22 2024"/>
    <s v="SPXW240322C05050000"/>
    <n v="2.5999999999999999E-3"/>
    <n v="1018"/>
    <n v="68029282.852519482"/>
    <x v="151"/>
    <s v="SPXW240322P05050000"/>
    <n v="2.5999999999999999E-3"/>
    <n v="1705"/>
    <n v="-113939024.81684253"/>
    <n v="-45909741.964323044"/>
  </r>
  <r>
    <s v="Fri Mar 22 2024"/>
    <s v="SPXW240322C05055000"/>
    <n v="2.5999999999999999E-3"/>
    <n v="103"/>
    <n v="6883119.9742725994"/>
    <x v="152"/>
    <s v="SPXW240322P05055000"/>
    <n v="2.5999999999999999E-3"/>
    <n v="190"/>
    <n v="-12697017.428269843"/>
    <n v="-5813897.4539972432"/>
  </r>
  <r>
    <s v="Fri Mar 22 2024"/>
    <s v="SPXW240322C05060000"/>
    <n v="2.7000000000000001E-3"/>
    <n v="90"/>
    <n v="6245698.856416137"/>
    <x v="153"/>
    <s v="SPXW240322P05060000"/>
    <n v="2.7000000000000001E-3"/>
    <n v="199"/>
    <n v="-13809934.138075681"/>
    <n v="-7564235.2816595444"/>
  </r>
  <r>
    <s v="Fri Mar 22 2024"/>
    <s v="SPXW240322C05065000"/>
    <n v="2.7000000000000001E-3"/>
    <n v="74"/>
    <n v="5135352.393053269"/>
    <x v="154"/>
    <s v="SPXW240322P05065000"/>
    <n v="2.7000000000000001E-3"/>
    <n v="196"/>
    <n v="-13601744.176195145"/>
    <n v="-8466391.7831418756"/>
  </r>
  <r>
    <s v="Fri Mar 22 2024"/>
    <s v="SPXW240322C05070000"/>
    <n v="2.7000000000000001E-3"/>
    <n v="381"/>
    <n v="26440125.158828311"/>
    <x v="155"/>
    <s v="SPXW240322P05070000"/>
    <n v="2.7000000000000001E-3"/>
    <n v="234"/>
    <n v="-16238817.026681956"/>
    <n v="10201308.132146355"/>
  </r>
  <r>
    <s v="Fri Mar 22 2024"/>
    <s v="SPXW240322C05075000"/>
    <n v="2.7000000000000001E-3"/>
    <n v="832"/>
    <n v="57738016.094869174"/>
    <x v="156"/>
    <s v="SPXW240322P05075000"/>
    <n v="2.7000000000000001E-3"/>
    <n v="272"/>
    <n v="-18875889.877168775"/>
    <n v="38862126.217700399"/>
  </r>
  <r>
    <s v="Fri Mar 22 2024"/>
    <s v="SPXW240322C05080000"/>
    <n v="2.7000000000000001E-3"/>
    <n v="337"/>
    <n v="23386672.384580426"/>
    <x v="157"/>
    <s v="SPXW240322P05080000"/>
    <n v="2.7000000000000001E-3"/>
    <n v="205"/>
    <n v="-14226314.061836759"/>
    <n v="9160358.3227436673"/>
  </r>
  <r>
    <s v="Fri Mar 22 2024"/>
    <s v="SPXW240322C05085000"/>
    <n v="2.7000000000000001E-3"/>
    <n v="278"/>
    <n v="19292269.800929848"/>
    <x v="158"/>
    <s v="SPXW240322P05085000"/>
    <n v="2.7000000000000001E-3"/>
    <n v="1048"/>
    <n v="-72727693.350267917"/>
    <n v="-53435423.549338073"/>
  </r>
  <r>
    <s v="Fri Mar 22 2024"/>
    <s v="SPXW240322C05090000"/>
    <n v="2.7000000000000001E-3"/>
    <n v="206"/>
    <n v="14295710.715796938"/>
    <x v="159"/>
    <s v="SPXW240322P05090000"/>
    <n v="2.7000000000000001E-3"/>
    <n v="916"/>
    <n v="-63567335.02752424"/>
    <n v="-49271624.3117273"/>
  </r>
  <r>
    <s v="Fri Mar 22 2024"/>
    <s v="SPXW240322C05095000"/>
    <n v="2.7000000000000001E-3"/>
    <n v="271"/>
    <n v="18806493.223208591"/>
    <x v="160"/>
    <s v="SPXW240322P05095000"/>
    <n v="2.7000000000000001E-3"/>
    <n v="170"/>
    <n v="-11797431.173230482"/>
    <n v="7009062.0499781091"/>
  </r>
  <r>
    <s v="Fri Mar 22 2024"/>
    <s v="SPXW240322C05100000"/>
    <n v="2.7000000000000001E-3"/>
    <n v="4981"/>
    <n v="345664733.37565315"/>
    <x v="161"/>
    <s v="SPXW240322P05100000"/>
    <n v="2.7000000000000001E-3"/>
    <n v="2092"/>
    <n v="-145177800.0846951"/>
    <n v="200486933.29095805"/>
  </r>
  <r>
    <s v="Fri Mar 22 2024"/>
    <s v="SPXW240322C05105000"/>
    <n v="2.7000000000000001E-3"/>
    <n v="331"/>
    <n v="22970292.460819349"/>
    <x v="162"/>
    <s v="SPXW240322P05105000"/>
    <n v="2.7000000000000001E-3"/>
    <n v="417"/>
    <n v="-28938404.701394774"/>
    <n v="-5968112.2405754253"/>
  </r>
  <r>
    <s v="Fri Mar 22 2024"/>
    <s v="SPXW240322C05110000"/>
    <n v="2.7000000000000001E-3"/>
    <n v="582"/>
    <n v="40388852.604824357"/>
    <x v="163"/>
    <s v="SPXW240322P05110000"/>
    <n v="2.7000000000000001E-3"/>
    <n v="123"/>
    <n v="-8535788.4371020552"/>
    <n v="31853064.1677223"/>
  </r>
  <r>
    <s v="Fri Mar 22 2024"/>
    <s v="SPXW240322C05115000"/>
    <n v="2.7000000000000001E-3"/>
    <n v="236"/>
    <n v="16377610.334602313"/>
    <x v="164"/>
    <s v="SPXW240322P05115000"/>
    <n v="2.7000000000000001E-3"/>
    <n v="78"/>
    <n v="-5412939.0088939862"/>
    <n v="10964671.325708326"/>
  </r>
  <r>
    <s v="Fri Mar 22 2024"/>
    <s v="SPXW240322C05120000"/>
    <n v="2.7000000000000001E-3"/>
    <n v="644"/>
    <n v="44691445.150355481"/>
    <x v="165"/>
    <s v="SPXW240322P05120000"/>
    <n v="2.7000000000000001E-3"/>
    <n v="128"/>
    <n v="-8882771.7069029529"/>
    <n v="35808673.44345253"/>
  </r>
  <r>
    <s v="Fri Mar 22 2024"/>
    <s v="SPXW240322C05125000"/>
    <n v="2.5999999999999999E-3"/>
    <n v="452"/>
    <n v="30205536.197778784"/>
    <x v="166"/>
    <s v="SPXW240322P05125000"/>
    <n v="2.5999999999999999E-3"/>
    <n v="76"/>
    <n v="-5078806.9713079361"/>
    <n v="25126729.226470847"/>
  </r>
  <r>
    <s v="Fri Mar 22 2024"/>
    <s v="SPXW240322C05130000"/>
    <n v="2.5999999999999999E-3"/>
    <n v="219"/>
    <n v="14634983.246268924"/>
    <x v="167"/>
    <s v="SPXW240322P05130000"/>
    <n v="2.5999999999999999E-3"/>
    <n v="25"/>
    <n v="-1670660.1879302424"/>
    <n v="12964323.058338681"/>
  </r>
  <r>
    <s v="Fri Mar 22 2024"/>
    <s v="SPXW240322C05135000"/>
    <n v="2.5999999999999999E-3"/>
    <n v="303"/>
    <n v="20248401.477714542"/>
    <x v="168"/>
    <s v="SPXW240322P05135000"/>
    <n v="2.5999999999999999E-3"/>
    <n v="35"/>
    <n v="-2338924.2631023391"/>
    <n v="17909477.214612205"/>
  </r>
  <r>
    <s v="Fri Mar 22 2024"/>
    <s v="SPXW240322C05140000"/>
    <n v="2.5999999999999999E-3"/>
    <n v="206"/>
    <n v="13766239.948545199"/>
    <x v="169"/>
    <s v="SPXW240322P05140000"/>
    <n v="2.5999999999999999E-3"/>
    <n v="87"/>
    <n v="-5813897.4539972441"/>
    <n v="7952342.4945479548"/>
  </r>
  <r>
    <s v="Fri Mar 22 2024"/>
    <s v="SPXW240322C05145000"/>
    <n v="2.5000000000000001E-3"/>
    <n v="273"/>
    <n v="17541931.973267548"/>
    <x v="170"/>
    <s v="SPXW240322P05145000"/>
    <n v="2.5000000000000001E-3"/>
    <n v="13"/>
    <n v="-835330.0939651212"/>
    <n v="16706601.879302427"/>
  </r>
  <r>
    <s v="Fri Mar 22 2024"/>
    <s v="SPXW240322C05150000"/>
    <n v="2.5000000000000001E-3"/>
    <n v="2671"/>
    <n v="171628206.22929528"/>
    <x v="171"/>
    <s v="SPXW240322P05150000"/>
    <n v="2.5000000000000001E-3"/>
    <n v="92"/>
    <n v="-5911566.8188300887"/>
    <n v="165716639.41046518"/>
  </r>
  <r>
    <s v="Fri Mar 22 2024"/>
    <s v="SPXW240322C05155000"/>
    <n v="2.3999999999999998E-3"/>
    <n v="184"/>
    <n v="11350208.292153768"/>
    <x v="172"/>
    <s v="SPXW240322P05155000"/>
    <n v="2.3999999999999998E-3"/>
    <n v="19"/>
    <n v="-1172032.3779941392"/>
    <n v="10178175.914159629"/>
  </r>
  <r>
    <s v="Fri Mar 22 2024"/>
    <s v="SPXW240322C05160000"/>
    <n v="2.3999999999999998E-3"/>
    <n v="1915"/>
    <n v="118128526.51888296"/>
    <x v="173"/>
    <s v="SPXW240322P05160000"/>
    <n v="2.3999999999999998E-3"/>
    <n v="20"/>
    <n v="-1233718.2926254098"/>
    <n v="116894808.22625755"/>
  </r>
  <r>
    <s v="Fri Mar 22 2024"/>
    <s v="SPXW240322C05165000"/>
    <n v="2.3E-3"/>
    <n v="125"/>
    <n v="7389458.5235376097"/>
    <x v="174"/>
    <s v="SPXW240322P05165000"/>
    <n v="2.3E-3"/>
    <n v="22"/>
    <n v="-1300544.7001426194"/>
    <n v="6088913.8233949905"/>
  </r>
  <r>
    <s v="Fri Mar 22 2024"/>
    <s v="SPXW240322C05170000"/>
    <n v="2.3E-3"/>
    <n v="1598"/>
    <n v="94466837.764904812"/>
    <x v="175"/>
    <s v="SPXW240322P05170000"/>
    <n v="2.3E-3"/>
    <n v="20"/>
    <n v="-1182313.3637660178"/>
    <n v="93284524.401138797"/>
  </r>
  <r>
    <s v="Fri Mar 22 2024"/>
    <s v="SPXW240322C05175000"/>
    <n v="2.2000000000000001E-3"/>
    <n v="367"/>
    <n v="20752169.780536581"/>
    <x v="176"/>
    <s v="SPXW240322P05175000"/>
    <n v="2.2000000000000001E-3"/>
    <n v="39"/>
    <n v="-2205271.4480679198"/>
    <n v="18546898.332468662"/>
  </r>
  <r>
    <s v="Fri Mar 22 2024"/>
    <s v="SPXW240322C05180000"/>
    <n v="2.2000000000000001E-3"/>
    <n v="326"/>
    <n v="18433807.488977998"/>
    <x v="177"/>
    <s v="SPXW240322P05180000"/>
    <n v="2.2000000000000001E-3"/>
    <n v="21"/>
    <n v="-1187453.8566519571"/>
    <n v="17246353.63232604"/>
  </r>
  <r>
    <s v="Fri Mar 22 2024"/>
    <s v="SPXW240322C05185000"/>
    <n v="2.0999999999999999E-3"/>
    <n v="120"/>
    <n v="6477021.0362834018"/>
    <x v="178"/>
    <s v="SPXW240322P05185000"/>
    <n v="2.0999999999999999E-3"/>
    <n v="0"/>
    <n v="0"/>
    <n v="6477021.0362834018"/>
  </r>
  <r>
    <s v="Fri Mar 22 2024"/>
    <s v="SPXW240322C05190000"/>
    <n v="2.0999999999999999E-3"/>
    <n v="1681"/>
    <n v="90732269.683269978"/>
    <x v="179"/>
    <s v="SPXW240322P05190000"/>
    <n v="2.0999999999999999E-3"/>
    <n v="14"/>
    <n v="-755652.4542330635"/>
    <n v="89976617.229036912"/>
  </r>
  <r>
    <s v="Fri Mar 22 2024"/>
    <s v="SPXW240322C05195000"/>
    <n v="2E-3"/>
    <n v="108"/>
    <n v="5551732.3168143444"/>
    <x v="180"/>
    <s v="SPXW240322P05195000"/>
    <n v="2E-3"/>
    <n v="0"/>
    <n v="0"/>
    <n v="5551732.3168143444"/>
  </r>
  <r>
    <s v="Fri Mar 22 2024"/>
    <s v="SPXW240322C05200000"/>
    <n v="2E-3"/>
    <n v="2157"/>
    <n v="110880431.54970869"/>
    <x v="181"/>
    <s v="SPXW240322P05200000"/>
    <n v="2E-3"/>
    <n v="33"/>
    <n v="-1696362.6523599387"/>
    <n v="109184068.89734876"/>
  </r>
  <r>
    <s v="Fri Mar 22 2024"/>
    <s v="SPXW240322C05205000"/>
    <n v="1.9E-3"/>
    <n v="73"/>
    <n v="3564931.8163988404"/>
    <x v="182"/>
    <s v="SPXW240322P05205000"/>
    <n v="1.9E-3"/>
    <n v="0"/>
    <n v="0"/>
    <n v="3564931.8163988404"/>
  </r>
  <r>
    <s v="Fri Mar 22 2024"/>
    <s v="SPXW240322C05210000"/>
    <n v="1.8E-3"/>
    <n v="250"/>
    <n v="11566108.993363218"/>
    <x v="183"/>
    <s v="SPXW240322P05210000"/>
    <n v="1.8E-3"/>
    <n v="1"/>
    <n v="-46264.43597345287"/>
    <n v="11519844.557389766"/>
  </r>
  <r>
    <s v="Fri Mar 22 2024"/>
    <s v="SPXW240322C05215000"/>
    <n v="1.8E-3"/>
    <n v="101"/>
    <n v="4672708.0333187394"/>
    <x v="184"/>
    <s v="SPXW240322P05215000"/>
    <n v="1.8E-3"/>
    <n v="0"/>
    <n v="0"/>
    <n v="4672708.0333187394"/>
  </r>
  <r>
    <s v="Fri Mar 22 2024"/>
    <s v="SPXW240322C05220000"/>
    <n v="1.6999999999999999E-3"/>
    <n v="251"/>
    <n v="10967241.5721513"/>
    <x v="185"/>
    <s v="SPXW240322P05220000"/>
    <n v="1.6999999999999999E-3"/>
    <n v="110"/>
    <n v="-4806360.8483531587"/>
    <n v="6160880.7237981409"/>
  </r>
  <r>
    <s v="Fri Mar 22 2024"/>
    <s v="SPXW240322C05225000"/>
    <n v="1.6999999999999999E-3"/>
    <n v="345"/>
    <n v="15074495.388016731"/>
    <x v="186"/>
    <s v="SPXW240322P05225000"/>
    <n v="1.6999999999999999E-3"/>
    <n v="100"/>
    <n v="-4369418.9530483261"/>
    <n v="10705076.434968404"/>
  </r>
  <r>
    <s v="Fri Mar 22 2024"/>
    <s v="SPXW240322C05230000"/>
    <n v="1.6000000000000001E-3"/>
    <n v="437"/>
    <n v="17971163.129243471"/>
    <x v="187"/>
    <s v="SPXW240322P05230000"/>
    <n v="1.6000000000000001E-3"/>
    <n v="5"/>
    <n v="-205619.71543756832"/>
    <n v="17765543.413805902"/>
  </r>
  <r>
    <s v="Fri Mar 22 2024"/>
    <s v="SPXW240322C05240000"/>
    <n v="1.5E-3"/>
    <n v="321"/>
    <n v="12375736.62289864"/>
    <x v="189"/>
    <s v="SPXW240322P05240000"/>
    <n v="1.5E-3"/>
    <n v="1"/>
    <n v="-38553.696644544056"/>
    <n v="12337182.926254096"/>
  </r>
  <r>
    <s v="Fri Mar 22 2024"/>
    <s v="SPXW240322C05250000"/>
    <n v="1.4E-3"/>
    <n v="609"/>
    <n v="21913921.172758844"/>
    <x v="191"/>
    <s v="SPXW240322P05250000"/>
    <n v="1.4E-3"/>
    <n v="0"/>
    <n v="0"/>
    <n v="21913921.172758844"/>
  </r>
  <r>
    <s v="Fri Mar 22 2024"/>
    <s v="SPXW240322C05260000"/>
    <n v="1.1999999999999999E-3"/>
    <n v="207"/>
    <n v="6384492.164336497"/>
    <x v="193"/>
    <s v="SPXW240322P05260000"/>
    <n v="1.1999999999999999E-3"/>
    <n v="1"/>
    <n v="-30842.957315635249"/>
    <n v="6353649.207020862"/>
  </r>
  <r>
    <s v="Fri Mar 22 2024"/>
    <s v="SPXW240322C05270000"/>
    <n v="1.1000000000000001E-3"/>
    <n v="149"/>
    <n v="4212633.9200271806"/>
    <x v="195"/>
    <s v="SPXW240322P05270000"/>
    <n v="1.1000000000000001E-3"/>
    <n v="5"/>
    <n v="-141363.55436332824"/>
    <n v="4071270.3656638525"/>
  </r>
  <r>
    <s v="Fri Mar 22 2024"/>
    <s v="SPXW240322C05275000"/>
    <n v="1.1000000000000001E-3"/>
    <n v="264"/>
    <n v="7463995.670383729"/>
    <x v="196"/>
    <s v="SPXW240322P05275000"/>
    <n v="1.1000000000000001E-3"/>
    <n v="2"/>
    <n v="-56545.421745331289"/>
    <n v="7407450.248638398"/>
  </r>
  <r>
    <s v="Fri Mar 22 2024"/>
    <s v="SPXW240322C05280000"/>
    <n v="1E-3"/>
    <n v="127"/>
    <n v="3264212.982571397"/>
    <x v="197"/>
    <s v="SPXW240322P05280000"/>
    <n v="1E-3"/>
    <n v="0"/>
    <n v="0"/>
    <n v="3264212.982571397"/>
  </r>
  <r>
    <s v="Fri Mar 22 2024"/>
    <s v="SPXW240322C05290000"/>
    <n v="8.9999999999999998E-4"/>
    <n v="145"/>
    <n v="3354171.6080753333"/>
    <x v="198"/>
    <s v="SPXW240322P05290000"/>
    <n v="8.9999999999999998E-4"/>
    <n v="1"/>
    <n v="-23132.217986726435"/>
    <n v="3331039.3900886066"/>
  </r>
  <r>
    <s v="Fri Mar 22 2024"/>
    <s v="SPXW240322C05300000"/>
    <n v="8.0000000000000004E-4"/>
    <n v="215"/>
    <n v="4420823.8819077192"/>
    <x v="199"/>
    <s v="SPXW240322P05300000"/>
    <n v="8.0000000000000004E-4"/>
    <n v="1"/>
    <n v="-20561.97154375683"/>
    <n v="4400261.9103639619"/>
  </r>
  <r>
    <s v="Fri Mar 22 2024"/>
    <s v="SPXW240322C05310000"/>
    <n v="8.0000000000000004E-4"/>
    <n v="47"/>
    <n v="966412.66255657119"/>
    <x v="200"/>
    <s v="SPXW240322P05310000"/>
    <n v="8.0000000000000004E-4"/>
    <n v="0"/>
    <n v="0"/>
    <n v="966412.66255657119"/>
  </r>
  <r>
    <s v="Fri Mar 22 2024"/>
    <s v="SPXW240322C05320000"/>
    <n v="6.9999999999999999E-4"/>
    <n v="113"/>
    <n v="2033064.9363889568"/>
    <x v="201"/>
    <s v="SPXW240322P05320000"/>
    <n v="6.9999999999999999E-4"/>
    <n v="0"/>
    <n v="0"/>
    <n v="2033064.9363889568"/>
  </r>
  <r>
    <s v="Fri Mar 22 2024"/>
    <s v="SPXW240322C05325000"/>
    <n v="5.9999999999999995E-4"/>
    <n v="252"/>
    <n v="3886212.6217700406"/>
    <x v="202"/>
    <s v="SPXW240322P05325000"/>
    <n v="5.9999999999999995E-4"/>
    <n v="0"/>
    <n v="0"/>
    <n v="3886212.6217700406"/>
  </r>
  <r>
    <s v="Fri Mar 22 2024"/>
    <s v="SPXW240322C05330000"/>
    <n v="5.9999999999999995E-4"/>
    <n v="57"/>
    <n v="879024.28349560441"/>
    <x v="203"/>
    <s v="SPXW240322P05330000"/>
    <n v="5.9999999999999995E-4"/>
    <n v="0"/>
    <n v="0"/>
    <n v="879024.28349560441"/>
  </r>
  <r>
    <s v="Fri Mar 22 2024"/>
    <s v="SPXW240322C05340000"/>
    <n v="5.0000000000000001E-4"/>
    <n v="77"/>
    <n v="989544.88054329739"/>
    <x v="204"/>
    <s v="SPXW240322P05340000"/>
    <n v="5.0000000000000001E-4"/>
    <n v="0"/>
    <n v="0"/>
    <n v="989544.88054329739"/>
  </r>
  <r>
    <s v="Fri Mar 22 2024"/>
    <s v="SPXW240322C05350000"/>
    <n v="5.0000000000000001E-4"/>
    <n v="539"/>
    <n v="6926814.1638030829"/>
    <x v="205"/>
    <s v="SPXW240322P05350000"/>
    <n v="5.0000000000000001E-4"/>
    <n v="0"/>
    <n v="0"/>
    <n v="6926814.1638030829"/>
  </r>
  <r>
    <s v="Fri Mar 22 2024"/>
    <s v="SPXW240322C05360000"/>
    <n v="4.0000000000000002E-4"/>
    <n v="3"/>
    <n v="30842.957315635249"/>
    <x v="206"/>
    <s v="SPXW240322P05360000"/>
    <n v="4.0000000000000002E-4"/>
    <n v="0"/>
    <n v="0"/>
    <n v="30842.957315635249"/>
  </r>
  <r>
    <s v="Fri Mar 22 2024"/>
    <s v="SPXW240322C05370000"/>
    <n v="4.0000000000000002E-4"/>
    <n v="1"/>
    <n v="10280.985771878415"/>
    <x v="207"/>
    <s v="SPXW240322P05370000"/>
    <n v="4.0000000000000002E-4"/>
    <n v="0"/>
    <n v="0"/>
    <n v="10280.985771878415"/>
  </r>
  <r>
    <s v="Fri Mar 22 2024"/>
    <s v="SPXW240322C05375000"/>
    <n v="4.0000000000000002E-4"/>
    <n v="416"/>
    <n v="4276890.0811014203"/>
    <x v="208"/>
    <s v="SPXW240322P05375000"/>
    <n v="4.0000000000000002E-4"/>
    <n v="0"/>
    <n v="0"/>
    <n v="4276890.0811014203"/>
  </r>
  <r>
    <s v="Fri Mar 22 2024"/>
    <s v="SPXW240322C05380000"/>
    <n v="4.0000000000000002E-4"/>
    <n v="1"/>
    <n v="10280.985771878415"/>
    <x v="209"/>
    <s v="SPXW240322P05380000"/>
    <n v="4.0000000000000002E-4"/>
    <n v="0"/>
    <n v="0"/>
    <n v="10280.985771878415"/>
  </r>
  <r>
    <s v="Fri Mar 22 2024"/>
    <s v="SPXW240322C05390000"/>
    <n v="2.9999999999999997E-4"/>
    <n v="1"/>
    <n v="7710.7393289088122"/>
    <x v="210"/>
    <s v="SPXW240322P05390000"/>
    <n v="2.9999999999999997E-4"/>
    <n v="0"/>
    <n v="0"/>
    <n v="7710.7393289088122"/>
  </r>
  <r>
    <s v="Fri Mar 22 2024"/>
    <s v="SPXW240322C05400000"/>
    <n v="2.9999999999999997E-4"/>
    <n v="248"/>
    <n v="1912263.3535693851"/>
    <x v="211"/>
    <s v="SPXW240322P05400000"/>
    <n v="2.9999999999999997E-4"/>
    <n v="0"/>
    <n v="0"/>
    <n v="1912263.3535693851"/>
  </r>
  <r>
    <s v="Fri Mar 22 2024"/>
    <s v="SPXW240322C05425000"/>
    <n v="2.0000000000000001E-4"/>
    <n v="34"/>
    <n v="174776.75812193309"/>
    <x v="214"/>
    <s v="SPXW240322P05425000"/>
    <n v="2.0000000000000001E-4"/>
    <n v="0"/>
    <n v="0"/>
    <n v="174776.75812193309"/>
  </r>
  <r>
    <s v="Fri Mar 22 2024"/>
    <s v="SPXW240322C05450000"/>
    <n v="2.0000000000000001E-4"/>
    <n v="48"/>
    <n v="246743.65852508199"/>
    <x v="217"/>
    <s v="SPXW240322P05450000"/>
    <n v="2.0000000000000001E-4"/>
    <n v="0"/>
    <n v="0"/>
    <n v="246743.65852508199"/>
  </r>
  <r>
    <s v="Fri Mar 22 2024"/>
    <s v="SPXW240322C05500000"/>
    <n v="1E-4"/>
    <n v="500"/>
    <n v="1285123.221484802"/>
    <x v="219"/>
    <s v="SPXW240322P05500000"/>
    <n v="1E-4"/>
    <n v="0"/>
    <n v="0"/>
    <n v="1285123.221484802"/>
  </r>
  <r>
    <s v="Fri Mar 22 2024"/>
    <s v="SPXW240322C05550000"/>
    <n v="1E-4"/>
    <n v="191"/>
    <n v="490917.07060719439"/>
    <x v="221"/>
    <s v="SPXW240322P05550000"/>
    <n v="1E-4"/>
    <n v="0"/>
    <n v="0"/>
    <n v="490917.07060719439"/>
  </r>
  <r>
    <s v="Fri Mar 22 2024"/>
    <s v="SPXW240322C05600000"/>
    <n v="1E-4"/>
    <n v="31"/>
    <n v="79677.639732057738"/>
    <x v="222"/>
    <s v="SPXW240322P05600000"/>
    <n v="1E-4"/>
    <n v="0"/>
    <n v="0"/>
    <n v="79677.639732057738"/>
  </r>
  <r>
    <s v="Fri Mar 22 2024"/>
    <s v="SPXW240322C05700000"/>
    <n v="0"/>
    <n v="19"/>
    <n v="0"/>
    <x v="224"/>
    <s v="SPXW240322P05700000"/>
    <n v="0"/>
    <n v="0"/>
    <n v="0"/>
    <n v="0"/>
  </r>
  <r>
    <s v="Fri Mar 22 2024"/>
    <s v="SPXW240322C05800000"/>
    <n v="0"/>
    <n v="41"/>
    <n v="0"/>
    <x v="225"/>
    <s v="SPXW240322P05800000"/>
    <n v="0"/>
    <n v="0"/>
    <n v="0"/>
    <n v="0"/>
  </r>
  <r>
    <s v="Fri Mar 22 2024"/>
    <s v="SPXW240322C06000000"/>
    <n v="0"/>
    <n v="323"/>
    <n v="0"/>
    <x v="226"/>
    <s v="SPXW240322P06000000"/>
    <n v="0"/>
    <n v="0"/>
    <n v="0"/>
    <n v="0"/>
  </r>
  <r>
    <s v="Fri Mar 22 2024"/>
    <s v="SPXW240322C06200000"/>
    <n v="0"/>
    <n v="0"/>
    <n v="0"/>
    <x v="227"/>
    <s v="SPXW240322P06200000"/>
    <n v="0"/>
    <n v="4"/>
    <n v="0"/>
    <n v="0"/>
  </r>
  <r>
    <s v="Fri Mar 22 2024"/>
    <s v="SPXW240322C06400000"/>
    <n v="0"/>
    <n v="0"/>
    <n v="0"/>
    <x v="228"/>
    <s v="SPXW240322P06400000"/>
    <n v="0"/>
    <n v="0"/>
    <n v="0"/>
    <n v="0"/>
  </r>
  <r>
    <s v="Fri Mar 22 2024"/>
    <s v="SPXW240322C06600000"/>
    <n v="0"/>
    <n v="0"/>
    <n v="0"/>
    <x v="229"/>
    <s v="SPXW240322P06600000"/>
    <n v="0"/>
    <n v="0"/>
    <n v="0"/>
    <n v="0"/>
  </r>
  <r>
    <s v="Mon Mar 25 2024"/>
    <s v="SPXW240325C01400000"/>
    <n v="0"/>
    <n v="0"/>
    <n v="0"/>
    <x v="1"/>
    <s v="SPXW240325P01400000"/>
    <n v="0"/>
    <n v="0"/>
    <n v="0"/>
    <n v="0"/>
  </r>
  <r>
    <s v="Mon Mar 25 2024"/>
    <s v="SPXW240325C01600000"/>
    <n v="0"/>
    <n v="0"/>
    <n v="0"/>
    <x v="2"/>
    <s v="SPXW240325P01600000"/>
    <n v="0"/>
    <n v="0"/>
    <n v="0"/>
    <n v="0"/>
  </r>
  <r>
    <s v="Mon Mar 25 2024"/>
    <s v="SPXW240325C01800000"/>
    <n v="0"/>
    <n v="0"/>
    <n v="0"/>
    <x v="3"/>
    <s v="SPXW240325P01800000"/>
    <n v="0"/>
    <n v="3"/>
    <n v="0"/>
    <n v="0"/>
  </r>
  <r>
    <s v="Mon Mar 25 2024"/>
    <s v="SPXW240325C02000000"/>
    <n v="0"/>
    <n v="0"/>
    <n v="0"/>
    <x v="4"/>
    <s v="SPXW240325P02000000"/>
    <n v="0"/>
    <n v="3"/>
    <n v="0"/>
    <n v="0"/>
  </r>
  <r>
    <s v="Mon Mar 25 2024"/>
    <s v="SPXW240325C02200000"/>
    <n v="0"/>
    <n v="0"/>
    <n v="0"/>
    <x v="5"/>
    <s v="SPXW240325P02200000"/>
    <n v="0"/>
    <n v="6"/>
    <n v="0"/>
    <n v="0"/>
  </r>
  <r>
    <s v="Mon Mar 25 2024"/>
    <s v="SPXW240325C02400000"/>
    <n v="0"/>
    <n v="0"/>
    <n v="0"/>
    <x v="6"/>
    <s v="SPXW240325P02400000"/>
    <n v="0"/>
    <n v="2"/>
    <n v="0"/>
    <n v="0"/>
  </r>
  <r>
    <s v="Mon Mar 25 2024"/>
    <s v="SPXW240325C02600000"/>
    <n v="0"/>
    <n v="0"/>
    <n v="0"/>
    <x v="7"/>
    <s v="SPXW240325P02600000"/>
    <n v="0"/>
    <n v="3"/>
    <n v="0"/>
    <n v="0"/>
  </r>
  <r>
    <s v="Mon Mar 25 2024"/>
    <s v="SPXW240325C02800000"/>
    <n v="0"/>
    <n v="0"/>
    <n v="0"/>
    <x v="8"/>
    <s v="SPXW240325P02800000"/>
    <n v="0"/>
    <n v="4"/>
    <n v="0"/>
    <n v="0"/>
  </r>
  <r>
    <s v="Mon Mar 25 2024"/>
    <s v="SPXW240325C03000000"/>
    <n v="0"/>
    <n v="0"/>
    <n v="0"/>
    <x v="9"/>
    <s v="SPXW240325P03000000"/>
    <n v="0"/>
    <n v="9"/>
    <n v="0"/>
    <n v="0"/>
  </r>
  <r>
    <s v="Mon Mar 25 2024"/>
    <s v="SPXW240325C03200000"/>
    <n v="0"/>
    <n v="0"/>
    <n v="0"/>
    <x v="10"/>
    <s v="SPXW240325P03200000"/>
    <n v="0"/>
    <n v="10"/>
    <n v="0"/>
    <n v="0"/>
  </r>
  <r>
    <s v="Mon Mar 25 2024"/>
    <s v="SPXW240325C03400000"/>
    <n v="0"/>
    <n v="0"/>
    <n v="0"/>
    <x v="12"/>
    <s v="SPXW240325P03400000"/>
    <n v="0"/>
    <n v="27"/>
    <n v="0"/>
    <n v="0"/>
  </r>
  <r>
    <s v="Mon Mar 25 2024"/>
    <s v="SPXW240325C03600000"/>
    <n v="0"/>
    <n v="0"/>
    <n v="0"/>
    <x v="14"/>
    <s v="SPXW240325P03600000"/>
    <n v="0"/>
    <n v="39"/>
    <n v="0"/>
    <n v="0"/>
  </r>
  <r>
    <s v="Mon Mar 25 2024"/>
    <s v="SPXW240325C03800000"/>
    <n v="0"/>
    <n v="0"/>
    <n v="0"/>
    <x v="18"/>
    <s v="SPXW240325P03800000"/>
    <n v="0"/>
    <n v="252"/>
    <n v="0"/>
    <n v="0"/>
  </r>
  <r>
    <s v="Mon Mar 25 2024"/>
    <s v="SPXW240325C03900000"/>
    <n v="0"/>
    <n v="0"/>
    <n v="0"/>
    <x v="20"/>
    <s v="SPXW240325P03900000"/>
    <n v="0"/>
    <n v="209"/>
    <n v="0"/>
    <n v="0"/>
  </r>
  <r>
    <s v="Mon Mar 25 2024"/>
    <s v="SPXW240325C04000000"/>
    <n v="0"/>
    <n v="0"/>
    <n v="0"/>
    <x v="22"/>
    <s v="SPXW240325P04000000"/>
    <n v="0"/>
    <n v="1262"/>
    <n v="0"/>
    <n v="0"/>
  </r>
  <r>
    <s v="Mon Mar 25 2024"/>
    <s v="SPXW240325C04050000"/>
    <n v="0"/>
    <n v="0"/>
    <n v="0"/>
    <x v="23"/>
    <s v="SPXW240325P04050000"/>
    <n v="0"/>
    <n v="2"/>
    <n v="0"/>
    <n v="0"/>
  </r>
  <r>
    <s v="Mon Mar 25 2024"/>
    <s v="SPXW240325C04100000"/>
    <n v="0"/>
    <n v="0"/>
    <n v="0"/>
    <x v="24"/>
    <s v="SPXW240325P04100000"/>
    <n v="0"/>
    <n v="76"/>
    <n v="0"/>
    <n v="0"/>
  </r>
  <r>
    <s v="Mon Mar 25 2024"/>
    <s v="SPXW240325C04150000"/>
    <n v="1E-4"/>
    <n v="0"/>
    <n v="0"/>
    <x v="25"/>
    <s v="SPXW240325P04150000"/>
    <n v="1E-4"/>
    <n v="73"/>
    <n v="-187627.99033678108"/>
    <n v="-187627.99033678108"/>
  </r>
  <r>
    <s v="Mon Mar 25 2024"/>
    <s v="SPXW240325C04200000"/>
    <n v="1E-4"/>
    <n v="0"/>
    <n v="0"/>
    <x v="27"/>
    <s v="SPXW240325P04200000"/>
    <n v="1E-4"/>
    <n v="13145"/>
    <n v="-33785889.49283544"/>
    <n v="-33785889.49283544"/>
  </r>
  <r>
    <s v="Mon Mar 25 2024"/>
    <s v="SPXW240325C04250000"/>
    <n v="1E-4"/>
    <n v="0"/>
    <n v="0"/>
    <x v="29"/>
    <s v="SPXW240325P04250000"/>
    <n v="1E-4"/>
    <n v="69"/>
    <n v="-177347.00456490269"/>
    <n v="-177347.00456490269"/>
  </r>
  <r>
    <s v="Mon Mar 25 2024"/>
    <s v="SPXW240325C04300000"/>
    <n v="1E-4"/>
    <n v="1"/>
    <n v="2570.2464429696038"/>
    <x v="31"/>
    <s v="SPXW240325P04300000"/>
    <n v="1E-4"/>
    <n v="51"/>
    <n v="-131082.56859144982"/>
    <n v="-128512.32214848022"/>
  </r>
  <r>
    <s v="Mon Mar 25 2024"/>
    <s v="SPXW240325C04350000"/>
    <n v="1E-4"/>
    <n v="1"/>
    <n v="2570.2464429696038"/>
    <x v="36"/>
    <s v="SPXW240325P04350000"/>
    <n v="1E-4"/>
    <n v="127"/>
    <n v="-326421.29825713969"/>
    <n v="-323851.05181417009"/>
  </r>
  <r>
    <s v="Mon Mar 25 2024"/>
    <s v="SPXW240325C04400000"/>
    <n v="1E-4"/>
    <n v="5"/>
    <n v="12851.23221484802"/>
    <x v="42"/>
    <s v="SPXW240325P04400000"/>
    <n v="1E-4"/>
    <n v="335"/>
    <n v="-861032.55839481729"/>
    <n v="-848181.32617996924"/>
  </r>
  <r>
    <s v="Mon Mar 25 2024"/>
    <s v="SPXW240325C04450000"/>
    <n v="2.0000000000000001E-4"/>
    <n v="0"/>
    <n v="0"/>
    <x v="48"/>
    <s v="SPXW240325P04450000"/>
    <n v="2.0000000000000001E-4"/>
    <n v="136"/>
    <n v="-699107.03248773236"/>
    <n v="-699107.03248773236"/>
  </r>
  <r>
    <s v="Mon Mar 25 2024"/>
    <s v="SPXW240325C04500000"/>
    <n v="2.0000000000000001E-4"/>
    <n v="1"/>
    <n v="5140.4928859392076"/>
    <x v="54"/>
    <s v="SPXW240325P04500000"/>
    <n v="2.0000000000000001E-4"/>
    <n v="210"/>
    <n v="-1079503.5060472337"/>
    <n v="-1074363.0131612944"/>
  </r>
  <r>
    <s v="Mon Mar 25 2024"/>
    <s v="SPXW240325C04550000"/>
    <n v="2.0000000000000001E-4"/>
    <n v="0"/>
    <n v="0"/>
    <x v="60"/>
    <s v="SPXW240325P04550000"/>
    <n v="2.0000000000000001E-4"/>
    <n v="1119"/>
    <n v="-5752211.5393659733"/>
    <n v="-5752211.5393659733"/>
  </r>
  <r>
    <s v="Mon Mar 25 2024"/>
    <s v="SPXW240325C04600000"/>
    <n v="2.9999999999999997E-4"/>
    <n v="2"/>
    <n v="15421.478657817624"/>
    <x v="66"/>
    <s v="SPXW240325P04600000"/>
    <n v="2.9999999999999997E-4"/>
    <n v="1189"/>
    <n v="-9168069.062072577"/>
    <n v="-9152647.5834147595"/>
  </r>
  <r>
    <s v="Mon Mar 25 2024"/>
    <s v="SPXW240325C04650000"/>
    <n v="4.0000000000000002E-4"/>
    <n v="2"/>
    <n v="20561.97154375683"/>
    <x v="72"/>
    <s v="SPXW240325P04650000"/>
    <n v="4.0000000000000002E-4"/>
    <n v="924"/>
    <n v="-9499630.8532156572"/>
    <n v="-9479068.8816718999"/>
  </r>
  <r>
    <s v="Mon Mar 25 2024"/>
    <s v="SPXW240325C04700000"/>
    <n v="4.0000000000000002E-4"/>
    <n v="9"/>
    <n v="92528.87194690574"/>
    <x v="81"/>
    <s v="SPXW240325P04700000"/>
    <n v="4.0000000000000002E-4"/>
    <n v="422"/>
    <n v="-4338575.9957326911"/>
    <n v="-4246047.1237857854"/>
  </r>
  <r>
    <s v="Mon Mar 25 2024"/>
    <s v="SPXW240325C04725000"/>
    <n v="5.0000000000000001E-4"/>
    <n v="0"/>
    <n v="0"/>
    <x v="86"/>
    <s v="SPXW240325P04725000"/>
    <n v="5.0000000000000001E-4"/>
    <n v="1"/>
    <n v="-12851.23221484802"/>
    <n v="-12851.23221484802"/>
  </r>
  <r>
    <s v="Mon Mar 25 2024"/>
    <s v="SPXW240325C04750000"/>
    <n v="5.9999999999999995E-4"/>
    <n v="3"/>
    <n v="46264.43597345287"/>
    <x v="91"/>
    <s v="SPXW240325P04750000"/>
    <n v="5.9999999999999995E-4"/>
    <n v="250"/>
    <n v="-3855369.6644544061"/>
    <n v="-3809105.2284809533"/>
  </r>
  <r>
    <s v="Mon Mar 25 2024"/>
    <s v="SPXW240325C04775000"/>
    <n v="6.9999999999999999E-4"/>
    <n v="0"/>
    <n v="0"/>
    <x v="96"/>
    <s v="SPXW240325P04775000"/>
    <n v="6.9999999999999999E-4"/>
    <n v="196"/>
    <n v="-3526378.1197542958"/>
    <n v="-3526378.1197542958"/>
  </r>
  <r>
    <s v="Mon Mar 25 2024"/>
    <s v="SPXW240325C04780000"/>
    <n v="6.9999999999999999E-4"/>
    <n v="5"/>
    <n v="89958.625503936157"/>
    <x v="97"/>
    <s v="SPXW240325P04780000"/>
    <n v="6.9999999999999999E-4"/>
    <n v="12"/>
    <n v="-215900.70120944671"/>
    <n v="-125942.07570551055"/>
  </r>
  <r>
    <s v="Mon Mar 25 2024"/>
    <s v="SPXW240325C04790000"/>
    <n v="6.9999999999999999E-4"/>
    <n v="2"/>
    <n v="35983.450201574451"/>
    <x v="99"/>
    <s v="SPXW240325P04790000"/>
    <n v="6.9999999999999999E-4"/>
    <n v="17"/>
    <n v="-305859.32671338285"/>
    <n v="-269875.87651180837"/>
  </r>
  <r>
    <s v="Mon Mar 25 2024"/>
    <s v="SPXW240325C04800000"/>
    <n v="8.0000000000000004E-4"/>
    <n v="22"/>
    <n v="452363.37396265031"/>
    <x v="101"/>
    <s v="SPXW240325P04800000"/>
    <n v="8.0000000000000004E-4"/>
    <n v="189"/>
    <n v="-3886212.6217700411"/>
    <n v="-3433849.247807391"/>
  </r>
  <r>
    <s v="Mon Mar 25 2024"/>
    <s v="SPXW240325C04810000"/>
    <n v="8.0000000000000004E-4"/>
    <n v="25"/>
    <n v="514049.28859392076"/>
    <x v="103"/>
    <s v="SPXW240325P04810000"/>
    <n v="8.0000000000000004E-4"/>
    <n v="19"/>
    <n v="-390677.45933137985"/>
    <n v="123371.82926254091"/>
  </r>
  <r>
    <s v="Mon Mar 25 2024"/>
    <s v="SPXW240325C04820000"/>
    <n v="8.9999999999999998E-4"/>
    <n v="2"/>
    <n v="46264.43597345287"/>
    <x v="105"/>
    <s v="SPXW240325P04820000"/>
    <n v="8.9999999999999998E-4"/>
    <n v="50"/>
    <n v="-1156610.8993363217"/>
    <n v="-1110346.4633628689"/>
  </r>
  <r>
    <s v="Mon Mar 25 2024"/>
    <s v="SPXW240325C04825000"/>
    <n v="8.9999999999999998E-4"/>
    <n v="0"/>
    <n v="0"/>
    <x v="106"/>
    <s v="SPXW240325P04825000"/>
    <n v="8.9999999999999998E-4"/>
    <n v="85"/>
    <n v="-1966238.5288717467"/>
    <n v="-1966238.5288717467"/>
  </r>
  <r>
    <s v="Mon Mar 25 2024"/>
    <s v="SPXW240325C04830000"/>
    <n v="8.9999999999999998E-4"/>
    <n v="1"/>
    <n v="23132.217986726435"/>
    <x v="107"/>
    <s v="SPXW240325P04830000"/>
    <n v="8.9999999999999998E-4"/>
    <n v="169"/>
    <n v="-3909344.8397567673"/>
    <n v="-3886212.6217700411"/>
  </r>
  <r>
    <s v="Mon Mar 25 2024"/>
    <s v="SPXW240325C04840000"/>
    <n v="1E-3"/>
    <n v="3"/>
    <n v="77107.393289088111"/>
    <x v="109"/>
    <s v="SPXW240325P04840000"/>
    <n v="1E-3"/>
    <n v="289"/>
    <n v="-7428012.2201821543"/>
    <n v="-7350904.8268930661"/>
  </r>
  <r>
    <s v="Mon Mar 25 2024"/>
    <s v="SPXW240325C04850000"/>
    <n v="1E-3"/>
    <n v="3"/>
    <n v="77107.393289088111"/>
    <x v="111"/>
    <s v="SPXW240325P04850000"/>
    <n v="1E-3"/>
    <n v="324"/>
    <n v="-8327598.4752215156"/>
    <n v="-8250491.0819324274"/>
  </r>
  <r>
    <s v="Mon Mar 25 2024"/>
    <s v="SPXW240325C04860000"/>
    <n v="1.1000000000000001E-3"/>
    <n v="21"/>
    <n v="593726.92832597857"/>
    <x v="113"/>
    <s v="SPXW240325P04860000"/>
    <n v="1.1000000000000001E-3"/>
    <n v="268"/>
    <n v="-7577086.513874393"/>
    <n v="-6983359.5855484139"/>
  </r>
  <r>
    <s v="Mon Mar 25 2024"/>
    <s v="SPXW240325C04870000"/>
    <n v="1.1000000000000001E-3"/>
    <n v="80"/>
    <n v="2261816.8698132518"/>
    <x v="115"/>
    <s v="SPXW240325P04870000"/>
    <n v="1.1000000000000001E-3"/>
    <n v="29"/>
    <n v="-819908.61530730373"/>
    <n v="1441908.2545059482"/>
  </r>
  <r>
    <s v="Mon Mar 25 2024"/>
    <s v="SPXW240325C04875000"/>
    <n v="1.1999999999999999E-3"/>
    <n v="96"/>
    <n v="2960923.9023009837"/>
    <x v="116"/>
    <s v="SPXW240325P04875000"/>
    <n v="1.1999999999999999E-3"/>
    <n v="105"/>
    <n v="-3238510.5181417009"/>
    <n v="-277586.61584071722"/>
  </r>
  <r>
    <s v="Mon Mar 25 2024"/>
    <s v="SPXW240325C04880000"/>
    <n v="1.1999999999999999E-3"/>
    <n v="270"/>
    <n v="8327598.4752215156"/>
    <x v="117"/>
    <s v="SPXW240325P04880000"/>
    <n v="1.1999999999999999E-3"/>
    <n v="26"/>
    <n v="-801916.89020651637"/>
    <n v="7525681.5850149989"/>
  </r>
  <r>
    <s v="Mon Mar 25 2024"/>
    <s v="SPXW240325C04890000"/>
    <n v="1.2999999999999999E-3"/>
    <n v="125"/>
    <n v="4176650.4698256063"/>
    <x v="119"/>
    <s v="SPXW240325P04890000"/>
    <n v="1.2999999999999999E-3"/>
    <n v="24"/>
    <n v="-801916.89020651637"/>
    <n v="3374733.5796190901"/>
  </r>
  <r>
    <s v="Mon Mar 25 2024"/>
    <s v="SPXW240325C04900000"/>
    <n v="1.2999999999999999E-3"/>
    <n v="39"/>
    <n v="1303114.9465855889"/>
    <x v="121"/>
    <s v="SPXW240325P04900000"/>
    <n v="1.2999999999999999E-3"/>
    <n v="407"/>
    <n v="-13599173.929752173"/>
    <n v="-12296058.983166585"/>
  </r>
  <r>
    <s v="Mon Mar 25 2024"/>
    <s v="SPXW240325C04910000"/>
    <n v="1.4E-3"/>
    <n v="53"/>
    <n v="1907122.8606834463"/>
    <x v="123"/>
    <s v="SPXW240325P04910000"/>
    <n v="1.4E-3"/>
    <n v="48"/>
    <n v="-1727205.6096755737"/>
    <n v="179917.25100787263"/>
  </r>
  <r>
    <s v="Mon Mar 25 2024"/>
    <s v="SPXW240325C04920000"/>
    <n v="1.5E-3"/>
    <n v="23"/>
    <n v="886735.02282451349"/>
    <x v="125"/>
    <s v="SPXW240325P04920000"/>
    <n v="1.5E-3"/>
    <n v="75"/>
    <n v="-2891527.2483408046"/>
    <n v="-2004792.2255162911"/>
  </r>
  <r>
    <s v="Mon Mar 25 2024"/>
    <s v="SPXW240325C04925000"/>
    <n v="1.5E-3"/>
    <n v="32"/>
    <n v="1233718.2926254098"/>
    <x v="126"/>
    <s v="SPXW240325P04925000"/>
    <n v="1.5E-3"/>
    <n v="8"/>
    <n v="-308429.57315635245"/>
    <n v="925288.7194690574"/>
  </r>
  <r>
    <s v="Mon Mar 25 2024"/>
    <s v="SPXW240325C04930000"/>
    <n v="1.6000000000000001E-3"/>
    <n v="1"/>
    <n v="41123.94308751366"/>
    <x v="127"/>
    <s v="SPXW240325P04930000"/>
    <n v="1.6000000000000001E-3"/>
    <n v="26"/>
    <n v="-1069222.5202753551"/>
    <n v="-1028098.5771878414"/>
  </r>
  <r>
    <s v="Mon Mar 25 2024"/>
    <s v="SPXW240325C04935000"/>
    <n v="1.6000000000000001E-3"/>
    <n v="0"/>
    <n v="0"/>
    <x v="128"/>
    <s v="SPXW240325P04935000"/>
    <n v="1.6000000000000001E-3"/>
    <n v="1"/>
    <n v="-41123.94308751366"/>
    <n v="-41123.94308751366"/>
  </r>
  <r>
    <s v="Mon Mar 25 2024"/>
    <s v="SPXW240325C04940000"/>
    <n v="1.6999999999999999E-3"/>
    <n v="10"/>
    <n v="436941.89530483261"/>
    <x v="129"/>
    <s v="SPXW240325P04940000"/>
    <n v="1.6999999999999999E-3"/>
    <n v="804"/>
    <n v="-35130128.382508546"/>
    <n v="-34693186.487203717"/>
  </r>
  <r>
    <s v="Mon Mar 25 2024"/>
    <s v="SPXW240325C04945000"/>
    <n v="1.6999999999999999E-3"/>
    <n v="0"/>
    <n v="0"/>
    <x v="130"/>
    <s v="SPXW240325P04945000"/>
    <n v="1.6999999999999999E-3"/>
    <n v="0"/>
    <n v="0"/>
    <n v="0"/>
  </r>
  <r>
    <s v="Mon Mar 25 2024"/>
    <s v="SPXW240325C04950000"/>
    <n v="1.8E-3"/>
    <n v="20"/>
    <n v="925288.7194690574"/>
    <x v="131"/>
    <s v="SPXW240325P04950000"/>
    <n v="1.6999999999999999E-3"/>
    <n v="702"/>
    <n v="-30673321.050399251"/>
    <n v="-29748032.330930196"/>
  </r>
  <r>
    <s v="Mon Mar 25 2024"/>
    <s v="SPXW240325C04955000"/>
    <n v="1.8E-3"/>
    <n v="0"/>
    <n v="0"/>
    <x v="132"/>
    <s v="SPXW240325P04955000"/>
    <n v="1.8E-3"/>
    <n v="0"/>
    <n v="0"/>
    <n v="0"/>
  </r>
  <r>
    <s v="Mon Mar 25 2024"/>
    <s v="SPXW240325C04960000"/>
    <n v="1.8E-3"/>
    <n v="6"/>
    <n v="277586.61584071728"/>
    <x v="133"/>
    <s v="SPXW240325P04960000"/>
    <n v="1.8E-3"/>
    <n v="36"/>
    <n v="-1665519.6950443031"/>
    <n v="-1387933.0792035859"/>
  </r>
  <r>
    <s v="Mon Mar 25 2024"/>
    <s v="SPXW240325C04965000"/>
    <n v="1.9E-3"/>
    <n v="0"/>
    <n v="0"/>
    <x v="134"/>
    <s v="SPXW240325P04965000"/>
    <n v="1.9E-3"/>
    <n v="0"/>
    <n v="0"/>
    <n v="0"/>
  </r>
  <r>
    <s v="Mon Mar 25 2024"/>
    <s v="SPXW240325C04970000"/>
    <n v="1.9E-3"/>
    <n v="30"/>
    <n v="1465040.4724926744"/>
    <x v="135"/>
    <s v="SPXW240325P04970000"/>
    <n v="1.9E-3"/>
    <n v="37"/>
    <n v="-1806883.2494076318"/>
    <n v="-341842.77691495745"/>
  </r>
  <r>
    <s v="Mon Mar 25 2024"/>
    <s v="SPXW240325C04975000"/>
    <n v="2E-3"/>
    <n v="50"/>
    <n v="2570246.4429696039"/>
    <x v="136"/>
    <s v="SPXW240325P04975000"/>
    <n v="2E-3"/>
    <n v="27"/>
    <n v="-1387933.0792035861"/>
    <n v="1182313.3637660178"/>
  </r>
  <r>
    <s v="Mon Mar 25 2024"/>
    <s v="SPXW240325C04980000"/>
    <n v="2E-3"/>
    <n v="3"/>
    <n v="154214.78657817622"/>
    <x v="137"/>
    <s v="SPXW240325P04980000"/>
    <n v="2E-3"/>
    <n v="19"/>
    <n v="-976693.64832844934"/>
    <n v="-822478.86175027315"/>
  </r>
  <r>
    <s v="Mon Mar 25 2024"/>
    <s v="SPXW240325C04985000"/>
    <n v="2.0999999999999999E-3"/>
    <n v="0"/>
    <n v="0"/>
    <x v="138"/>
    <s v="SPXW240325P04985000"/>
    <n v="2.0999999999999999E-3"/>
    <n v="2"/>
    <n v="-107950.35060472335"/>
    <n v="-107950.35060472335"/>
  </r>
  <r>
    <s v="Mon Mar 25 2024"/>
    <s v="SPXW240325C04990000"/>
    <n v="2.0999999999999999E-3"/>
    <n v="7"/>
    <n v="377826.22711653175"/>
    <x v="139"/>
    <s v="SPXW240325P04990000"/>
    <n v="2.0999999999999999E-3"/>
    <n v="20"/>
    <n v="-1079503.5060472335"/>
    <n v="-701677.27893070178"/>
  </r>
  <r>
    <s v="Mon Mar 25 2024"/>
    <s v="SPXW240325C04995000"/>
    <n v="2.2000000000000001E-3"/>
    <n v="0"/>
    <n v="0"/>
    <x v="140"/>
    <s v="SPXW240325P04995000"/>
    <n v="2.2000000000000001E-3"/>
    <n v="1"/>
    <n v="-56545.421745331289"/>
    <n v="-56545.421745331289"/>
  </r>
  <r>
    <s v="Mon Mar 25 2024"/>
    <s v="SPXW240325C05000000"/>
    <n v="2.2000000000000001E-3"/>
    <n v="64"/>
    <n v="3618906.9917012025"/>
    <x v="141"/>
    <s v="SPXW240325P05000000"/>
    <n v="2.2000000000000001E-3"/>
    <n v="234"/>
    <n v="-13231628.688407522"/>
    <n v="-9612721.6967063192"/>
  </r>
  <r>
    <s v="Mon Mar 25 2024"/>
    <s v="SPXW240325C05005000"/>
    <n v="2.2000000000000001E-3"/>
    <n v="0"/>
    <n v="0"/>
    <x v="142"/>
    <s v="SPXW240325P05005000"/>
    <n v="2.2000000000000001E-3"/>
    <n v="0"/>
    <n v="0"/>
    <n v="0"/>
  </r>
  <r>
    <s v="Mon Mar 25 2024"/>
    <s v="SPXW240325C05010000"/>
    <n v="2.3E-3"/>
    <n v="50"/>
    <n v="2955783.4094150444"/>
    <x v="143"/>
    <s v="SPXW240325P05010000"/>
    <n v="2.3E-3"/>
    <n v="37"/>
    <n v="-2187279.7229671329"/>
    <n v="768503.68644791143"/>
  </r>
  <r>
    <s v="Mon Mar 25 2024"/>
    <s v="SPXW240325C05015000"/>
    <n v="2.3E-3"/>
    <n v="0"/>
    <n v="0"/>
    <x v="144"/>
    <s v="SPXW240325P05015000"/>
    <n v="2.3E-3"/>
    <n v="1"/>
    <n v="-59115.668188300879"/>
    <n v="-59115.668188300879"/>
  </r>
  <r>
    <s v="Mon Mar 25 2024"/>
    <s v="SPXW240325C05020000"/>
    <n v="2.3999999999999998E-3"/>
    <n v="33"/>
    <n v="2035635.182831926"/>
    <x v="145"/>
    <s v="SPXW240325P05020000"/>
    <n v="2.3999999999999998E-3"/>
    <n v="63"/>
    <n v="-3886212.6217700406"/>
    <n v="-1850577.4389381146"/>
  </r>
  <r>
    <s v="Mon Mar 25 2024"/>
    <s v="SPXW240325C05025000"/>
    <n v="2.3999999999999998E-3"/>
    <n v="541"/>
    <n v="33372079.815517332"/>
    <x v="146"/>
    <s v="SPXW240325P05025000"/>
    <n v="2.3999999999999998E-3"/>
    <n v="164"/>
    <n v="-10116489.999528358"/>
    <n v="23255589.815988973"/>
  </r>
  <r>
    <s v="Mon Mar 25 2024"/>
    <s v="SPXW240325C05030000"/>
    <n v="2.3999999999999998E-3"/>
    <n v="53"/>
    <n v="3269353.4754573358"/>
    <x v="147"/>
    <s v="SPXW240325P05030000"/>
    <n v="2.3999999999999998E-3"/>
    <n v="40"/>
    <n v="-2467436.5852508196"/>
    <n v="801916.89020651625"/>
  </r>
  <r>
    <s v="Mon Mar 25 2024"/>
    <s v="SPXW240325C05035000"/>
    <n v="2.5000000000000001E-3"/>
    <n v="1"/>
    <n v="64256.161074240095"/>
    <x v="148"/>
    <s v="SPXW240325P05035000"/>
    <n v="2.5000000000000001E-3"/>
    <n v="0"/>
    <n v="0"/>
    <n v="64256.161074240095"/>
  </r>
  <r>
    <s v="Mon Mar 25 2024"/>
    <s v="SPXW240325C05040000"/>
    <n v="2.5000000000000001E-3"/>
    <n v="100"/>
    <n v="6425616.1074240105"/>
    <x v="149"/>
    <s v="SPXW240325P05040000"/>
    <n v="2.5000000000000001E-3"/>
    <n v="180"/>
    <n v="-11566108.993363218"/>
    <n v="-5140492.8859392079"/>
  </r>
  <r>
    <s v="Mon Mar 25 2024"/>
    <s v="SPXW240325C05045000"/>
    <n v="2.5000000000000001E-3"/>
    <n v="1"/>
    <n v="64256.161074240095"/>
    <x v="150"/>
    <s v="SPXW240325P05045000"/>
    <n v="2.5000000000000001E-3"/>
    <n v="0"/>
    <n v="0"/>
    <n v="64256.161074240095"/>
  </r>
  <r>
    <s v="Mon Mar 25 2024"/>
    <s v="SPXW240325C05050000"/>
    <n v="2.5999999999999999E-3"/>
    <n v="45"/>
    <n v="3007188.3382744365"/>
    <x v="151"/>
    <s v="SPXW240325P05050000"/>
    <n v="2.5999999999999999E-3"/>
    <n v="42"/>
    <n v="-2806709.1157228076"/>
    <n v="200479.22255162895"/>
  </r>
  <r>
    <s v="Mon Mar 25 2024"/>
    <s v="SPXW240325C05055000"/>
    <n v="2.5999999999999999E-3"/>
    <n v="0"/>
    <n v="0"/>
    <x v="152"/>
    <s v="SPXW240325P05055000"/>
    <n v="2.5999999999999999E-3"/>
    <n v="8"/>
    <n v="-534611.26013767754"/>
    <n v="-534611.26013767754"/>
  </r>
  <r>
    <s v="Mon Mar 25 2024"/>
    <s v="SPXW240325C05060000"/>
    <n v="2.5999999999999999E-3"/>
    <n v="55"/>
    <n v="3675452.413446533"/>
    <x v="153"/>
    <s v="SPXW240325P05060000"/>
    <n v="2.5999999999999999E-3"/>
    <n v="15"/>
    <n v="-1002396.1127581456"/>
    <n v="2673056.3006883874"/>
  </r>
  <r>
    <s v="Mon Mar 25 2024"/>
    <s v="SPXW240325C05065000"/>
    <n v="2.5999999999999999E-3"/>
    <n v="2"/>
    <n v="133652.81503441939"/>
    <x v="154"/>
    <s v="SPXW240325P05065000"/>
    <n v="2.5999999999999999E-3"/>
    <n v="30"/>
    <n v="-2004792.2255162911"/>
    <n v="-1871139.4104818718"/>
  </r>
  <r>
    <s v="Mon Mar 25 2024"/>
    <s v="SPXW240325C05070000"/>
    <n v="2.5999999999999999E-3"/>
    <n v="65"/>
    <n v="4343716.48861863"/>
    <x v="155"/>
    <s v="SPXW240325P05070000"/>
    <n v="2.5999999999999999E-3"/>
    <n v="67"/>
    <n v="-4477369.3036530493"/>
    <n v="-133652.8150344193"/>
  </r>
  <r>
    <s v="Mon Mar 25 2024"/>
    <s v="SPXW240325C05075000"/>
    <n v="2.5999999999999999E-3"/>
    <n v="187"/>
    <n v="12496538.205718212"/>
    <x v="156"/>
    <s v="SPXW240325P05075000"/>
    <n v="2.5999999999999999E-3"/>
    <n v="90"/>
    <n v="-6014376.6765488731"/>
    <n v="6482161.5291693388"/>
  </r>
  <r>
    <s v="Mon Mar 25 2024"/>
    <s v="SPXW240325C05080000"/>
    <n v="2.5999999999999999E-3"/>
    <n v="33"/>
    <n v="2205271.4480679198"/>
    <x v="157"/>
    <s v="SPXW240325P05080000"/>
    <n v="2.5999999999999999E-3"/>
    <n v="86"/>
    <n v="-5747071.0464800345"/>
    <n v="-3541799.5984121147"/>
  </r>
  <r>
    <s v="Mon Mar 25 2024"/>
    <s v="SPXW240325C05085000"/>
    <n v="2.7000000000000001E-3"/>
    <n v="0"/>
    <n v="0"/>
    <x v="158"/>
    <s v="SPXW240325P05085000"/>
    <n v="2.7000000000000001E-3"/>
    <n v="6"/>
    <n v="-416379.92376107577"/>
    <n v="-416379.92376107577"/>
  </r>
  <r>
    <s v="Mon Mar 25 2024"/>
    <s v="SPXW240325C05090000"/>
    <n v="2.7000000000000001E-3"/>
    <n v="206"/>
    <n v="14295710.715796938"/>
    <x v="159"/>
    <s v="SPXW240325P05090000"/>
    <n v="2.7000000000000001E-3"/>
    <n v="101"/>
    <n v="-7009062.04997811"/>
    <n v="7286648.6658188282"/>
  </r>
  <r>
    <s v="Mon Mar 25 2024"/>
    <s v="SPXW240325C05095000"/>
    <n v="2.7000000000000001E-3"/>
    <n v="2"/>
    <n v="138793.30792035864"/>
    <x v="160"/>
    <s v="SPXW240325P05095000"/>
    <n v="2.7000000000000001E-3"/>
    <n v="1"/>
    <n v="-69396.653960179319"/>
    <n v="69396.653960179319"/>
  </r>
  <r>
    <s v="Mon Mar 25 2024"/>
    <s v="SPXW240325C05100000"/>
    <n v="2.7000000000000001E-3"/>
    <n v="195"/>
    <n v="13532347.522234967"/>
    <x v="161"/>
    <s v="SPXW240325P05100000"/>
    <n v="2.7000000000000001E-3"/>
    <n v="1407"/>
    <n v="-97641092.121972293"/>
    <n v="-84108744.599737331"/>
  </r>
  <r>
    <s v="Mon Mar 25 2024"/>
    <s v="SPXW240325C05105000"/>
    <n v="2.5999999999999999E-3"/>
    <n v="6"/>
    <n v="400958.44510325819"/>
    <x v="162"/>
    <s v="SPXW240325P05105000"/>
    <n v="2.5999999999999999E-3"/>
    <n v="19"/>
    <n v="-1269701.742826984"/>
    <n v="-868743.2977237259"/>
  </r>
  <r>
    <s v="Mon Mar 25 2024"/>
    <s v="SPXW240325C05110000"/>
    <n v="2.5999999999999999E-3"/>
    <n v="42"/>
    <n v="2806709.1157228076"/>
    <x v="163"/>
    <s v="SPXW240325P05110000"/>
    <n v="2.5999999999999999E-3"/>
    <n v="11"/>
    <n v="-735090.48268930672"/>
    <n v="2071618.633033501"/>
  </r>
  <r>
    <s v="Mon Mar 25 2024"/>
    <s v="SPXW240325C05115000"/>
    <n v="2.5999999999999999E-3"/>
    <n v="15"/>
    <n v="1002396.1127581456"/>
    <x v="164"/>
    <s v="SPXW240325P05115000"/>
    <n v="2.5999999999999999E-3"/>
    <n v="15"/>
    <n v="-1002396.1127581456"/>
    <n v="0"/>
  </r>
  <r>
    <s v="Mon Mar 25 2024"/>
    <s v="SPXW240325C05120000"/>
    <n v="2.5999999999999999E-3"/>
    <n v="31"/>
    <n v="2071618.6330335003"/>
    <x v="165"/>
    <s v="SPXW240325P05120000"/>
    <n v="2.5999999999999999E-3"/>
    <n v="19"/>
    <n v="-1269701.742826984"/>
    <n v="801916.89020651625"/>
  </r>
  <r>
    <s v="Mon Mar 25 2024"/>
    <s v="SPXW240325C05125000"/>
    <n v="2.5999999999999999E-3"/>
    <n v="35"/>
    <n v="2338924.2631023391"/>
    <x v="166"/>
    <s v="SPXW240325P05125000"/>
    <n v="2.5999999999999999E-3"/>
    <n v="32"/>
    <n v="-2138445.0405507102"/>
    <n v="200479.22255162895"/>
  </r>
  <r>
    <s v="Mon Mar 25 2024"/>
    <s v="SPXW240325C05130000"/>
    <n v="2.5999999999999999E-3"/>
    <n v="3"/>
    <n v="200479.22255162909"/>
    <x v="167"/>
    <s v="SPXW240325P05130000"/>
    <n v="2.5999999999999999E-3"/>
    <n v="12"/>
    <n v="-801916.89020651637"/>
    <n v="-601437.66765488731"/>
  </r>
  <r>
    <s v="Mon Mar 25 2024"/>
    <s v="SPXW240325C05135000"/>
    <n v="2.5000000000000001E-3"/>
    <n v="0"/>
    <n v="0"/>
    <x v="168"/>
    <s v="SPXW240325P05135000"/>
    <n v="2.5000000000000001E-3"/>
    <n v="0"/>
    <n v="0"/>
    <n v="0"/>
  </r>
  <r>
    <s v="Mon Mar 25 2024"/>
    <s v="SPXW240325C05140000"/>
    <n v="2.5000000000000001E-3"/>
    <n v="10"/>
    <n v="642561.61074240098"/>
    <x v="169"/>
    <s v="SPXW240325P05140000"/>
    <n v="2.5000000000000001E-3"/>
    <n v="0"/>
    <n v="0"/>
    <n v="642561.61074240098"/>
  </r>
  <r>
    <s v="Mon Mar 25 2024"/>
    <s v="SPXW240325C05145000"/>
    <n v="2.5000000000000001E-3"/>
    <n v="101"/>
    <n v="6489872.2684982494"/>
    <x v="170"/>
    <s v="SPXW240325P05145000"/>
    <n v="2.5000000000000001E-3"/>
    <n v="0"/>
    <n v="0"/>
    <n v="6489872.2684982494"/>
  </r>
  <r>
    <s v="Mon Mar 25 2024"/>
    <s v="SPXW240325C05150000"/>
    <n v="2.3999999999999998E-3"/>
    <n v="661"/>
    <n v="40774389.571269788"/>
    <x v="171"/>
    <s v="SPXW240325P05150000"/>
    <n v="2.3999999999999998E-3"/>
    <n v="38"/>
    <n v="-2344064.7559882784"/>
    <n v="38430324.81528151"/>
  </r>
  <r>
    <s v="Mon Mar 25 2024"/>
    <s v="SPXW240325C05160000"/>
    <n v="2.3999999999999998E-3"/>
    <n v="76"/>
    <n v="4688129.5119765569"/>
    <x v="173"/>
    <s v="SPXW240325P05160000"/>
    <n v="2.3999999999999998E-3"/>
    <n v="0"/>
    <n v="0"/>
    <n v="4688129.5119765569"/>
  </r>
  <r>
    <s v="Mon Mar 25 2024"/>
    <s v="SPXW240325C05170000"/>
    <n v="2.3E-3"/>
    <n v="29"/>
    <n v="1714354.3774607258"/>
    <x v="175"/>
    <s v="SPXW240325P05170000"/>
    <n v="2.3E-3"/>
    <n v="0"/>
    <n v="0"/>
    <n v="1714354.3774607258"/>
  </r>
  <r>
    <s v="Mon Mar 25 2024"/>
    <s v="SPXW240325C05175000"/>
    <n v="2.2000000000000001E-3"/>
    <n v="2"/>
    <n v="113090.84349066258"/>
    <x v="176"/>
    <s v="SPXW240325P05175000"/>
    <n v="2.2000000000000001E-3"/>
    <n v="1"/>
    <n v="-56545.421745331289"/>
    <n v="56545.421745331289"/>
  </r>
  <r>
    <s v="Mon Mar 25 2024"/>
    <s v="SPXW240325C05180000"/>
    <n v="2.2000000000000001E-3"/>
    <n v="52"/>
    <n v="2940361.9307572269"/>
    <x v="177"/>
    <s v="SPXW240325P05180000"/>
    <n v="2.2000000000000001E-3"/>
    <n v="0"/>
    <n v="0"/>
    <n v="2940361.9307572269"/>
  </r>
  <r>
    <s v="Mon Mar 25 2024"/>
    <s v="SPXW240325C05190000"/>
    <n v="2.0999999999999999E-3"/>
    <n v="78"/>
    <n v="4210063.6735842107"/>
    <x v="179"/>
    <s v="SPXW240325P05190000"/>
    <n v="2.0999999999999999E-3"/>
    <n v="0"/>
    <n v="0"/>
    <n v="4210063.6735842107"/>
  </r>
  <r>
    <s v="Mon Mar 25 2024"/>
    <s v="SPXW240325C05200000"/>
    <n v="2E-3"/>
    <n v="1095"/>
    <n v="56288397.101034321"/>
    <x v="181"/>
    <s v="SPXW240325P05200000"/>
    <n v="2E-3"/>
    <n v="16"/>
    <n v="-822478.86175027327"/>
    <n v="55465918.239284046"/>
  </r>
  <r>
    <s v="Mon Mar 25 2024"/>
    <s v="SPXW240325C05225000"/>
    <n v="1.6999999999999999E-3"/>
    <n v="103"/>
    <n v="4500501.5216397755"/>
    <x v="186"/>
    <s v="SPXW240325P05225000"/>
    <n v="1.6999999999999999E-3"/>
    <n v="0"/>
    <n v="0"/>
    <n v="4500501.5216397755"/>
  </r>
  <r>
    <s v="Mon Mar 25 2024"/>
    <s v="SPXW240325C05250000"/>
    <n v="1.4E-3"/>
    <n v="56"/>
    <n v="2015073.2112881693"/>
    <x v="191"/>
    <s v="SPXW240325P05250000"/>
    <n v="1.4E-3"/>
    <n v="5"/>
    <n v="-179917.25100787231"/>
    <n v="1835155.9602802969"/>
  </r>
  <r>
    <s v="Mon Mar 25 2024"/>
    <s v="SPXW240325C05300000"/>
    <n v="8.9999999999999998E-4"/>
    <n v="125"/>
    <n v="2891527.2483408046"/>
    <x v="199"/>
    <s v="SPXW240325P05300000"/>
    <n v="8.9999999999999998E-4"/>
    <n v="0"/>
    <n v="0"/>
    <n v="2891527.2483408046"/>
  </r>
  <r>
    <s v="Mon Mar 25 2024"/>
    <s v="SPXW240325C05350000"/>
    <n v="5.0000000000000001E-4"/>
    <n v="0"/>
    <n v="0"/>
    <x v="205"/>
    <s v="SPXW240325P05350000"/>
    <n v="5.0000000000000001E-4"/>
    <n v="0"/>
    <n v="0"/>
    <n v="0"/>
  </r>
  <r>
    <s v="Mon Mar 25 2024"/>
    <s v="SPXW240325C05400000"/>
    <n v="2.9999999999999997E-4"/>
    <n v="9"/>
    <n v="69396.65396017929"/>
    <x v="211"/>
    <s v="SPXW240325P05400000"/>
    <n v="2.9999999999999997E-4"/>
    <n v="0"/>
    <n v="0"/>
    <n v="69396.65396017929"/>
  </r>
  <r>
    <s v="Mon Mar 25 2024"/>
    <s v="SPXW240325C05500000"/>
    <n v="1E-4"/>
    <n v="50"/>
    <n v="128512.32214848019"/>
    <x v="219"/>
    <s v="SPXW240325P05500000"/>
    <n v="1E-4"/>
    <n v="0"/>
    <n v="0"/>
    <n v="128512.32214848019"/>
  </r>
  <r>
    <s v="Mon Mar 25 2024"/>
    <s v="SPXW240325C05600000"/>
    <n v="1E-4"/>
    <n v="2"/>
    <n v="5140.4928859392076"/>
    <x v="222"/>
    <s v="SPXW240325P05600000"/>
    <n v="1E-4"/>
    <n v="0"/>
    <n v="0"/>
    <n v="5140.4928859392076"/>
  </r>
  <r>
    <s v="Mon Mar 25 2024"/>
    <s v="SPXW240325C05700000"/>
    <n v="0"/>
    <n v="0"/>
    <n v="0"/>
    <x v="224"/>
    <s v="SPXW240325P05700000"/>
    <n v="0"/>
    <n v="0"/>
    <n v="0"/>
    <n v="0"/>
  </r>
  <r>
    <s v="Mon Mar 25 2024"/>
    <s v="SPXW240325C05800000"/>
    <n v="0"/>
    <n v="0"/>
    <n v="0"/>
    <x v="225"/>
    <s v="SPXW240325P05800000"/>
    <n v="0"/>
    <n v="0"/>
    <n v="0"/>
    <n v="0"/>
  </r>
  <r>
    <s v="Mon Mar 25 2024"/>
    <s v="SPXW240325C06000000"/>
    <n v="0"/>
    <n v="0"/>
    <n v="0"/>
    <x v="226"/>
    <s v="SPXW240325P06000000"/>
    <n v="0"/>
    <n v="0"/>
    <n v="0"/>
    <n v="0"/>
  </r>
  <r>
    <s v="Mon Mar 25 2024"/>
    <s v="SPXW240325C06200000"/>
    <n v="0"/>
    <n v="0"/>
    <n v="0"/>
    <x v="227"/>
    <s v="SPXW240325P06200000"/>
    <n v="0"/>
    <n v="0"/>
    <n v="0"/>
    <n v="0"/>
  </r>
  <r>
    <s v="Mon Mar 25 2024"/>
    <s v="SPXW240325C06400000"/>
    <n v="0"/>
    <n v="0"/>
    <n v="0"/>
    <x v="228"/>
    <s v="SPXW240325P06400000"/>
    <n v="0"/>
    <n v="0"/>
    <n v="0"/>
    <n v="0"/>
  </r>
  <r>
    <s v="Mon Mar 25 2024"/>
    <s v="SPXW240325C06600000"/>
    <n v="0"/>
    <n v="0"/>
    <n v="0"/>
    <x v="229"/>
    <s v="SPXW240325P06600000"/>
    <n v="0"/>
    <n v="0"/>
    <n v="0"/>
    <n v="0"/>
  </r>
  <r>
    <s v="Tue Mar 26 2024"/>
    <s v="SPXW240326C01400000"/>
    <n v="0"/>
    <n v="1"/>
    <n v="0"/>
    <x v="1"/>
    <s v="SPXW240326P01400000"/>
    <n v="0"/>
    <n v="0"/>
    <n v="0"/>
    <n v="0"/>
  </r>
  <r>
    <s v="Tue Mar 26 2024"/>
    <s v="SPXW240326C01600000"/>
    <n v="0"/>
    <n v="0"/>
    <n v="0"/>
    <x v="2"/>
    <s v="SPXW240326P01600000"/>
    <n v="0"/>
    <n v="0"/>
    <n v="0"/>
    <n v="0"/>
  </r>
  <r>
    <s v="Tue Mar 26 2024"/>
    <s v="SPXW240326C01800000"/>
    <n v="0"/>
    <n v="0"/>
    <n v="0"/>
    <x v="3"/>
    <s v="SPXW240326P01800000"/>
    <n v="0"/>
    <n v="4"/>
    <n v="0"/>
    <n v="0"/>
  </r>
  <r>
    <s v="Tue Mar 26 2024"/>
    <s v="SPXW240326C02000000"/>
    <n v="0"/>
    <n v="0"/>
    <n v="0"/>
    <x v="4"/>
    <s v="SPXW240326P02000000"/>
    <n v="0"/>
    <n v="60"/>
    <n v="0"/>
    <n v="0"/>
  </r>
  <r>
    <s v="Tue Mar 26 2024"/>
    <s v="SPXW240326C02200000"/>
    <n v="0"/>
    <n v="0"/>
    <n v="0"/>
    <x v="5"/>
    <s v="SPXW240326P02200000"/>
    <n v="0"/>
    <n v="56"/>
    <n v="0"/>
    <n v="0"/>
  </r>
  <r>
    <s v="Tue Mar 26 2024"/>
    <s v="SPXW240326C02400000"/>
    <n v="0"/>
    <n v="0"/>
    <n v="0"/>
    <x v="6"/>
    <s v="SPXW240326P02400000"/>
    <n v="0"/>
    <n v="0"/>
    <n v="0"/>
    <n v="0"/>
  </r>
  <r>
    <s v="Tue Mar 26 2024"/>
    <s v="SPXW240326C02600000"/>
    <n v="0"/>
    <n v="0"/>
    <n v="0"/>
    <x v="7"/>
    <s v="SPXW240326P02600000"/>
    <n v="0"/>
    <n v="1"/>
    <n v="0"/>
    <n v="0"/>
  </r>
  <r>
    <s v="Tue Mar 26 2024"/>
    <s v="SPXW240326C02800000"/>
    <n v="0"/>
    <n v="0"/>
    <n v="0"/>
    <x v="8"/>
    <s v="SPXW240326P02800000"/>
    <n v="0"/>
    <n v="1"/>
    <n v="0"/>
    <n v="0"/>
  </r>
  <r>
    <s v="Tue Mar 26 2024"/>
    <s v="SPXW240326C03000000"/>
    <n v="0"/>
    <n v="0"/>
    <n v="0"/>
    <x v="9"/>
    <s v="SPXW240326P03000000"/>
    <n v="0"/>
    <n v="2"/>
    <n v="0"/>
    <n v="0"/>
  </r>
  <r>
    <s v="Tue Mar 26 2024"/>
    <s v="SPXW240326C03200000"/>
    <n v="0"/>
    <n v="0"/>
    <n v="0"/>
    <x v="10"/>
    <s v="SPXW240326P03200000"/>
    <n v="0"/>
    <n v="18"/>
    <n v="0"/>
    <n v="0"/>
  </r>
  <r>
    <s v="Tue Mar 26 2024"/>
    <s v="SPXW240326C03400000"/>
    <n v="0"/>
    <n v="0"/>
    <n v="0"/>
    <x v="12"/>
    <s v="SPXW240326P03400000"/>
    <n v="0"/>
    <n v="18"/>
    <n v="0"/>
    <n v="0"/>
  </r>
  <r>
    <s v="Tue Mar 26 2024"/>
    <s v="SPXW240326C03600000"/>
    <n v="0"/>
    <n v="0"/>
    <n v="0"/>
    <x v="14"/>
    <s v="SPXW240326P03600000"/>
    <n v="0"/>
    <n v="12"/>
    <n v="0"/>
    <n v="0"/>
  </r>
  <r>
    <s v="Tue Mar 26 2024"/>
    <s v="SPXW240326C03800000"/>
    <n v="0"/>
    <n v="0"/>
    <n v="0"/>
    <x v="18"/>
    <s v="SPXW240326P03800000"/>
    <n v="0"/>
    <n v="78"/>
    <n v="0"/>
    <n v="0"/>
  </r>
  <r>
    <s v="Tue Mar 26 2024"/>
    <s v="SPXW240326C03900000"/>
    <n v="0"/>
    <n v="0"/>
    <n v="0"/>
    <x v="20"/>
    <s v="SPXW240326P03900000"/>
    <n v="0"/>
    <n v="9"/>
    <n v="0"/>
    <n v="0"/>
  </r>
  <r>
    <s v="Tue Mar 26 2024"/>
    <s v="SPXW240326C04000000"/>
    <n v="0"/>
    <n v="0"/>
    <n v="0"/>
    <x v="22"/>
    <s v="SPXW240326P04000000"/>
    <n v="0"/>
    <n v="812"/>
    <n v="0"/>
    <n v="0"/>
  </r>
  <r>
    <s v="Tue Mar 26 2024"/>
    <s v="SPXW240326C04050000"/>
    <n v="0"/>
    <n v="0"/>
    <n v="0"/>
    <x v="23"/>
    <s v="SPXW240326P04050000"/>
    <n v="0"/>
    <n v="0"/>
    <n v="0"/>
    <n v="0"/>
  </r>
  <r>
    <s v="Tue Mar 26 2024"/>
    <s v="SPXW240326C04100000"/>
    <n v="0"/>
    <n v="0"/>
    <n v="0"/>
    <x v="24"/>
    <s v="SPXW240326P04100000"/>
    <n v="0"/>
    <n v="1"/>
    <n v="0"/>
    <n v="0"/>
  </r>
  <r>
    <s v="Tue Mar 26 2024"/>
    <s v="SPXW240326C04150000"/>
    <n v="1E-4"/>
    <n v="0"/>
    <n v="0"/>
    <x v="25"/>
    <s v="SPXW240326P04150000"/>
    <n v="1E-4"/>
    <n v="1"/>
    <n v="-2570.2464429696038"/>
    <n v="-2570.2464429696038"/>
  </r>
  <r>
    <s v="Tue Mar 26 2024"/>
    <s v="SPXW240326C04200000"/>
    <n v="1E-4"/>
    <n v="0"/>
    <n v="0"/>
    <x v="27"/>
    <s v="SPXW240326P04200000"/>
    <n v="1E-4"/>
    <n v="105"/>
    <n v="-269875.87651180843"/>
    <n v="-269875.87651180843"/>
  </r>
  <r>
    <s v="Tue Mar 26 2024"/>
    <s v="SPXW240326C04250000"/>
    <n v="1E-4"/>
    <n v="0"/>
    <n v="0"/>
    <x v="29"/>
    <s v="SPXW240326P04250000"/>
    <n v="1E-4"/>
    <n v="9"/>
    <n v="-23132.217986726435"/>
    <n v="-23132.217986726435"/>
  </r>
  <r>
    <s v="Tue Mar 26 2024"/>
    <s v="SPXW240326C04300000"/>
    <n v="1E-4"/>
    <n v="0"/>
    <n v="0"/>
    <x v="31"/>
    <s v="SPXW240326P04300000"/>
    <n v="1E-4"/>
    <n v="50"/>
    <n v="-128512.32214848019"/>
    <n v="-128512.32214848019"/>
  </r>
  <r>
    <s v="Tue Mar 26 2024"/>
    <s v="SPXW240326C04350000"/>
    <n v="1E-4"/>
    <n v="0"/>
    <n v="0"/>
    <x v="36"/>
    <s v="SPXW240326P04350000"/>
    <n v="1E-4"/>
    <n v="77"/>
    <n v="-197908.97610865952"/>
    <n v="-197908.97610865952"/>
  </r>
  <r>
    <s v="Tue Mar 26 2024"/>
    <s v="SPXW240326C04400000"/>
    <n v="1E-4"/>
    <n v="0"/>
    <n v="0"/>
    <x v="42"/>
    <s v="SPXW240326P04400000"/>
    <n v="1E-4"/>
    <n v="98"/>
    <n v="-251884.15141102116"/>
    <n v="-251884.15141102116"/>
  </r>
  <r>
    <s v="Tue Mar 26 2024"/>
    <s v="SPXW240326C04450000"/>
    <n v="2.0000000000000001E-4"/>
    <n v="1"/>
    <n v="5140.4928859392076"/>
    <x v="48"/>
    <s v="SPXW240326P04450000"/>
    <n v="2.0000000000000001E-4"/>
    <n v="58"/>
    <n v="-298148.58738447406"/>
    <n v="-293008.09449853486"/>
  </r>
  <r>
    <s v="Tue Mar 26 2024"/>
    <s v="SPXW240326C04500000"/>
    <n v="2.0000000000000001E-4"/>
    <n v="0"/>
    <n v="0"/>
    <x v="54"/>
    <s v="SPXW240326P04500000"/>
    <n v="2.0000000000000001E-4"/>
    <n v="32"/>
    <n v="-164495.77235005464"/>
    <n v="-164495.77235005464"/>
  </r>
  <r>
    <s v="Tue Mar 26 2024"/>
    <s v="SPXW240326C04550000"/>
    <n v="2.0000000000000001E-4"/>
    <n v="0"/>
    <n v="0"/>
    <x v="60"/>
    <s v="SPXW240326P04550000"/>
    <n v="2.0000000000000001E-4"/>
    <n v="55"/>
    <n v="-282727.10872665647"/>
    <n v="-282727.10872665647"/>
  </r>
  <r>
    <s v="Tue Mar 26 2024"/>
    <s v="SPXW240326C04600000"/>
    <n v="2.9999999999999997E-4"/>
    <n v="0"/>
    <n v="0"/>
    <x v="66"/>
    <s v="SPXW240326P04600000"/>
    <n v="2.9999999999999997E-4"/>
    <n v="39"/>
    <n v="-300718.8338274436"/>
    <n v="-300718.8338274436"/>
  </r>
  <r>
    <s v="Tue Mar 26 2024"/>
    <s v="SPXW240326C04650000"/>
    <n v="4.0000000000000002E-4"/>
    <n v="0"/>
    <n v="0"/>
    <x v="72"/>
    <s v="SPXW240326P04650000"/>
    <n v="4.0000000000000002E-4"/>
    <n v="17"/>
    <n v="-174776.75812193309"/>
    <n v="-174776.75812193309"/>
  </r>
  <r>
    <s v="Tue Mar 26 2024"/>
    <s v="SPXW240326C04700000"/>
    <n v="5.0000000000000001E-4"/>
    <n v="0"/>
    <n v="0"/>
    <x v="81"/>
    <s v="SPXW240326P04700000"/>
    <n v="5.0000000000000001E-4"/>
    <n v="192"/>
    <n v="-2467436.5852508196"/>
    <n v="-2467436.5852508196"/>
  </r>
  <r>
    <s v="Tue Mar 26 2024"/>
    <s v="SPXW240326C04725000"/>
    <n v="5.0000000000000001E-4"/>
    <n v="0"/>
    <n v="0"/>
    <x v="86"/>
    <s v="SPXW240326P04725000"/>
    <n v="5.0000000000000001E-4"/>
    <n v="0"/>
    <n v="0"/>
    <n v="0"/>
  </r>
  <r>
    <s v="Tue Mar 26 2024"/>
    <s v="SPXW240326C04750000"/>
    <n v="5.9999999999999995E-4"/>
    <n v="1"/>
    <n v="15421.478657817624"/>
    <x v="91"/>
    <s v="SPXW240326P04750000"/>
    <n v="5.9999999999999995E-4"/>
    <n v="15"/>
    <n v="-231322.17986726435"/>
    <n v="-215900.70120944674"/>
  </r>
  <r>
    <s v="Tue Mar 26 2024"/>
    <s v="SPXW240326C04775000"/>
    <n v="6.9999999999999999E-4"/>
    <n v="0"/>
    <n v="0"/>
    <x v="96"/>
    <s v="SPXW240326P04775000"/>
    <n v="6.9999999999999999E-4"/>
    <n v="26"/>
    <n v="-467784.85262046795"/>
    <n v="-467784.85262046795"/>
  </r>
  <r>
    <s v="Tue Mar 26 2024"/>
    <s v="SPXW240326C04780000"/>
    <n v="6.9999999999999999E-4"/>
    <n v="0"/>
    <n v="0"/>
    <x v="97"/>
    <s v="SPXW240326P04780000"/>
    <n v="6.9999999999999999E-4"/>
    <n v="0"/>
    <n v="0"/>
    <n v="0"/>
  </r>
  <r>
    <s v="Tue Mar 26 2024"/>
    <s v="SPXW240326C04790000"/>
    <n v="6.9999999999999999E-4"/>
    <n v="0"/>
    <n v="0"/>
    <x v="99"/>
    <s v="SPXW240326P04790000"/>
    <n v="6.9999999999999999E-4"/>
    <n v="1"/>
    <n v="-17991.725100787226"/>
    <n v="-17991.725100787226"/>
  </r>
  <r>
    <s v="Tue Mar 26 2024"/>
    <s v="SPXW240326C04800000"/>
    <n v="8.0000000000000004E-4"/>
    <n v="5"/>
    <n v="102809.85771878416"/>
    <x v="101"/>
    <s v="SPXW240326P04800000"/>
    <n v="8.0000000000000004E-4"/>
    <n v="69"/>
    <n v="-1418776.0365192215"/>
    <n v="-1315966.1788004374"/>
  </r>
  <r>
    <s v="Tue Mar 26 2024"/>
    <s v="SPXW240326C04810000"/>
    <n v="8.0000000000000004E-4"/>
    <n v="19"/>
    <n v="390677.45933137985"/>
    <x v="103"/>
    <s v="SPXW240326P04810000"/>
    <n v="8.0000000000000004E-4"/>
    <n v="15"/>
    <n v="-308429.57315635245"/>
    <n v="82247.886175027408"/>
  </r>
  <r>
    <s v="Tue Mar 26 2024"/>
    <s v="SPXW240326C04820000"/>
    <n v="8.9999999999999998E-4"/>
    <n v="33"/>
    <n v="763363.19356197235"/>
    <x v="105"/>
    <s v="SPXW240326P04820000"/>
    <n v="8.9999999999999998E-4"/>
    <n v="21"/>
    <n v="-485776.57772125513"/>
    <n v="277586.61584071722"/>
  </r>
  <r>
    <s v="Tue Mar 26 2024"/>
    <s v="SPXW240326C04825000"/>
    <n v="8.9999999999999998E-4"/>
    <n v="96"/>
    <n v="2220692.9267257382"/>
    <x v="106"/>
    <s v="SPXW240326P04825000"/>
    <n v="8.9999999999999998E-4"/>
    <n v="156"/>
    <n v="-3608626.0059293234"/>
    <n v="-1387933.0792035852"/>
  </r>
  <r>
    <s v="Tue Mar 26 2024"/>
    <s v="SPXW240326C04830000"/>
    <n v="8.9999999999999998E-4"/>
    <n v="4"/>
    <n v="92528.87194690574"/>
    <x v="107"/>
    <s v="SPXW240326P04830000"/>
    <n v="8.9999999999999998E-4"/>
    <n v="3"/>
    <n v="-69396.653960179319"/>
    <n v="23132.21798672642"/>
  </r>
  <r>
    <s v="Tue Mar 26 2024"/>
    <s v="SPXW240326C04840000"/>
    <n v="1E-3"/>
    <n v="20"/>
    <n v="514049.28859392076"/>
    <x v="109"/>
    <s v="SPXW240326P04840000"/>
    <n v="1E-3"/>
    <n v="1"/>
    <n v="-25702.46442969604"/>
    <n v="488346.82416422473"/>
  </r>
  <r>
    <s v="Tue Mar 26 2024"/>
    <s v="SPXW240326C04850000"/>
    <n v="1E-3"/>
    <n v="39"/>
    <n v="1002396.1127581456"/>
    <x v="111"/>
    <s v="SPXW240326P04850000"/>
    <n v="1E-3"/>
    <n v="8"/>
    <n v="-205619.71543756832"/>
    <n v="796776.39732057718"/>
  </r>
  <r>
    <s v="Tue Mar 26 2024"/>
    <s v="SPXW240326C04860000"/>
    <n v="1.1000000000000001E-3"/>
    <n v="3"/>
    <n v="84818.132617996933"/>
    <x v="113"/>
    <s v="SPXW240326P04860000"/>
    <n v="1.1000000000000001E-3"/>
    <n v="26"/>
    <n v="-735090.48268930672"/>
    <n v="-650272.35007130983"/>
  </r>
  <r>
    <s v="Tue Mar 26 2024"/>
    <s v="SPXW240326C04870000"/>
    <n v="1.1000000000000001E-3"/>
    <n v="18"/>
    <n v="508908.79570798163"/>
    <x v="115"/>
    <s v="SPXW240326P04870000"/>
    <n v="1.1000000000000001E-3"/>
    <n v="3"/>
    <n v="-84818.132617996933"/>
    <n v="424090.66308998468"/>
  </r>
  <r>
    <s v="Tue Mar 26 2024"/>
    <s v="SPXW240326C04875000"/>
    <n v="1.1999999999999999E-3"/>
    <n v="43"/>
    <n v="1326247.1645723153"/>
    <x v="116"/>
    <s v="SPXW240326P04875000"/>
    <n v="1.1999999999999999E-3"/>
    <n v="37"/>
    <n v="-1141189.420678504"/>
    <n v="185057.74389381125"/>
  </r>
  <r>
    <s v="Tue Mar 26 2024"/>
    <s v="SPXW240326C04880000"/>
    <n v="1.1999999999999999E-3"/>
    <n v="5"/>
    <n v="154214.78657817622"/>
    <x v="117"/>
    <s v="SPXW240326P04880000"/>
    <n v="1.1999999999999999E-3"/>
    <n v="3"/>
    <n v="-92528.87194690574"/>
    <n v="61685.914631270483"/>
  </r>
  <r>
    <s v="Tue Mar 26 2024"/>
    <s v="SPXW240326C04890000"/>
    <n v="1.2999999999999999E-3"/>
    <n v="0"/>
    <n v="0"/>
    <x v="119"/>
    <s v="SPXW240326P04890000"/>
    <n v="1.2999999999999999E-3"/>
    <n v="6"/>
    <n v="-200479.22255162909"/>
    <n v="-200479.22255162909"/>
  </r>
  <r>
    <s v="Tue Mar 26 2024"/>
    <s v="SPXW240326C04900000"/>
    <n v="1.2999999999999999E-3"/>
    <n v="10"/>
    <n v="334132.03758604854"/>
    <x v="121"/>
    <s v="SPXW240326P04900000"/>
    <n v="1.2999999999999999E-3"/>
    <n v="12"/>
    <n v="-400958.44510325819"/>
    <n v="-66826.407517209649"/>
  </r>
  <r>
    <s v="Tue Mar 26 2024"/>
    <s v="SPXW240326C04910000"/>
    <n v="1.4E-3"/>
    <n v="9"/>
    <n v="323851.05181417009"/>
    <x v="123"/>
    <s v="SPXW240326P04910000"/>
    <n v="1.4E-3"/>
    <n v="26"/>
    <n v="-935569.7052409359"/>
    <n v="-611718.65342676581"/>
  </r>
  <r>
    <s v="Tue Mar 26 2024"/>
    <s v="SPXW240326C04920000"/>
    <n v="1.5E-3"/>
    <n v="10"/>
    <n v="385536.9664454406"/>
    <x v="125"/>
    <s v="SPXW240326P04920000"/>
    <n v="1.5E-3"/>
    <n v="6"/>
    <n v="-231322.17986726438"/>
    <n v="154214.78657817622"/>
  </r>
  <r>
    <s v="Tue Mar 26 2024"/>
    <s v="SPXW240326C04925000"/>
    <n v="1.5E-3"/>
    <n v="2"/>
    <n v="77107.393289088111"/>
    <x v="126"/>
    <s v="SPXW240326P04925000"/>
    <n v="1.5E-3"/>
    <n v="7"/>
    <n v="-269875.87651180843"/>
    <n v="-192768.48322272033"/>
  </r>
  <r>
    <s v="Tue Mar 26 2024"/>
    <s v="SPXW240326C04930000"/>
    <n v="1.6000000000000001E-3"/>
    <n v="2"/>
    <n v="82247.886175027321"/>
    <x v="127"/>
    <s v="SPXW240326P04930000"/>
    <n v="1.6000000000000001E-3"/>
    <n v="8"/>
    <n v="-328991.54470010928"/>
    <n v="-246743.65852508196"/>
  </r>
  <r>
    <s v="Tue Mar 26 2024"/>
    <s v="SPXW240326C04935000"/>
    <n v="1.6000000000000001E-3"/>
    <n v="0"/>
    <n v="0"/>
    <x v="128"/>
    <s v="SPXW240326P04935000"/>
    <n v="1.6000000000000001E-3"/>
    <n v="0"/>
    <n v="0"/>
    <n v="0"/>
  </r>
  <r>
    <s v="Tue Mar 26 2024"/>
    <s v="SPXW240326C04940000"/>
    <n v="1.6000000000000001E-3"/>
    <n v="29"/>
    <n v="1192594.3495378962"/>
    <x v="129"/>
    <s v="SPXW240326P04940000"/>
    <n v="1.6000000000000001E-3"/>
    <n v="12"/>
    <n v="-493487.31705016398"/>
    <n v="699107.03248773224"/>
  </r>
  <r>
    <s v="Tue Mar 26 2024"/>
    <s v="SPXW240326C04945000"/>
    <n v="1.6999999999999999E-3"/>
    <n v="0"/>
    <n v="0"/>
    <x v="130"/>
    <s v="SPXW240326P04945000"/>
    <n v="1.6999999999999999E-3"/>
    <n v="0"/>
    <n v="0"/>
    <n v="0"/>
  </r>
  <r>
    <s v="Tue Mar 26 2024"/>
    <s v="SPXW240326C04950000"/>
    <n v="1.6999999999999999E-3"/>
    <n v="64"/>
    <n v="2796428.129950929"/>
    <x v="131"/>
    <s v="SPXW240326P04950000"/>
    <n v="1.6999999999999999E-3"/>
    <n v="136"/>
    <n v="-5942409.7761457227"/>
    <n v="-3145981.6461947937"/>
  </r>
  <r>
    <s v="Tue Mar 26 2024"/>
    <s v="SPXW240326C04955000"/>
    <n v="1.8E-3"/>
    <n v="0"/>
    <n v="0"/>
    <x v="132"/>
    <s v="SPXW240326P04955000"/>
    <n v="1.8E-3"/>
    <n v="0"/>
    <n v="0"/>
    <n v="0"/>
  </r>
  <r>
    <s v="Tue Mar 26 2024"/>
    <s v="SPXW240326C04960000"/>
    <n v="1.8E-3"/>
    <n v="29"/>
    <n v="1341668.6432301332"/>
    <x v="133"/>
    <s v="SPXW240326P04960000"/>
    <n v="1.8E-3"/>
    <n v="61"/>
    <n v="-2822130.5943806251"/>
    <n v="-1480461.9511504918"/>
  </r>
  <r>
    <s v="Tue Mar 26 2024"/>
    <s v="SPXW240326C04965000"/>
    <n v="1.8E-3"/>
    <n v="0"/>
    <n v="0"/>
    <x v="134"/>
    <s v="SPXW240326P04965000"/>
    <n v="1.8E-3"/>
    <n v="0"/>
    <n v="0"/>
    <n v="0"/>
  </r>
  <r>
    <s v="Tue Mar 26 2024"/>
    <s v="SPXW240326C04970000"/>
    <n v="1.9E-3"/>
    <n v="0"/>
    <n v="0"/>
    <x v="135"/>
    <s v="SPXW240326P04970000"/>
    <n v="1.9E-3"/>
    <n v="12"/>
    <n v="-586016.18899706972"/>
    <n v="-586016.18899706972"/>
  </r>
  <r>
    <s v="Tue Mar 26 2024"/>
    <s v="SPXW240326C04975000"/>
    <n v="1.9E-3"/>
    <n v="1"/>
    <n v="48834.682416422482"/>
    <x v="136"/>
    <s v="SPXW240326P04975000"/>
    <n v="1.9E-3"/>
    <n v="422"/>
    <n v="-20608235.979730282"/>
    <n v="-20559401.297313858"/>
  </r>
  <r>
    <s v="Tue Mar 26 2024"/>
    <s v="SPXW240326C04980000"/>
    <n v="2E-3"/>
    <n v="34"/>
    <n v="1747767.5812193307"/>
    <x v="137"/>
    <s v="SPXW240326P04980000"/>
    <n v="2E-3"/>
    <n v="16"/>
    <n v="-822478.86175027327"/>
    <n v="925288.7194690574"/>
  </r>
  <r>
    <s v="Tue Mar 26 2024"/>
    <s v="SPXW240326C04985000"/>
    <n v="2E-3"/>
    <n v="0"/>
    <n v="0"/>
    <x v="138"/>
    <s v="SPXW240326P04985000"/>
    <n v="2E-3"/>
    <n v="0"/>
    <n v="0"/>
    <n v="0"/>
  </r>
  <r>
    <s v="Tue Mar 26 2024"/>
    <s v="SPXW240326C04990000"/>
    <n v="2.0999999999999999E-3"/>
    <n v="23"/>
    <n v="1241429.0319543183"/>
    <x v="139"/>
    <s v="SPXW240326P04990000"/>
    <n v="2.0999999999999999E-3"/>
    <n v="2"/>
    <n v="-107950.35060472335"/>
    <n v="1133478.6813495948"/>
  </r>
  <r>
    <s v="Tue Mar 26 2024"/>
    <s v="SPXW240326C04995000"/>
    <n v="2.0999999999999999E-3"/>
    <n v="0"/>
    <n v="0"/>
    <x v="140"/>
    <s v="SPXW240326P04995000"/>
    <n v="2.0999999999999999E-3"/>
    <n v="0"/>
    <n v="0"/>
    <n v="0"/>
  </r>
  <r>
    <s v="Tue Mar 26 2024"/>
    <s v="SPXW240326C05000000"/>
    <n v="2.2000000000000001E-3"/>
    <n v="31"/>
    <n v="1752908.0741052702"/>
    <x v="141"/>
    <s v="SPXW240326P05000000"/>
    <n v="2.2000000000000001E-3"/>
    <n v="30"/>
    <n v="-1696362.6523599387"/>
    <n v="56545.421745331492"/>
  </r>
  <r>
    <s v="Tue Mar 26 2024"/>
    <s v="SPXW240326C05005000"/>
    <n v="2.2000000000000001E-3"/>
    <n v="0"/>
    <n v="0"/>
    <x v="142"/>
    <s v="SPXW240326P05005000"/>
    <n v="2.2000000000000001E-3"/>
    <n v="0"/>
    <n v="0"/>
    <n v="0"/>
  </r>
  <r>
    <s v="Tue Mar 26 2024"/>
    <s v="SPXW240326C05010000"/>
    <n v="2.2000000000000001E-3"/>
    <n v="19"/>
    <n v="1074363.0131612946"/>
    <x v="143"/>
    <s v="SPXW240326P05010000"/>
    <n v="2.2000000000000001E-3"/>
    <n v="53"/>
    <n v="-2996907.3525025584"/>
    <n v="-1922544.3393412638"/>
  </r>
  <r>
    <s v="Tue Mar 26 2024"/>
    <s v="SPXW240326C05015000"/>
    <n v="2.3E-3"/>
    <n v="0"/>
    <n v="0"/>
    <x v="144"/>
    <s v="SPXW240326P05015000"/>
    <n v="2.3E-3"/>
    <n v="0"/>
    <n v="0"/>
    <n v="0"/>
  </r>
  <r>
    <s v="Tue Mar 26 2024"/>
    <s v="SPXW240326C05020000"/>
    <n v="2.3E-3"/>
    <n v="3"/>
    <n v="177347.00456490263"/>
    <x v="145"/>
    <s v="SPXW240326P05020000"/>
    <n v="2.3E-3"/>
    <n v="10"/>
    <n v="-591156.68188300892"/>
    <n v="-413809.67731810629"/>
  </r>
  <r>
    <s v="Tue Mar 26 2024"/>
    <s v="SPXW240326C05025000"/>
    <n v="2.3E-3"/>
    <n v="3"/>
    <n v="177347.00456490263"/>
    <x v="146"/>
    <s v="SPXW240326P05025000"/>
    <n v="2.3E-3"/>
    <n v="30"/>
    <n v="-1773470.045649027"/>
    <n v="-1596123.0410841242"/>
  </r>
  <r>
    <s v="Tue Mar 26 2024"/>
    <s v="SPXW240326C05030000"/>
    <n v="2.3999999999999998E-3"/>
    <n v="14"/>
    <n v="863602.80483778683"/>
    <x v="147"/>
    <s v="SPXW240326P05030000"/>
    <n v="2.3999999999999998E-3"/>
    <n v="15"/>
    <n v="-925288.7194690574"/>
    <n v="-61685.914631270571"/>
  </r>
  <r>
    <s v="Tue Mar 26 2024"/>
    <s v="SPXW240326C05035000"/>
    <n v="2.3999999999999998E-3"/>
    <n v="0"/>
    <n v="0"/>
    <x v="148"/>
    <s v="SPXW240326P05035000"/>
    <n v="2.3999999999999998E-3"/>
    <n v="0"/>
    <n v="0"/>
    <n v="0"/>
  </r>
  <r>
    <s v="Tue Mar 26 2024"/>
    <s v="SPXW240326C05040000"/>
    <n v="2.3999999999999998E-3"/>
    <n v="10"/>
    <n v="616859.14631270489"/>
    <x v="149"/>
    <s v="SPXW240326P05040000"/>
    <n v="2.3999999999999998E-3"/>
    <n v="11"/>
    <n v="-678545.06094397535"/>
    <n v="-61685.914631270454"/>
  </r>
  <r>
    <s v="Tue Mar 26 2024"/>
    <s v="SPXW240326C05045000"/>
    <n v="2.5000000000000001E-3"/>
    <n v="0"/>
    <n v="0"/>
    <x v="150"/>
    <s v="SPXW240326P05045000"/>
    <n v="2.5000000000000001E-3"/>
    <n v="0"/>
    <n v="0"/>
    <n v="0"/>
  </r>
  <r>
    <s v="Tue Mar 26 2024"/>
    <s v="SPXW240326C05050000"/>
    <n v="2.5000000000000001E-3"/>
    <n v="31"/>
    <n v="1991940.9933014428"/>
    <x v="151"/>
    <s v="SPXW240326P05050000"/>
    <n v="2.5000000000000001E-3"/>
    <n v="47"/>
    <n v="-3020039.5704892846"/>
    <n v="-1028098.5771878418"/>
  </r>
  <r>
    <s v="Tue Mar 26 2024"/>
    <s v="SPXW240326C05055000"/>
    <n v="2.5000000000000001E-3"/>
    <n v="0"/>
    <n v="0"/>
    <x v="152"/>
    <s v="SPXW240326P05055000"/>
    <n v="2.5000000000000001E-3"/>
    <n v="0"/>
    <n v="0"/>
    <n v="0"/>
  </r>
  <r>
    <s v="Tue Mar 26 2024"/>
    <s v="SPXW240326C05060000"/>
    <n v="2.5000000000000001E-3"/>
    <n v="25"/>
    <n v="1606404.0268560026"/>
    <x v="153"/>
    <s v="SPXW240326P05060000"/>
    <n v="2.5000000000000001E-3"/>
    <n v="51"/>
    <n v="-3277064.2147862446"/>
    <n v="-1670660.1879302419"/>
  </r>
  <r>
    <s v="Tue Mar 26 2024"/>
    <s v="SPXW240326C05065000"/>
    <n v="2.5999999999999999E-3"/>
    <n v="0"/>
    <n v="0"/>
    <x v="154"/>
    <s v="SPXW240326P05065000"/>
    <n v="2.5999999999999999E-3"/>
    <n v="0"/>
    <n v="0"/>
    <n v="0"/>
  </r>
  <r>
    <s v="Tue Mar 26 2024"/>
    <s v="SPXW240326C05070000"/>
    <n v="2.5999999999999999E-3"/>
    <n v="14"/>
    <n v="935569.7052409359"/>
    <x v="155"/>
    <s v="SPXW240326P05070000"/>
    <n v="2.5999999999999999E-3"/>
    <n v="34"/>
    <n v="-2272097.8555851295"/>
    <n v="-1336528.1503441934"/>
  </r>
  <r>
    <s v="Tue Mar 26 2024"/>
    <s v="SPXW240326C05075000"/>
    <n v="2.5999999999999999E-3"/>
    <n v="51"/>
    <n v="3408146.7833776944"/>
    <x v="156"/>
    <s v="SPXW240326P05075000"/>
    <n v="2.5999999999999999E-3"/>
    <n v="30"/>
    <n v="-2004792.2255162911"/>
    <n v="1403354.5578614033"/>
  </r>
  <r>
    <s v="Tue Mar 26 2024"/>
    <s v="SPXW240326C05080000"/>
    <n v="2.5999999999999999E-3"/>
    <n v="54"/>
    <n v="3608626.0059293234"/>
    <x v="157"/>
    <s v="SPXW240326P05080000"/>
    <n v="2.5999999999999999E-3"/>
    <n v="42"/>
    <n v="-2806709.1157228076"/>
    <n v="801916.89020651579"/>
  </r>
  <r>
    <s v="Tue Mar 26 2024"/>
    <s v="SPXW240326C05085000"/>
    <n v="2.5999999999999999E-3"/>
    <n v="0"/>
    <n v="0"/>
    <x v="158"/>
    <s v="SPXW240326P05085000"/>
    <n v="2.5999999999999999E-3"/>
    <n v="0"/>
    <n v="0"/>
    <n v="0"/>
  </r>
  <r>
    <s v="Tue Mar 26 2024"/>
    <s v="SPXW240326C05090000"/>
    <n v="2.5999999999999999E-3"/>
    <n v="21"/>
    <n v="1403354.5578614038"/>
    <x v="159"/>
    <s v="SPXW240326P05090000"/>
    <n v="2.5999999999999999E-3"/>
    <n v="12"/>
    <n v="-801916.89020651637"/>
    <n v="601437.66765488742"/>
  </r>
  <r>
    <s v="Tue Mar 26 2024"/>
    <s v="SPXW240326C05095000"/>
    <n v="2.5999999999999999E-3"/>
    <n v="0"/>
    <n v="0"/>
    <x v="160"/>
    <s v="SPXW240326P05095000"/>
    <n v="2.5999999999999999E-3"/>
    <n v="0"/>
    <n v="0"/>
    <n v="0"/>
  </r>
  <r>
    <s v="Tue Mar 26 2024"/>
    <s v="SPXW240326C05100000"/>
    <n v="2.5999999999999999E-3"/>
    <n v="520"/>
    <n v="34749731.90894904"/>
    <x v="161"/>
    <s v="SPXW240326P05100000"/>
    <n v="2.5999999999999999E-3"/>
    <n v="508"/>
    <n v="-33947815.018742517"/>
    <n v="801916.89020652324"/>
  </r>
  <r>
    <s v="Tue Mar 26 2024"/>
    <s v="SPXW240326C05105000"/>
    <n v="2.5999999999999999E-3"/>
    <n v="0"/>
    <n v="0"/>
    <x v="162"/>
    <s v="SPXW240326P05105000"/>
    <n v="2.5999999999999999E-3"/>
    <n v="0"/>
    <n v="0"/>
    <n v="0"/>
  </r>
  <r>
    <s v="Tue Mar 26 2024"/>
    <s v="SPXW240326C05110000"/>
    <n v="2.5999999999999999E-3"/>
    <n v="0"/>
    <n v="0"/>
    <x v="163"/>
    <s v="SPXW240326P05110000"/>
    <n v="2.5999999999999999E-3"/>
    <n v="0"/>
    <n v="0"/>
    <n v="0"/>
  </r>
  <r>
    <s v="Tue Mar 26 2024"/>
    <s v="SPXW240326C05115000"/>
    <n v="2.5999999999999999E-3"/>
    <n v="0"/>
    <n v="0"/>
    <x v="164"/>
    <s v="SPXW240326P05115000"/>
    <n v="2.5999999999999999E-3"/>
    <n v="0"/>
    <n v="0"/>
    <n v="0"/>
  </r>
  <r>
    <s v="Tue Mar 26 2024"/>
    <s v="SPXW240326C05120000"/>
    <n v="2.5999999999999999E-3"/>
    <n v="11"/>
    <n v="735090.48268930672"/>
    <x v="165"/>
    <s v="SPXW240326P05120000"/>
    <n v="2.5999999999999999E-3"/>
    <n v="9"/>
    <n v="-601437.66765488719"/>
    <n v="133652.81503441953"/>
  </r>
  <r>
    <s v="Tue Mar 26 2024"/>
    <s v="SPXW240326C05125000"/>
    <n v="2.5000000000000001E-3"/>
    <n v="4"/>
    <n v="257024.64429696038"/>
    <x v="166"/>
    <s v="SPXW240326P05125000"/>
    <n v="2.5000000000000001E-3"/>
    <n v="1"/>
    <n v="-64256.161074240095"/>
    <n v="192768.48322272027"/>
  </r>
  <r>
    <s v="Tue Mar 26 2024"/>
    <s v="SPXW240326C05130000"/>
    <n v="2.5000000000000001E-3"/>
    <n v="10"/>
    <n v="642561.61074240098"/>
    <x v="167"/>
    <s v="SPXW240326P05130000"/>
    <n v="2.5000000000000001E-3"/>
    <n v="5"/>
    <n v="-321280.80537120049"/>
    <n v="321280.80537120049"/>
  </r>
  <r>
    <s v="Tue Mar 26 2024"/>
    <s v="SPXW240326C05135000"/>
    <n v="2.5000000000000001E-3"/>
    <n v="0"/>
    <n v="0"/>
    <x v="168"/>
    <s v="SPXW240326P05135000"/>
    <n v="2.5000000000000001E-3"/>
    <n v="0"/>
    <n v="0"/>
    <n v="0"/>
  </r>
  <r>
    <s v="Tue Mar 26 2024"/>
    <s v="SPXW240326C05140000"/>
    <n v="2.5000000000000001E-3"/>
    <n v="64"/>
    <n v="4112394.3087513661"/>
    <x v="169"/>
    <s v="SPXW240326P05140000"/>
    <n v="2.5000000000000001E-3"/>
    <n v="41"/>
    <n v="-2634502.6040438442"/>
    <n v="1477891.7047075219"/>
  </r>
  <r>
    <s v="Tue Mar 26 2024"/>
    <s v="SPXW240326C05145000"/>
    <n v="2.3999999999999998E-3"/>
    <n v="0"/>
    <n v="0"/>
    <x v="170"/>
    <s v="SPXW240326P05145000"/>
    <n v="2.3999999999999998E-3"/>
    <n v="0"/>
    <n v="0"/>
    <n v="0"/>
  </r>
  <r>
    <s v="Tue Mar 26 2024"/>
    <s v="SPXW240326C05150000"/>
    <n v="2.3999999999999998E-3"/>
    <n v="132"/>
    <n v="8142540.7313277042"/>
    <x v="171"/>
    <s v="SPXW240326P05150000"/>
    <n v="2.3999999999999998E-3"/>
    <n v="12"/>
    <n v="-740230.97557524592"/>
    <n v="7402309.7557524582"/>
  </r>
  <r>
    <s v="Tue Mar 26 2024"/>
    <s v="SPXW240326C05160000"/>
    <n v="2.3E-3"/>
    <n v="1"/>
    <n v="59115.668188300879"/>
    <x v="173"/>
    <s v="SPXW240326P05160000"/>
    <n v="2.3E-3"/>
    <n v="0"/>
    <n v="0"/>
    <n v="59115.668188300879"/>
  </r>
  <r>
    <s v="Tue Mar 26 2024"/>
    <s v="SPXW240326C05170000"/>
    <n v="2.2000000000000001E-3"/>
    <n v="1"/>
    <n v="56545.421745331289"/>
    <x v="175"/>
    <s v="SPXW240326P05170000"/>
    <n v="2.2000000000000001E-3"/>
    <n v="3"/>
    <n v="-169636.26523599387"/>
    <n v="-113090.84349066258"/>
  </r>
  <r>
    <s v="Tue Mar 26 2024"/>
    <s v="SPXW240326C05175000"/>
    <n v="2.2000000000000001E-3"/>
    <n v="2"/>
    <n v="113090.84349066258"/>
    <x v="176"/>
    <s v="SPXW240326P05175000"/>
    <n v="2.2000000000000001E-3"/>
    <n v="0"/>
    <n v="0"/>
    <n v="113090.84349066258"/>
  </r>
  <r>
    <s v="Tue Mar 26 2024"/>
    <s v="SPXW240326C05180000"/>
    <n v="2.2000000000000001E-3"/>
    <n v="11"/>
    <n v="621999.6391986442"/>
    <x v="177"/>
    <s v="SPXW240326P05180000"/>
    <n v="2.2000000000000001E-3"/>
    <n v="0"/>
    <n v="0"/>
    <n v="621999.6391986442"/>
  </r>
  <r>
    <s v="Tue Mar 26 2024"/>
    <s v="SPXW240326C05190000"/>
    <n v="2E-3"/>
    <n v="1"/>
    <n v="51404.928859392079"/>
    <x v="179"/>
    <s v="SPXW240326P05190000"/>
    <n v="2E-3"/>
    <n v="0"/>
    <n v="0"/>
    <n v="51404.928859392079"/>
  </r>
  <r>
    <s v="Tue Mar 26 2024"/>
    <s v="SPXW240326C05200000"/>
    <n v="2E-3"/>
    <n v="51"/>
    <n v="2621651.3718289961"/>
    <x v="181"/>
    <s v="SPXW240326P05200000"/>
    <n v="2E-3"/>
    <n v="8"/>
    <n v="-411239.43087513663"/>
    <n v="2210411.9409538596"/>
  </r>
  <r>
    <s v="Tue Mar 26 2024"/>
    <s v="SPXW240326C05225000"/>
    <n v="1.6999999999999999E-3"/>
    <n v="0"/>
    <n v="0"/>
    <x v="186"/>
    <s v="SPXW240326P05225000"/>
    <n v="1.6999999999999999E-3"/>
    <n v="0"/>
    <n v="0"/>
    <n v="0"/>
  </r>
  <r>
    <s v="Tue Mar 26 2024"/>
    <s v="SPXW240326C05250000"/>
    <n v="1.4E-3"/>
    <n v="13"/>
    <n v="467784.85262046795"/>
    <x v="191"/>
    <s v="SPXW240326P05250000"/>
    <n v="1.4E-3"/>
    <n v="5"/>
    <n v="-179917.25100787231"/>
    <n v="287867.60161259561"/>
  </r>
  <r>
    <s v="Tue Mar 26 2024"/>
    <s v="SPXW240326C05300000"/>
    <n v="8.9999999999999998E-4"/>
    <n v="15"/>
    <n v="346983.26980089652"/>
    <x v="199"/>
    <s v="SPXW240326P05300000"/>
    <n v="8.9999999999999998E-4"/>
    <n v="0"/>
    <n v="0"/>
    <n v="346983.26980089652"/>
  </r>
  <r>
    <s v="Tue Mar 26 2024"/>
    <s v="SPXW240326C05350000"/>
    <n v="5.0000000000000001E-4"/>
    <n v="0"/>
    <n v="0"/>
    <x v="205"/>
    <s v="SPXW240326P05350000"/>
    <n v="5.0000000000000001E-4"/>
    <n v="0"/>
    <n v="0"/>
    <n v="0"/>
  </r>
  <r>
    <s v="Tue Mar 26 2024"/>
    <s v="SPXW240326C05400000"/>
    <n v="2.9999999999999997E-4"/>
    <n v="3"/>
    <n v="23132.217986726435"/>
    <x v="211"/>
    <s v="SPXW240326P05400000"/>
    <n v="2.9999999999999997E-4"/>
    <n v="0"/>
    <n v="0"/>
    <n v="23132.217986726435"/>
  </r>
  <r>
    <s v="Tue Mar 26 2024"/>
    <s v="SPXW240326C05500000"/>
    <n v="1E-4"/>
    <n v="4"/>
    <n v="10280.985771878415"/>
    <x v="219"/>
    <s v="SPXW240326P05500000"/>
    <n v="1E-4"/>
    <n v="0"/>
    <n v="0"/>
    <n v="10280.985771878415"/>
  </r>
  <r>
    <s v="Tue Mar 26 2024"/>
    <s v="SPXW240326C05600000"/>
    <n v="1E-4"/>
    <n v="1"/>
    <n v="2570.2464429696038"/>
    <x v="222"/>
    <s v="SPXW240326P05600000"/>
    <n v="1E-4"/>
    <n v="0"/>
    <n v="0"/>
    <n v="2570.2464429696038"/>
  </r>
  <r>
    <s v="Tue Mar 26 2024"/>
    <s v="SPXW240326C05700000"/>
    <n v="0"/>
    <n v="0"/>
    <n v="0"/>
    <x v="224"/>
    <s v="SPXW240326P05700000"/>
    <n v="0"/>
    <n v="0"/>
    <n v="0"/>
    <n v="0"/>
  </r>
  <r>
    <s v="Tue Mar 26 2024"/>
    <s v="SPXW240326C05800000"/>
    <n v="0"/>
    <n v="0"/>
    <n v="0"/>
    <x v="225"/>
    <s v="SPXW240326P05800000"/>
    <n v="0"/>
    <n v="0"/>
    <n v="0"/>
    <n v="0"/>
  </r>
  <r>
    <s v="Tue Mar 26 2024"/>
    <s v="SPXW240326C06000000"/>
    <n v="0"/>
    <n v="1"/>
    <n v="0"/>
    <x v="226"/>
    <s v="SPXW240326P06000000"/>
    <n v="0"/>
    <n v="0"/>
    <n v="0"/>
    <n v="0"/>
  </r>
  <r>
    <s v="Tue Mar 26 2024"/>
    <s v="SPXW240326C06200000"/>
    <n v="0"/>
    <n v="0"/>
    <n v="0"/>
    <x v="227"/>
    <s v="SPXW240326P06200000"/>
    <n v="0"/>
    <n v="0"/>
    <n v="0"/>
    <n v="0"/>
  </r>
  <r>
    <s v="Tue Mar 26 2024"/>
    <s v="SPXW240326C06400000"/>
    <n v="0"/>
    <n v="0"/>
    <n v="0"/>
    <x v="228"/>
    <s v="SPXW240326P06400000"/>
    <n v="0"/>
    <n v="0"/>
    <n v="0"/>
    <n v="0"/>
  </r>
  <r>
    <s v="Tue Mar 26 2024"/>
    <s v="SPXW240326C06600000"/>
    <n v="0"/>
    <n v="0"/>
    <n v="0"/>
    <x v="229"/>
    <s v="SPXW240326P06600000"/>
    <n v="0"/>
    <n v="0"/>
    <n v="0"/>
    <n v="0"/>
  </r>
  <r>
    <s v="Wed Mar 27 2024"/>
    <s v="SPXW240327C01400000"/>
    <n v="0"/>
    <n v="2799"/>
    <n v="0"/>
    <x v="1"/>
    <s v="SPXW240327P01400000"/>
    <n v="0"/>
    <n v="0"/>
    <n v="0"/>
    <n v="0"/>
  </r>
  <r>
    <s v="Wed Mar 27 2024"/>
    <s v="SPXW240327C01600000"/>
    <n v="0"/>
    <n v="0"/>
    <n v="0"/>
    <x v="2"/>
    <s v="SPXW240327P01600000"/>
    <n v="0"/>
    <n v="0"/>
    <n v="0"/>
    <n v="0"/>
  </r>
  <r>
    <s v="Wed Mar 27 2024"/>
    <s v="SPXW240327C01800000"/>
    <n v="0"/>
    <n v="0"/>
    <n v="0"/>
    <x v="3"/>
    <s v="SPXW240327P01800000"/>
    <n v="0"/>
    <n v="3"/>
    <n v="0"/>
    <n v="0"/>
  </r>
  <r>
    <s v="Wed Mar 27 2024"/>
    <s v="SPXW240327C02000000"/>
    <n v="0"/>
    <n v="0"/>
    <n v="0"/>
    <x v="4"/>
    <s v="SPXW240327P02000000"/>
    <n v="0"/>
    <n v="0"/>
    <n v="0"/>
    <n v="0"/>
  </r>
  <r>
    <s v="Wed Mar 27 2024"/>
    <s v="SPXW240327C02200000"/>
    <n v="0"/>
    <n v="1"/>
    <n v="0"/>
    <x v="5"/>
    <s v="SPXW240327P02200000"/>
    <n v="0"/>
    <n v="120"/>
    <n v="0"/>
    <n v="0"/>
  </r>
  <r>
    <s v="Wed Mar 27 2024"/>
    <s v="SPXW240327C02400000"/>
    <n v="0"/>
    <n v="0"/>
    <n v="0"/>
    <x v="6"/>
    <s v="SPXW240327P02400000"/>
    <n v="0"/>
    <n v="0"/>
    <n v="0"/>
    <n v="0"/>
  </r>
  <r>
    <s v="Wed Mar 27 2024"/>
    <s v="SPXW240327C02600000"/>
    <n v="0"/>
    <n v="0"/>
    <n v="0"/>
    <x v="7"/>
    <s v="SPXW240327P02600000"/>
    <n v="0"/>
    <n v="0"/>
    <n v="0"/>
    <n v="0"/>
  </r>
  <r>
    <s v="Wed Mar 27 2024"/>
    <s v="SPXW240327C02800000"/>
    <n v="0"/>
    <n v="0"/>
    <n v="0"/>
    <x v="8"/>
    <s v="SPXW240327P02800000"/>
    <n v="0"/>
    <n v="1"/>
    <n v="0"/>
    <n v="0"/>
  </r>
  <r>
    <s v="Wed Mar 27 2024"/>
    <s v="SPXW240327C03000000"/>
    <n v="0"/>
    <n v="0"/>
    <n v="0"/>
    <x v="9"/>
    <s v="SPXW240327P03000000"/>
    <n v="0"/>
    <n v="2"/>
    <n v="0"/>
    <n v="0"/>
  </r>
  <r>
    <s v="Wed Mar 27 2024"/>
    <s v="SPXW240327C03200000"/>
    <n v="0"/>
    <n v="0"/>
    <n v="0"/>
    <x v="10"/>
    <s v="SPXW240327P03200000"/>
    <n v="0"/>
    <n v="5"/>
    <n v="0"/>
    <n v="0"/>
  </r>
  <r>
    <s v="Wed Mar 27 2024"/>
    <s v="SPXW240327C03400000"/>
    <n v="0"/>
    <n v="0"/>
    <n v="0"/>
    <x v="12"/>
    <s v="SPXW240327P03400000"/>
    <n v="0"/>
    <n v="8"/>
    <n v="0"/>
    <n v="0"/>
  </r>
  <r>
    <s v="Wed Mar 27 2024"/>
    <s v="SPXW240327C03600000"/>
    <n v="0"/>
    <n v="0"/>
    <n v="0"/>
    <x v="14"/>
    <s v="SPXW240327P03600000"/>
    <n v="0"/>
    <n v="36"/>
    <n v="0"/>
    <n v="0"/>
  </r>
  <r>
    <s v="Wed Mar 27 2024"/>
    <s v="SPXW240327C03800000"/>
    <n v="0"/>
    <n v="0"/>
    <n v="0"/>
    <x v="18"/>
    <s v="SPXW240327P03800000"/>
    <n v="0"/>
    <n v="11"/>
    <n v="0"/>
    <n v="0"/>
  </r>
  <r>
    <s v="Wed Mar 27 2024"/>
    <s v="SPXW240327C03900000"/>
    <n v="0"/>
    <n v="0"/>
    <n v="0"/>
    <x v="20"/>
    <s v="SPXW240327P03900000"/>
    <n v="0"/>
    <n v="18"/>
    <n v="0"/>
    <n v="0"/>
  </r>
  <r>
    <s v="Wed Mar 27 2024"/>
    <s v="SPXW240327C04000000"/>
    <n v="0"/>
    <n v="0"/>
    <n v="0"/>
    <x v="22"/>
    <s v="SPXW240327P04000000"/>
    <n v="0"/>
    <n v="2"/>
    <n v="0"/>
    <n v="0"/>
  </r>
  <r>
    <s v="Wed Mar 27 2024"/>
    <s v="SPXW240327C04050000"/>
    <n v="0"/>
    <n v="0"/>
    <n v="0"/>
    <x v="23"/>
    <s v="SPXW240327P04050000"/>
    <n v="0"/>
    <n v="2"/>
    <n v="0"/>
    <n v="0"/>
  </r>
  <r>
    <s v="Wed Mar 27 2024"/>
    <s v="SPXW240327C04100000"/>
    <n v="1E-4"/>
    <n v="0"/>
    <n v="0"/>
    <x v="24"/>
    <s v="SPXW240327P04100000"/>
    <n v="1E-4"/>
    <n v="2"/>
    <n v="-5140.4928859392076"/>
    <n v="-5140.4928859392076"/>
  </r>
  <r>
    <s v="Wed Mar 27 2024"/>
    <s v="SPXW240327C04150000"/>
    <n v="1E-4"/>
    <n v="0"/>
    <n v="0"/>
    <x v="25"/>
    <s v="SPXW240327P04150000"/>
    <n v="1E-4"/>
    <n v="73"/>
    <n v="-187627.99033678108"/>
    <n v="-187627.99033678108"/>
  </r>
  <r>
    <s v="Wed Mar 27 2024"/>
    <s v="SPXW240327C04200000"/>
    <n v="1E-4"/>
    <n v="0"/>
    <n v="0"/>
    <x v="27"/>
    <s v="SPXW240327P04200000"/>
    <n v="1E-4"/>
    <n v="33"/>
    <n v="-84818.132617996933"/>
    <n v="-84818.132617996933"/>
  </r>
  <r>
    <s v="Wed Mar 27 2024"/>
    <s v="SPXW240327C04250000"/>
    <n v="1E-4"/>
    <n v="0"/>
    <n v="0"/>
    <x v="29"/>
    <s v="SPXW240327P04250000"/>
    <n v="1E-4"/>
    <n v="26"/>
    <n v="-66826.407517209693"/>
    <n v="-66826.407517209693"/>
  </r>
  <r>
    <s v="Wed Mar 27 2024"/>
    <s v="SPXW240327C04300000"/>
    <n v="1E-4"/>
    <n v="0"/>
    <n v="0"/>
    <x v="31"/>
    <s v="SPXW240327P04300000"/>
    <n v="1E-4"/>
    <n v="46"/>
    <n v="-118231.33637660176"/>
    <n v="-118231.33637660176"/>
  </r>
  <r>
    <s v="Wed Mar 27 2024"/>
    <s v="SPXW240327C04350000"/>
    <n v="1E-4"/>
    <n v="0"/>
    <n v="0"/>
    <x v="36"/>
    <s v="SPXW240327P04350000"/>
    <n v="1E-4"/>
    <n v="72"/>
    <n v="-185057.74389381148"/>
    <n v="-185057.74389381148"/>
  </r>
  <r>
    <s v="Wed Mar 27 2024"/>
    <s v="SPXW240327C04400000"/>
    <n v="1E-4"/>
    <n v="1"/>
    <n v="2570.2464429696038"/>
    <x v="42"/>
    <s v="SPXW240327P04400000"/>
    <n v="1E-4"/>
    <n v="121"/>
    <n v="-310999.8195993221"/>
    <n v="-308429.5731563525"/>
  </r>
  <r>
    <s v="Wed Mar 27 2024"/>
    <s v="SPXW240327C04450000"/>
    <n v="2.0000000000000001E-4"/>
    <n v="0"/>
    <n v="0"/>
    <x v="48"/>
    <s v="SPXW240327P04450000"/>
    <n v="2.0000000000000001E-4"/>
    <n v="151"/>
    <n v="-776214.4257768204"/>
    <n v="-776214.4257768204"/>
  </r>
  <r>
    <s v="Wed Mar 27 2024"/>
    <s v="SPXW240327C04500000"/>
    <n v="2.0000000000000001E-4"/>
    <n v="0"/>
    <n v="0"/>
    <x v="54"/>
    <s v="SPXW240327P04500000"/>
    <n v="2.0000000000000001E-4"/>
    <n v="108"/>
    <n v="-555173.23168143455"/>
    <n v="-555173.23168143455"/>
  </r>
  <r>
    <s v="Wed Mar 27 2024"/>
    <s v="SPXW240327C04550000"/>
    <n v="2.0000000000000001E-4"/>
    <n v="0"/>
    <n v="0"/>
    <x v="60"/>
    <s v="SPXW240327P04550000"/>
    <n v="2.0000000000000001E-4"/>
    <n v="18"/>
    <n v="-92528.87194690574"/>
    <n v="-92528.87194690574"/>
  </r>
  <r>
    <s v="Wed Mar 27 2024"/>
    <s v="SPXW240327C04600000"/>
    <n v="2.9999999999999997E-4"/>
    <n v="0"/>
    <n v="0"/>
    <x v="66"/>
    <s v="SPXW240327P04600000"/>
    <n v="2.9999999999999997E-4"/>
    <n v="18"/>
    <n v="-138793.30792035858"/>
    <n v="-138793.30792035858"/>
  </r>
  <r>
    <s v="Wed Mar 27 2024"/>
    <s v="SPXW240327C04650000"/>
    <n v="4.0000000000000002E-4"/>
    <n v="0"/>
    <n v="0"/>
    <x v="72"/>
    <s v="SPXW240327P04650000"/>
    <n v="4.0000000000000002E-4"/>
    <n v="13"/>
    <n v="-133652.81503441939"/>
    <n v="-133652.81503441939"/>
  </r>
  <r>
    <s v="Wed Mar 27 2024"/>
    <s v="SPXW240327C04700000"/>
    <n v="5.0000000000000001E-4"/>
    <n v="0"/>
    <n v="0"/>
    <x v="81"/>
    <s v="SPXW240327P04700000"/>
    <n v="5.0000000000000001E-4"/>
    <n v="59"/>
    <n v="-758222.70067603316"/>
    <n v="-758222.70067603316"/>
  </r>
  <r>
    <s v="Wed Mar 27 2024"/>
    <s v="SPXW240327C04750000"/>
    <n v="5.9999999999999995E-4"/>
    <n v="3"/>
    <n v="46264.43597345287"/>
    <x v="91"/>
    <s v="SPXW240327P04750000"/>
    <n v="5.9999999999999995E-4"/>
    <n v="20"/>
    <n v="-308429.57315635245"/>
    <n v="-262165.13718289958"/>
  </r>
  <r>
    <s v="Wed Mar 27 2024"/>
    <s v="SPXW240327C04775000"/>
    <n v="6.9999999999999999E-4"/>
    <n v="0"/>
    <n v="0"/>
    <x v="96"/>
    <s v="SPXW240327P04775000"/>
    <n v="6.9999999999999999E-4"/>
    <n v="70"/>
    <n v="-1259420.7570551059"/>
    <n v="-1259420.7570551059"/>
  </r>
  <r>
    <s v="Wed Mar 27 2024"/>
    <s v="SPXW240327C04790000"/>
    <n v="6.9999999999999999E-4"/>
    <n v="0"/>
    <n v="0"/>
    <x v="99"/>
    <s v="SPXW240327P04790000"/>
    <n v="6.9999999999999999E-4"/>
    <n v="6"/>
    <n v="-107950.35060472335"/>
    <n v="-107950.35060472335"/>
  </r>
  <r>
    <s v="Wed Mar 27 2024"/>
    <s v="SPXW240327C04800000"/>
    <n v="8.0000000000000004E-4"/>
    <n v="0"/>
    <n v="0"/>
    <x v="101"/>
    <s v="SPXW240327P04800000"/>
    <n v="8.0000000000000004E-4"/>
    <n v="89"/>
    <n v="-1830015.467394358"/>
    <n v="-1830015.467394358"/>
  </r>
  <r>
    <s v="Wed Mar 27 2024"/>
    <s v="SPXW240327C04810000"/>
    <n v="8.0000000000000004E-4"/>
    <n v="0"/>
    <n v="0"/>
    <x v="103"/>
    <s v="SPXW240327P04810000"/>
    <n v="8.0000000000000004E-4"/>
    <n v="3"/>
    <n v="-61685.914631270498"/>
    <n v="-61685.914631270498"/>
  </r>
  <r>
    <s v="Wed Mar 27 2024"/>
    <s v="SPXW240327C04820000"/>
    <n v="8.9999999999999998E-4"/>
    <n v="1"/>
    <n v="23132.217986726435"/>
    <x v="105"/>
    <s v="SPXW240327P04820000"/>
    <n v="8.9999999999999998E-4"/>
    <n v="35"/>
    <n v="-809627.62953542522"/>
    <n v="-786495.41154869879"/>
  </r>
  <r>
    <s v="Wed Mar 27 2024"/>
    <s v="SPXW240327C04825000"/>
    <n v="8.9999999999999998E-4"/>
    <n v="0"/>
    <n v="0"/>
    <x v="106"/>
    <s v="SPXW240327P04825000"/>
    <n v="8.9999999999999998E-4"/>
    <n v="35"/>
    <n v="-809627.62953542522"/>
    <n v="-809627.62953542522"/>
  </r>
  <r>
    <s v="Wed Mar 27 2024"/>
    <s v="SPXW240327C04830000"/>
    <n v="8.9999999999999998E-4"/>
    <n v="0"/>
    <n v="0"/>
    <x v="107"/>
    <s v="SPXW240327P04830000"/>
    <n v="8.9999999999999998E-4"/>
    <n v="76"/>
    <n v="-1758048.5669912088"/>
    <n v="-1758048.5669912088"/>
  </r>
  <r>
    <s v="Wed Mar 27 2024"/>
    <s v="SPXW240327C04840000"/>
    <n v="1E-3"/>
    <n v="0"/>
    <n v="0"/>
    <x v="109"/>
    <s v="SPXW240327P04840000"/>
    <n v="1E-3"/>
    <n v="72"/>
    <n v="-1850577.438938115"/>
    <n v="-1850577.438938115"/>
  </r>
  <r>
    <s v="Wed Mar 27 2024"/>
    <s v="SPXW240327C04850000"/>
    <n v="1E-3"/>
    <n v="0"/>
    <n v="0"/>
    <x v="111"/>
    <s v="SPXW240327P04850000"/>
    <n v="1E-3"/>
    <n v="24"/>
    <n v="-616859.14631270489"/>
    <n v="-616859.14631270489"/>
  </r>
  <r>
    <s v="Wed Mar 27 2024"/>
    <s v="SPXW240327C04860000"/>
    <n v="1.1000000000000001E-3"/>
    <n v="0"/>
    <n v="0"/>
    <x v="113"/>
    <s v="SPXW240327P04860000"/>
    <n v="1.1000000000000001E-3"/>
    <n v="6"/>
    <n v="-169636.26523599387"/>
    <n v="-169636.26523599387"/>
  </r>
  <r>
    <s v="Wed Mar 27 2024"/>
    <s v="SPXW240327C04870000"/>
    <n v="1.1000000000000001E-3"/>
    <n v="1"/>
    <n v="28272.710872665644"/>
    <x v="115"/>
    <s v="SPXW240327P04870000"/>
    <n v="1.1000000000000001E-3"/>
    <n v="3"/>
    <n v="-84818.132617996933"/>
    <n v="-56545.421745331289"/>
  </r>
  <r>
    <s v="Wed Mar 27 2024"/>
    <s v="SPXW240327C04875000"/>
    <n v="1.1999999999999999E-3"/>
    <n v="0"/>
    <n v="0"/>
    <x v="116"/>
    <s v="SPXW240327P04875000"/>
    <n v="1.1999999999999999E-3"/>
    <n v="56"/>
    <n v="-1727205.6096755737"/>
    <n v="-1727205.6096755737"/>
  </r>
  <r>
    <s v="Wed Mar 27 2024"/>
    <s v="SPXW240327C04880000"/>
    <n v="1.1999999999999999E-3"/>
    <n v="3"/>
    <n v="92528.87194690574"/>
    <x v="117"/>
    <s v="SPXW240327P04880000"/>
    <n v="1.1999999999999999E-3"/>
    <n v="64"/>
    <n v="-1973949.2682006559"/>
    <n v="-1881420.3962537502"/>
  </r>
  <r>
    <s v="Wed Mar 27 2024"/>
    <s v="SPXW240327C04890000"/>
    <n v="1.1999999999999999E-3"/>
    <n v="0"/>
    <n v="0"/>
    <x v="119"/>
    <s v="SPXW240327P04890000"/>
    <n v="1.1999999999999999E-3"/>
    <n v="13"/>
    <n v="-400958.44510325819"/>
    <n v="-400958.44510325819"/>
  </r>
  <r>
    <s v="Wed Mar 27 2024"/>
    <s v="SPXW240327C04900000"/>
    <n v="1.2999999999999999E-3"/>
    <n v="2"/>
    <n v="66826.407517209693"/>
    <x v="121"/>
    <s v="SPXW240327P04900000"/>
    <n v="1.2999999999999999E-3"/>
    <n v="16"/>
    <n v="-534611.26013767754"/>
    <n v="-467784.85262046783"/>
  </r>
  <r>
    <s v="Wed Mar 27 2024"/>
    <s v="SPXW240327C04910000"/>
    <n v="1.4E-3"/>
    <n v="0"/>
    <n v="0"/>
    <x v="123"/>
    <s v="SPXW240327P04910000"/>
    <n v="1.4E-3"/>
    <n v="7"/>
    <n v="-251884.15141102116"/>
    <n v="-251884.15141102116"/>
  </r>
  <r>
    <s v="Wed Mar 27 2024"/>
    <s v="SPXW240327C04920000"/>
    <n v="1.4E-3"/>
    <n v="0"/>
    <n v="0"/>
    <x v="125"/>
    <s v="SPXW240327P04920000"/>
    <n v="1.4E-3"/>
    <n v="1"/>
    <n v="-35983.450201574451"/>
    <n v="-35983.450201574451"/>
  </r>
  <r>
    <s v="Wed Mar 27 2024"/>
    <s v="SPXW240327C04925000"/>
    <n v="1.5E-3"/>
    <n v="1"/>
    <n v="38553.696644544056"/>
    <x v="126"/>
    <s v="SPXW240327P04925000"/>
    <n v="1.5E-3"/>
    <n v="2"/>
    <n v="-77107.393289088111"/>
    <n v="-38553.696644544056"/>
  </r>
  <r>
    <s v="Wed Mar 27 2024"/>
    <s v="SPXW240327C04930000"/>
    <n v="1.5E-3"/>
    <n v="0"/>
    <n v="0"/>
    <x v="127"/>
    <s v="SPXW240327P04930000"/>
    <n v="1.5E-3"/>
    <n v="28"/>
    <n v="-1079503.5060472337"/>
    <n v="-1079503.5060472337"/>
  </r>
  <r>
    <s v="Wed Mar 27 2024"/>
    <s v="SPXW240327C04940000"/>
    <n v="1.6000000000000001E-3"/>
    <n v="0"/>
    <n v="0"/>
    <x v="129"/>
    <s v="SPXW240327P04940000"/>
    <n v="1.6000000000000001E-3"/>
    <n v="19"/>
    <n v="-781354.91866275971"/>
    <n v="-781354.91866275971"/>
  </r>
  <r>
    <s v="Wed Mar 27 2024"/>
    <s v="SPXW240327C04950000"/>
    <n v="1.6999999999999999E-3"/>
    <n v="2"/>
    <n v="87388.37906096653"/>
    <x v="131"/>
    <s v="SPXW240327P04950000"/>
    <n v="1.6999999999999999E-3"/>
    <n v="97"/>
    <n v="-4238336.3844568757"/>
    <n v="-4150948.0053959093"/>
  </r>
  <r>
    <s v="Wed Mar 27 2024"/>
    <s v="SPXW240327C04960000"/>
    <n v="1.8E-3"/>
    <n v="3"/>
    <n v="138793.30792035864"/>
    <x v="133"/>
    <s v="SPXW240327P04960000"/>
    <n v="1.8E-3"/>
    <n v="15"/>
    <n v="-693966.53960179305"/>
    <n v="-555173.23168143444"/>
  </r>
  <r>
    <s v="Wed Mar 27 2024"/>
    <s v="SPXW240327C04970000"/>
    <n v="1.8E-3"/>
    <n v="7"/>
    <n v="323851.05181417009"/>
    <x v="135"/>
    <s v="SPXW240327P04970000"/>
    <n v="1.8E-3"/>
    <n v="249"/>
    <n v="-11519844.557389764"/>
    <n v="-11195993.505575594"/>
  </r>
  <r>
    <s v="Wed Mar 27 2024"/>
    <s v="SPXW240327C04975000"/>
    <n v="1.9E-3"/>
    <n v="9"/>
    <n v="439512.1417478022"/>
    <x v="136"/>
    <s v="SPXW240327P04975000"/>
    <n v="1.9E-3"/>
    <n v="15"/>
    <n v="-732520.23624633718"/>
    <n v="-293008.09449853498"/>
  </r>
  <r>
    <s v="Wed Mar 27 2024"/>
    <s v="SPXW240327C04980000"/>
    <n v="1.9E-3"/>
    <n v="9"/>
    <n v="439512.1417478022"/>
    <x v="137"/>
    <s v="SPXW240327P04980000"/>
    <n v="1.9E-3"/>
    <n v="3"/>
    <n v="-146504.04724926743"/>
    <n v="293008.0944985348"/>
  </r>
  <r>
    <s v="Wed Mar 27 2024"/>
    <s v="SPXW240327C04990000"/>
    <n v="2E-3"/>
    <n v="1"/>
    <n v="51404.928859392079"/>
    <x v="139"/>
    <s v="SPXW240327P04990000"/>
    <n v="2E-3"/>
    <n v="75"/>
    <n v="-3855369.6644544061"/>
    <n v="-3803964.7355950139"/>
  </r>
  <r>
    <s v="Wed Mar 27 2024"/>
    <s v="SPXW240327C05000000"/>
    <n v="2.0999999999999999E-3"/>
    <n v="9"/>
    <n v="485776.57772125513"/>
    <x v="141"/>
    <s v="SPXW240327P05000000"/>
    <n v="2.0999999999999999E-3"/>
    <n v="42"/>
    <n v="-2266957.3626991906"/>
    <n v="-1781180.7849779355"/>
  </r>
  <r>
    <s v="Wed Mar 27 2024"/>
    <s v="SPXW240327C05010000"/>
    <n v="2.2000000000000001E-3"/>
    <n v="0"/>
    <n v="0"/>
    <x v="143"/>
    <s v="SPXW240327P05010000"/>
    <n v="2.2000000000000001E-3"/>
    <n v="43"/>
    <n v="-2431453.1350492453"/>
    <n v="-2431453.1350492453"/>
  </r>
  <r>
    <s v="Wed Mar 27 2024"/>
    <s v="SPXW240327C05020000"/>
    <n v="2.2000000000000001E-3"/>
    <n v="49"/>
    <n v="2770725.6655212333"/>
    <x v="145"/>
    <s v="SPXW240327P05020000"/>
    <n v="2.2000000000000001E-3"/>
    <n v="2"/>
    <n v="-113090.84349066258"/>
    <n v="2657634.8220305708"/>
  </r>
  <r>
    <s v="Wed Mar 27 2024"/>
    <s v="SPXW240327C05025000"/>
    <n v="2.3E-3"/>
    <n v="36"/>
    <n v="2128164.054778832"/>
    <x v="146"/>
    <s v="SPXW240327P05025000"/>
    <n v="2.3E-3"/>
    <n v="191"/>
    <n v="-11291092.62396547"/>
    <n v="-9162928.569186639"/>
  </r>
  <r>
    <s v="Wed Mar 27 2024"/>
    <s v="SPXW240327C05030000"/>
    <n v="2.3E-3"/>
    <n v="28"/>
    <n v="1655238.7092724247"/>
    <x v="147"/>
    <s v="SPXW240327P05030000"/>
    <n v="2.3E-3"/>
    <n v="2"/>
    <n v="-118231.33637660176"/>
    <n v="1537007.3728958229"/>
  </r>
  <r>
    <s v="Wed Mar 27 2024"/>
    <s v="SPXW240327C05040000"/>
    <n v="2.3999999999999998E-3"/>
    <n v="8"/>
    <n v="493487.31705016398"/>
    <x v="149"/>
    <s v="SPXW240327P05040000"/>
    <n v="2.3999999999999998E-3"/>
    <n v="5"/>
    <n v="-308429.57315635245"/>
    <n v="185057.74389381154"/>
  </r>
  <r>
    <s v="Wed Mar 27 2024"/>
    <s v="SPXW240327C05050000"/>
    <n v="2.3999999999999998E-3"/>
    <n v="33"/>
    <n v="2035635.182831926"/>
    <x v="151"/>
    <s v="SPXW240327P05050000"/>
    <n v="2.3999999999999998E-3"/>
    <n v="63"/>
    <n v="-3886212.6217700406"/>
    <n v="-1850577.4389381146"/>
  </r>
  <r>
    <s v="Wed Mar 27 2024"/>
    <s v="SPXW240327C05060000"/>
    <n v="2.5000000000000001E-3"/>
    <n v="33"/>
    <n v="2120453.3154499233"/>
    <x v="153"/>
    <s v="SPXW240327P05060000"/>
    <n v="2.5000000000000001E-3"/>
    <n v="13"/>
    <n v="-835330.0939651212"/>
    <n v="1285123.2214848022"/>
  </r>
  <r>
    <s v="Wed Mar 27 2024"/>
    <s v="SPXW240327C05070000"/>
    <n v="2.5000000000000001E-3"/>
    <n v="152"/>
    <n v="9766936.4832844958"/>
    <x v="155"/>
    <s v="SPXW240327P05070000"/>
    <n v="2.5000000000000001E-3"/>
    <n v="14"/>
    <n v="-899586.25503936154"/>
    <n v="8867350.2282451335"/>
  </r>
  <r>
    <s v="Wed Mar 27 2024"/>
    <s v="SPXW240327C05075000"/>
    <n v="2.5000000000000001E-3"/>
    <n v="27"/>
    <n v="1734916.3490044826"/>
    <x v="156"/>
    <s v="SPXW240327P05075000"/>
    <n v="2.5000000000000001E-3"/>
    <n v="77"/>
    <n v="-4947724.4027164867"/>
    <n v="-3212808.0537120039"/>
  </r>
  <r>
    <s v="Wed Mar 27 2024"/>
    <s v="SPXW240327C05080000"/>
    <n v="2.5000000000000001E-3"/>
    <n v="515"/>
    <n v="33091922.953233648"/>
    <x v="157"/>
    <s v="SPXW240327P05080000"/>
    <n v="2.5000000000000001E-3"/>
    <n v="14"/>
    <n v="-899586.25503936154"/>
    <n v="32192336.698194288"/>
  </r>
  <r>
    <s v="Wed Mar 27 2024"/>
    <s v="SPXW240327C05090000"/>
    <n v="2.5999999999999999E-3"/>
    <n v="32"/>
    <n v="2138445.0405507102"/>
    <x v="159"/>
    <s v="SPXW240327P05090000"/>
    <n v="2.5999999999999999E-3"/>
    <n v="18"/>
    <n v="-1202875.3353097744"/>
    <n v="935569.70524093579"/>
  </r>
  <r>
    <s v="Wed Mar 27 2024"/>
    <s v="SPXW240327C05100000"/>
    <n v="2.5999999999999999E-3"/>
    <n v="2081"/>
    <n v="139065754.04331335"/>
    <x v="161"/>
    <s v="SPXW240327P05100000"/>
    <n v="2.5999999999999999E-3"/>
    <n v="47"/>
    <n v="-3140841.1533088558"/>
    <n v="135924912.89000449"/>
  </r>
  <r>
    <s v="Wed Mar 27 2024"/>
    <s v="SPXW240327C05110000"/>
    <n v="2.5000000000000001E-3"/>
    <n v="37"/>
    <n v="2377477.9597468837"/>
    <x v="163"/>
    <s v="SPXW240327P05110000"/>
    <n v="2.5000000000000001E-3"/>
    <n v="19"/>
    <n v="-1220867.060410562"/>
    <n v="1156610.8993363217"/>
  </r>
  <r>
    <s v="Wed Mar 27 2024"/>
    <s v="SPXW240327C05120000"/>
    <n v="2.5000000000000001E-3"/>
    <n v="34"/>
    <n v="2184709.476524163"/>
    <x v="165"/>
    <s v="SPXW240327P05120000"/>
    <n v="2.5000000000000001E-3"/>
    <n v="15"/>
    <n v="-963842.41611360153"/>
    <n v="1220867.0604105615"/>
  </r>
  <r>
    <s v="Wed Mar 27 2024"/>
    <s v="SPXW240327C05125000"/>
    <n v="2.5000000000000001E-3"/>
    <n v="23"/>
    <n v="1477891.7047075222"/>
    <x v="166"/>
    <s v="SPXW240327P05125000"/>
    <n v="2.5000000000000001E-3"/>
    <n v="9"/>
    <n v="-578305.44966816087"/>
    <n v="899586.25503936131"/>
  </r>
  <r>
    <s v="Wed Mar 27 2024"/>
    <s v="SPXW240327C05130000"/>
    <n v="2.5000000000000001E-3"/>
    <n v="78"/>
    <n v="5011980.5637907274"/>
    <x v="167"/>
    <s v="SPXW240327P05130000"/>
    <n v="2.5000000000000001E-3"/>
    <n v="40"/>
    <n v="-2570246.4429696039"/>
    <n v="2441734.1208211235"/>
  </r>
  <r>
    <s v="Wed Mar 27 2024"/>
    <s v="SPXW240327C05140000"/>
    <n v="2.3999999999999998E-3"/>
    <n v="11"/>
    <n v="678545.06094397535"/>
    <x v="169"/>
    <s v="SPXW240327P05140000"/>
    <n v="2.3999999999999998E-3"/>
    <n v="8"/>
    <n v="-493487.31705016398"/>
    <n v="185057.74389381136"/>
  </r>
  <r>
    <s v="Wed Mar 27 2024"/>
    <s v="SPXW240327C05150000"/>
    <n v="2.3999999999999998E-3"/>
    <n v="218"/>
    <n v="13447529.389616968"/>
    <x v="171"/>
    <s v="SPXW240327P05150000"/>
    <n v="2.3999999999999998E-3"/>
    <n v="19"/>
    <n v="-1172032.3779941392"/>
    <n v="12275497.011622829"/>
  </r>
  <r>
    <s v="Wed Mar 27 2024"/>
    <s v="SPXW240327C05160000"/>
    <n v="2.3E-3"/>
    <n v="11"/>
    <n v="650272.35007130972"/>
    <x v="173"/>
    <s v="SPXW240327P05160000"/>
    <n v="2.3E-3"/>
    <n v="32"/>
    <n v="-1891701.3820256281"/>
    <n v="-1241429.0319543183"/>
  </r>
  <r>
    <s v="Wed Mar 27 2024"/>
    <s v="SPXW240327C05170000"/>
    <n v="2.2000000000000001E-3"/>
    <n v="67"/>
    <n v="3788543.2569371965"/>
    <x v="175"/>
    <s v="SPXW240327P05170000"/>
    <n v="2.2000000000000001E-3"/>
    <n v="3"/>
    <n v="-169636.26523599387"/>
    <n v="3618906.9917012025"/>
  </r>
  <r>
    <s v="Wed Mar 27 2024"/>
    <s v="SPXW240327C05175000"/>
    <n v="2.2000000000000001E-3"/>
    <n v="65"/>
    <n v="3675452.413446534"/>
    <x v="176"/>
    <s v="SPXW240327P05175000"/>
    <n v="2.2000000000000001E-3"/>
    <n v="0"/>
    <n v="0"/>
    <n v="3675452.413446534"/>
  </r>
  <r>
    <s v="Wed Mar 27 2024"/>
    <s v="SPXW240327C05180000"/>
    <n v="2.2000000000000001E-3"/>
    <n v="11"/>
    <n v="621999.6391986442"/>
    <x v="177"/>
    <s v="SPXW240327P05180000"/>
    <n v="2.2000000000000001E-3"/>
    <n v="1"/>
    <n v="-56545.421745331289"/>
    <n v="565454.21745331294"/>
  </r>
  <r>
    <s v="Wed Mar 27 2024"/>
    <s v="SPXW240327C05190000"/>
    <n v="2.0999999999999999E-3"/>
    <n v="20"/>
    <n v="1079503.5060472335"/>
    <x v="179"/>
    <s v="SPXW240327P05190000"/>
    <n v="2.0999999999999999E-3"/>
    <n v="0"/>
    <n v="0"/>
    <n v="1079503.5060472335"/>
  </r>
  <r>
    <s v="Wed Mar 27 2024"/>
    <s v="SPXW240327C05200000"/>
    <n v="2E-3"/>
    <n v="161"/>
    <n v="8276193.5463621253"/>
    <x v="181"/>
    <s v="SPXW240327P05200000"/>
    <n v="2E-3"/>
    <n v="1"/>
    <n v="-51404.928859392079"/>
    <n v="8224788.6175027331"/>
  </r>
  <r>
    <s v="Wed Mar 27 2024"/>
    <s v="SPXW240327C05250000"/>
    <n v="1.4E-3"/>
    <n v="27"/>
    <n v="971553.15544251027"/>
    <x v="191"/>
    <s v="SPXW240327P05250000"/>
    <n v="1.4E-3"/>
    <n v="0"/>
    <n v="0"/>
    <n v="971553.15544251027"/>
  </r>
  <r>
    <s v="Wed Mar 27 2024"/>
    <s v="SPXW240327C05300000"/>
    <n v="1E-3"/>
    <n v="64"/>
    <n v="1644957.7235005465"/>
    <x v="199"/>
    <s v="SPXW240327P05300000"/>
    <n v="1E-3"/>
    <n v="0"/>
    <n v="0"/>
    <n v="1644957.7235005465"/>
  </r>
  <r>
    <s v="Wed Mar 27 2024"/>
    <s v="SPXW240327C05400000"/>
    <n v="4.0000000000000002E-4"/>
    <n v="16"/>
    <n v="164495.77235005464"/>
    <x v="211"/>
    <s v="SPXW240327P05400000"/>
    <n v="4.0000000000000002E-4"/>
    <n v="0"/>
    <n v="0"/>
    <n v="164495.77235005464"/>
  </r>
  <r>
    <s v="Wed Mar 27 2024"/>
    <s v="SPXW240327C05500000"/>
    <n v="1E-4"/>
    <n v="18"/>
    <n v="46264.43597345287"/>
    <x v="219"/>
    <s v="SPXW240327P05500000"/>
    <n v="1E-4"/>
    <n v="0"/>
    <n v="0"/>
    <n v="46264.43597345287"/>
  </r>
  <r>
    <s v="Wed Mar 27 2024"/>
    <s v="SPXW240327C05600000"/>
    <n v="1E-4"/>
    <n v="1"/>
    <n v="2570.2464429696038"/>
    <x v="222"/>
    <s v="SPXW240327P05600000"/>
    <n v="1E-4"/>
    <n v="0"/>
    <n v="0"/>
    <n v="2570.2464429696038"/>
  </r>
  <r>
    <s v="Wed Mar 27 2024"/>
    <s v="SPXW240327C05700000"/>
    <n v="0"/>
    <n v="0"/>
    <n v="0"/>
    <x v="224"/>
    <s v="SPXW240327P05700000"/>
    <n v="0"/>
    <n v="0"/>
    <n v="0"/>
    <n v="0"/>
  </r>
  <r>
    <s v="Wed Mar 27 2024"/>
    <s v="SPXW240327C05800000"/>
    <n v="0"/>
    <n v="0"/>
    <n v="0"/>
    <x v="225"/>
    <s v="SPXW240327P05800000"/>
    <n v="0"/>
    <n v="0"/>
    <n v="0"/>
    <n v="0"/>
  </r>
  <r>
    <s v="Wed Mar 27 2024"/>
    <s v="SPXW240327C06000000"/>
    <n v="0"/>
    <n v="0"/>
    <n v="0"/>
    <x v="226"/>
    <s v="SPXW240327P06000000"/>
    <n v="0"/>
    <n v="0"/>
    <n v="0"/>
    <n v="0"/>
  </r>
  <r>
    <s v="Wed Mar 27 2024"/>
    <s v="SPXW240327C06200000"/>
    <n v="0"/>
    <n v="0"/>
    <n v="0"/>
    <x v="227"/>
    <s v="SPXW240327P06200000"/>
    <n v="0"/>
    <n v="0"/>
    <n v="0"/>
    <n v="0"/>
  </r>
  <r>
    <s v="Wed Mar 27 2024"/>
    <s v="SPXW240327C06400000"/>
    <n v="0"/>
    <n v="0"/>
    <n v="0"/>
    <x v="228"/>
    <s v="SPXW240327P06400000"/>
    <n v="0"/>
    <n v="0"/>
    <n v="0"/>
    <n v="0"/>
  </r>
  <r>
    <s v="Wed Mar 27 2024"/>
    <s v="SPXW240327C06600000"/>
    <n v="0"/>
    <n v="0"/>
    <n v="0"/>
    <x v="229"/>
    <s v="SPXW240327P06600000"/>
    <n v="0"/>
    <n v="0"/>
    <n v="0"/>
    <n v="0"/>
  </r>
  <r>
    <s v="Thu Mar 28 2024"/>
    <s v="SPXW240328C00800000"/>
    <n v="0"/>
    <n v="124"/>
    <n v="0"/>
    <x v="233"/>
    <s v="SPXW240328P00800000"/>
    <n v="0"/>
    <n v="992"/>
    <n v="0"/>
    <n v="0"/>
  </r>
  <r>
    <s v="Thu Mar 28 2024"/>
    <s v="SPXW240328C01000000"/>
    <n v="0"/>
    <n v="600"/>
    <n v="0"/>
    <x v="234"/>
    <s v="SPXW240328P01000000"/>
    <n v="0"/>
    <n v="814"/>
    <n v="0"/>
    <n v="0"/>
  </r>
  <r>
    <s v="Thu Mar 28 2024"/>
    <s v="SPXW240328C01200000"/>
    <n v="0"/>
    <n v="8"/>
    <n v="0"/>
    <x v="0"/>
    <s v="SPXW240328P01200000"/>
    <n v="0"/>
    <n v="1794"/>
    <n v="0"/>
    <n v="0"/>
  </r>
  <r>
    <s v="Thu Mar 28 2024"/>
    <s v="SPXW240328C01400000"/>
    <n v="0"/>
    <n v="2801"/>
    <n v="0"/>
    <x v="1"/>
    <s v="SPXW240328P01400000"/>
    <n v="0"/>
    <n v="2007"/>
    <n v="0"/>
    <n v="0"/>
  </r>
  <r>
    <s v="Thu Mar 28 2024"/>
    <s v="SPXW240328C01600000"/>
    <n v="0"/>
    <n v="1"/>
    <n v="0"/>
    <x v="2"/>
    <s v="SPXW240328P01600000"/>
    <n v="0"/>
    <n v="1593"/>
    <n v="0"/>
    <n v="0"/>
  </r>
  <r>
    <s v="Thu Mar 28 2024"/>
    <s v="SPXW240328C01700000"/>
    <n v="0"/>
    <n v="1"/>
    <n v="0"/>
    <x v="235"/>
    <s v="SPXW240328P01700000"/>
    <n v="0"/>
    <n v="624"/>
    <n v="0"/>
    <n v="0"/>
  </r>
  <r>
    <s v="Thu Mar 28 2024"/>
    <s v="SPXW240328C01800000"/>
    <n v="0"/>
    <n v="2"/>
    <n v="0"/>
    <x v="3"/>
    <s v="SPXW240328P01800000"/>
    <n v="0"/>
    <n v="645"/>
    <n v="0"/>
    <n v="0"/>
  </r>
  <r>
    <s v="Thu Mar 28 2024"/>
    <s v="SPXW240328C01900000"/>
    <n v="0"/>
    <n v="3"/>
    <n v="0"/>
    <x v="236"/>
    <s v="SPXW240328P01900000"/>
    <n v="0"/>
    <n v="3578"/>
    <n v="0"/>
    <n v="0"/>
  </r>
  <r>
    <s v="Thu Mar 28 2024"/>
    <s v="SPXW240328C02000000"/>
    <n v="0"/>
    <n v="4"/>
    <n v="0"/>
    <x v="4"/>
    <s v="SPXW240328P02000000"/>
    <n v="0"/>
    <n v="511"/>
    <n v="0"/>
    <n v="0"/>
  </r>
  <r>
    <s v="Thu Mar 28 2024"/>
    <s v="SPXW240328C02100000"/>
    <n v="0"/>
    <n v="5"/>
    <n v="0"/>
    <x v="237"/>
    <s v="SPXW240328P02100000"/>
    <n v="0"/>
    <n v="949"/>
    <n v="0"/>
    <n v="0"/>
  </r>
  <r>
    <s v="Thu Mar 28 2024"/>
    <s v="SPXW240328C02200000"/>
    <n v="0"/>
    <n v="2"/>
    <n v="0"/>
    <x v="5"/>
    <s v="SPXW240328P02200000"/>
    <n v="0"/>
    <n v="571"/>
    <n v="0"/>
    <n v="0"/>
  </r>
  <r>
    <s v="Thu Mar 28 2024"/>
    <s v="SPXW240328C02300000"/>
    <n v="0"/>
    <n v="0"/>
    <n v="0"/>
    <x v="238"/>
    <s v="SPXW240328P02300000"/>
    <n v="0"/>
    <n v="615"/>
    <n v="0"/>
    <n v="0"/>
  </r>
  <r>
    <s v="Thu Mar 28 2024"/>
    <s v="SPXW240328C02400000"/>
    <n v="0"/>
    <n v="1"/>
    <n v="0"/>
    <x v="6"/>
    <s v="SPXW240328P02400000"/>
    <n v="0"/>
    <n v="977"/>
    <n v="0"/>
    <n v="0"/>
  </r>
  <r>
    <s v="Thu Mar 28 2024"/>
    <s v="SPXW240328C02500000"/>
    <n v="0"/>
    <n v="3"/>
    <n v="0"/>
    <x v="241"/>
    <s v="SPXW240328P02500000"/>
    <n v="0"/>
    <n v="654"/>
    <n v="0"/>
    <n v="0"/>
  </r>
  <r>
    <s v="Thu Mar 28 2024"/>
    <s v="SPXW240328C02550000"/>
    <n v="0"/>
    <n v="0"/>
    <n v="0"/>
    <x v="242"/>
    <s v="SPXW240328P02550000"/>
    <n v="0"/>
    <n v="288"/>
    <n v="0"/>
    <n v="0"/>
  </r>
  <r>
    <s v="Thu Mar 28 2024"/>
    <s v="SPXW240328C02600000"/>
    <n v="0"/>
    <n v="1"/>
    <n v="0"/>
    <x v="7"/>
    <s v="SPXW240328P02600000"/>
    <n v="0"/>
    <n v="993"/>
    <n v="0"/>
    <n v="0"/>
  </r>
  <r>
    <s v="Thu Mar 28 2024"/>
    <s v="SPXW240328C02650000"/>
    <n v="0"/>
    <n v="0"/>
    <n v="0"/>
    <x v="243"/>
    <s v="SPXW240328P02650000"/>
    <n v="0"/>
    <n v="532"/>
    <n v="0"/>
    <n v="0"/>
  </r>
  <r>
    <s v="Thu Mar 28 2024"/>
    <s v="SPXW240328C02700000"/>
    <n v="0"/>
    <n v="1"/>
    <n v="0"/>
    <x v="244"/>
    <s v="SPXW240328P02700000"/>
    <n v="0"/>
    <n v="3969"/>
    <n v="0"/>
    <n v="0"/>
  </r>
  <r>
    <s v="Thu Mar 28 2024"/>
    <s v="SPXW240328C02750000"/>
    <n v="0"/>
    <n v="0"/>
    <n v="0"/>
    <x v="246"/>
    <s v="SPXW240328P02750000"/>
    <n v="0"/>
    <n v="1135"/>
    <n v="0"/>
    <n v="0"/>
  </r>
  <r>
    <s v="Thu Mar 28 2024"/>
    <s v="SPXW240328C02800000"/>
    <n v="0"/>
    <n v="0"/>
    <n v="0"/>
    <x v="8"/>
    <s v="SPXW240328P02800000"/>
    <n v="0"/>
    <n v="3910"/>
    <n v="0"/>
    <n v="0"/>
  </r>
  <r>
    <s v="Thu Mar 28 2024"/>
    <s v="SPXW240328C02850000"/>
    <n v="0"/>
    <n v="0"/>
    <n v="0"/>
    <x v="249"/>
    <s v="SPXW240328P02850000"/>
    <n v="0"/>
    <n v="1960"/>
    <n v="0"/>
    <n v="0"/>
  </r>
  <r>
    <s v="Thu Mar 28 2024"/>
    <s v="SPXW240328C02900000"/>
    <n v="0"/>
    <n v="8"/>
    <n v="0"/>
    <x v="251"/>
    <s v="SPXW240328P02900000"/>
    <n v="0"/>
    <n v="989"/>
    <n v="0"/>
    <n v="0"/>
  </r>
  <r>
    <s v="Thu Mar 28 2024"/>
    <s v="SPXW240328C02950000"/>
    <n v="0"/>
    <n v="58"/>
    <n v="0"/>
    <x v="253"/>
    <s v="SPXW240328P02950000"/>
    <n v="0"/>
    <n v="3516"/>
    <n v="0"/>
    <n v="0"/>
  </r>
  <r>
    <s v="Thu Mar 28 2024"/>
    <s v="SPXW240328C03000000"/>
    <n v="0"/>
    <n v="93"/>
    <n v="0"/>
    <x v="9"/>
    <s v="SPXW240328P03000000"/>
    <n v="0"/>
    <n v="6247"/>
    <n v="0"/>
    <n v="0"/>
  </r>
  <r>
    <s v="Thu Mar 28 2024"/>
    <s v="SPXW240328C03050000"/>
    <n v="0"/>
    <n v="8"/>
    <n v="0"/>
    <x v="256"/>
    <s v="SPXW240328P03050000"/>
    <n v="0"/>
    <n v="1158"/>
    <n v="0"/>
    <n v="0"/>
  </r>
  <r>
    <s v="Thu Mar 28 2024"/>
    <s v="SPXW240328C03075000"/>
    <n v="0"/>
    <n v="0"/>
    <n v="0"/>
    <x v="257"/>
    <s v="SPXW240328P03075000"/>
    <n v="0"/>
    <n v="316"/>
    <n v="0"/>
    <n v="0"/>
  </r>
  <r>
    <s v="Thu Mar 28 2024"/>
    <s v="SPXW240328C03100000"/>
    <n v="0"/>
    <n v="10"/>
    <n v="0"/>
    <x v="258"/>
    <s v="SPXW240328P03100000"/>
    <n v="0"/>
    <n v="5755"/>
    <n v="0"/>
    <n v="0"/>
  </r>
  <r>
    <s v="Thu Mar 28 2024"/>
    <s v="SPXW240328C03125000"/>
    <n v="0"/>
    <n v="0"/>
    <n v="0"/>
    <x v="259"/>
    <s v="SPXW240328P03125000"/>
    <n v="0"/>
    <n v="3936"/>
    <n v="0"/>
    <n v="0"/>
  </r>
  <r>
    <s v="Thu Mar 28 2024"/>
    <s v="SPXW240328C03150000"/>
    <n v="0"/>
    <n v="2"/>
    <n v="0"/>
    <x v="260"/>
    <s v="SPXW240328P03150000"/>
    <n v="0"/>
    <n v="1139"/>
    <n v="0"/>
    <n v="0"/>
  </r>
  <r>
    <s v="Thu Mar 28 2024"/>
    <s v="SPXW240328C03175000"/>
    <n v="0"/>
    <n v="0"/>
    <n v="0"/>
    <x v="261"/>
    <s v="SPXW240328P03175000"/>
    <n v="0"/>
    <n v="4149"/>
    <n v="0"/>
    <n v="0"/>
  </r>
  <r>
    <s v="Thu Mar 28 2024"/>
    <s v="SPXW240328C03200000"/>
    <n v="0"/>
    <n v="23"/>
    <n v="0"/>
    <x v="10"/>
    <s v="SPXW240328P03200000"/>
    <n v="0"/>
    <n v="2742"/>
    <n v="0"/>
    <n v="0"/>
  </r>
  <r>
    <s v="Thu Mar 28 2024"/>
    <s v="SPXW240328C03225000"/>
    <n v="0"/>
    <n v="0"/>
    <n v="0"/>
    <x v="262"/>
    <s v="SPXW240328P03225000"/>
    <n v="0"/>
    <n v="15617"/>
    <n v="0"/>
    <n v="0"/>
  </r>
  <r>
    <s v="Thu Mar 28 2024"/>
    <s v="SPXW240328C03250000"/>
    <n v="0"/>
    <n v="2"/>
    <n v="0"/>
    <x v="263"/>
    <s v="SPXW240328P03250000"/>
    <n v="0"/>
    <n v="3542"/>
    <n v="0"/>
    <n v="0"/>
  </r>
  <r>
    <s v="Thu Mar 28 2024"/>
    <s v="SPXW240328C03275000"/>
    <n v="0"/>
    <n v="0"/>
    <n v="0"/>
    <x v="264"/>
    <s v="SPXW240328P03275000"/>
    <n v="0"/>
    <n v="774"/>
    <n v="0"/>
    <n v="0"/>
  </r>
  <r>
    <s v="Thu Mar 28 2024"/>
    <s v="SPXW240328C03300000"/>
    <n v="0"/>
    <n v="21"/>
    <n v="0"/>
    <x v="11"/>
    <s v="SPXW240328P03300000"/>
    <n v="0"/>
    <n v="2616"/>
    <n v="0"/>
    <n v="0"/>
  </r>
  <r>
    <s v="Thu Mar 28 2024"/>
    <s v="SPXW240328C03310000"/>
    <n v="0"/>
    <n v="0"/>
    <n v="0"/>
    <x v="400"/>
    <s v="SPXW240328P03310000"/>
    <n v="0"/>
    <n v="166"/>
    <n v="0"/>
    <n v="0"/>
  </r>
  <r>
    <s v="Thu Mar 28 2024"/>
    <s v="SPXW240328C03320000"/>
    <n v="0"/>
    <n v="2"/>
    <n v="0"/>
    <x v="401"/>
    <s v="SPXW240328P03320000"/>
    <n v="0"/>
    <n v="230"/>
    <n v="0"/>
    <n v="0"/>
  </r>
  <r>
    <s v="Thu Mar 28 2024"/>
    <s v="SPXW240328C03325000"/>
    <n v="0"/>
    <n v="37"/>
    <n v="0"/>
    <x v="265"/>
    <s v="SPXW240328P03325000"/>
    <n v="0"/>
    <n v="230"/>
    <n v="0"/>
    <n v="0"/>
  </r>
  <r>
    <s v="Thu Mar 28 2024"/>
    <s v="SPXW240328C03330000"/>
    <n v="0"/>
    <n v="0"/>
    <n v="0"/>
    <x v="402"/>
    <s v="SPXW240328P03330000"/>
    <n v="0"/>
    <n v="1067"/>
    <n v="0"/>
    <n v="0"/>
  </r>
  <r>
    <s v="Thu Mar 28 2024"/>
    <s v="SPXW240328C03340000"/>
    <n v="0"/>
    <n v="0"/>
    <n v="0"/>
    <x v="403"/>
    <s v="SPXW240328P03340000"/>
    <n v="0"/>
    <n v="76"/>
    <n v="0"/>
    <n v="0"/>
  </r>
  <r>
    <s v="Thu Mar 28 2024"/>
    <s v="SPXW240328C03350000"/>
    <n v="0"/>
    <n v="3"/>
    <n v="0"/>
    <x v="266"/>
    <s v="SPXW240328P03350000"/>
    <n v="0"/>
    <n v="389"/>
    <n v="0"/>
    <n v="0"/>
  </r>
  <r>
    <s v="Thu Mar 28 2024"/>
    <s v="SPXW240328C03360000"/>
    <n v="0"/>
    <n v="0"/>
    <n v="0"/>
    <x v="404"/>
    <s v="SPXW240328P03360000"/>
    <n v="0"/>
    <n v="116"/>
    <n v="0"/>
    <n v="0"/>
  </r>
  <r>
    <s v="Thu Mar 28 2024"/>
    <s v="SPXW240328C03370000"/>
    <n v="0"/>
    <n v="0"/>
    <n v="0"/>
    <x v="405"/>
    <s v="SPXW240328P03370000"/>
    <n v="0"/>
    <n v="105"/>
    <n v="0"/>
    <n v="0"/>
  </r>
  <r>
    <s v="Thu Mar 28 2024"/>
    <s v="SPXW240328C03375000"/>
    <n v="0"/>
    <n v="44"/>
    <n v="0"/>
    <x v="267"/>
    <s v="SPXW240328P03375000"/>
    <n v="0"/>
    <n v="1912"/>
    <n v="0"/>
    <n v="0"/>
  </r>
  <r>
    <s v="Thu Mar 28 2024"/>
    <s v="SPXW240328C03380000"/>
    <n v="0"/>
    <n v="0"/>
    <n v="0"/>
    <x v="406"/>
    <s v="SPXW240328P03380000"/>
    <n v="0"/>
    <n v="32"/>
    <n v="0"/>
    <n v="0"/>
  </r>
  <r>
    <s v="Thu Mar 28 2024"/>
    <s v="SPXW240328C03390000"/>
    <n v="0"/>
    <n v="0"/>
    <n v="0"/>
    <x v="407"/>
    <s v="SPXW240328P03390000"/>
    <n v="0"/>
    <n v="156"/>
    <n v="0"/>
    <n v="0"/>
  </r>
  <r>
    <s v="Thu Mar 28 2024"/>
    <s v="SPXW240328C03400000"/>
    <n v="0"/>
    <n v="15"/>
    <n v="0"/>
    <x v="12"/>
    <s v="SPXW240328P03400000"/>
    <n v="0"/>
    <n v="2018"/>
    <n v="0"/>
    <n v="0"/>
  </r>
  <r>
    <s v="Thu Mar 28 2024"/>
    <s v="SPXW240328C03410000"/>
    <n v="0"/>
    <n v="0"/>
    <n v="0"/>
    <x v="408"/>
    <s v="SPXW240328P03410000"/>
    <n v="0"/>
    <n v="168"/>
    <n v="0"/>
    <n v="0"/>
  </r>
  <r>
    <s v="Thu Mar 28 2024"/>
    <s v="SPXW240328C03420000"/>
    <n v="0"/>
    <n v="0"/>
    <n v="0"/>
    <x v="409"/>
    <s v="SPXW240328P03420000"/>
    <n v="0"/>
    <n v="136"/>
    <n v="0"/>
    <n v="0"/>
  </r>
  <r>
    <s v="Thu Mar 28 2024"/>
    <s v="SPXW240328C03425000"/>
    <n v="0"/>
    <n v="8"/>
    <n v="0"/>
    <x v="268"/>
    <s v="SPXW240328P03425000"/>
    <n v="0"/>
    <n v="1806"/>
    <n v="0"/>
    <n v="0"/>
  </r>
  <r>
    <s v="Thu Mar 28 2024"/>
    <s v="SPXW240328C03430000"/>
    <n v="0"/>
    <n v="1"/>
    <n v="0"/>
    <x v="410"/>
    <s v="SPXW240328P03430000"/>
    <n v="0"/>
    <n v="113"/>
    <n v="0"/>
    <n v="0"/>
  </r>
  <r>
    <s v="Thu Mar 28 2024"/>
    <s v="SPXW240328C03440000"/>
    <n v="0"/>
    <n v="0"/>
    <n v="0"/>
    <x v="411"/>
    <s v="SPXW240328P03440000"/>
    <n v="0"/>
    <n v="139"/>
    <n v="0"/>
    <n v="0"/>
  </r>
  <r>
    <s v="Thu Mar 28 2024"/>
    <s v="SPXW240328C03450000"/>
    <n v="0"/>
    <n v="18"/>
    <n v="0"/>
    <x v="269"/>
    <s v="SPXW240328P03450000"/>
    <n v="0"/>
    <n v="1840"/>
    <n v="0"/>
    <n v="0"/>
  </r>
  <r>
    <s v="Thu Mar 28 2024"/>
    <s v="SPXW240328C03460000"/>
    <n v="0"/>
    <n v="0"/>
    <n v="0"/>
    <x v="412"/>
    <s v="SPXW240328P03460000"/>
    <n v="0"/>
    <n v="207"/>
    <n v="0"/>
    <n v="0"/>
  </r>
  <r>
    <s v="Thu Mar 28 2024"/>
    <s v="SPXW240328C03470000"/>
    <n v="0"/>
    <n v="0"/>
    <n v="0"/>
    <x v="413"/>
    <s v="SPXW240328P03470000"/>
    <n v="0"/>
    <n v="195"/>
    <n v="0"/>
    <n v="0"/>
  </r>
  <r>
    <s v="Thu Mar 28 2024"/>
    <s v="SPXW240328C03475000"/>
    <n v="0"/>
    <n v="17"/>
    <n v="0"/>
    <x v="270"/>
    <s v="SPXW240328P03475000"/>
    <n v="0"/>
    <n v="364"/>
    <n v="0"/>
    <n v="0"/>
  </r>
  <r>
    <s v="Thu Mar 28 2024"/>
    <s v="SPXW240328C03480000"/>
    <n v="0"/>
    <n v="0"/>
    <n v="0"/>
    <x v="414"/>
    <s v="SPXW240328P03480000"/>
    <n v="0"/>
    <n v="82"/>
    <n v="0"/>
    <n v="0"/>
  </r>
  <r>
    <s v="Thu Mar 28 2024"/>
    <s v="SPXW240328C03490000"/>
    <n v="0"/>
    <n v="0"/>
    <n v="0"/>
    <x v="415"/>
    <s v="SPXW240328P03490000"/>
    <n v="0"/>
    <n v="93"/>
    <n v="0"/>
    <n v="0"/>
  </r>
  <r>
    <s v="Thu Mar 28 2024"/>
    <s v="SPXW240328C03500000"/>
    <n v="0"/>
    <n v="31"/>
    <n v="0"/>
    <x v="13"/>
    <s v="SPXW240328P03500000"/>
    <n v="0"/>
    <n v="3442"/>
    <n v="0"/>
    <n v="0"/>
  </r>
  <r>
    <s v="Thu Mar 28 2024"/>
    <s v="SPXW240328C03510000"/>
    <n v="0"/>
    <n v="0"/>
    <n v="0"/>
    <x v="416"/>
    <s v="SPXW240328P03510000"/>
    <n v="0"/>
    <n v="142"/>
    <n v="0"/>
    <n v="0"/>
  </r>
  <r>
    <s v="Thu Mar 28 2024"/>
    <s v="SPXW240328C03520000"/>
    <n v="0"/>
    <n v="0"/>
    <n v="0"/>
    <x v="271"/>
    <s v="SPXW240328P03520000"/>
    <n v="0"/>
    <n v="65"/>
    <n v="0"/>
    <n v="0"/>
  </r>
  <r>
    <s v="Thu Mar 28 2024"/>
    <s v="SPXW240328C03525000"/>
    <n v="0"/>
    <n v="1"/>
    <n v="0"/>
    <x v="272"/>
    <s v="SPXW240328P03525000"/>
    <n v="0"/>
    <n v="142"/>
    <n v="0"/>
    <n v="0"/>
  </r>
  <r>
    <s v="Thu Mar 28 2024"/>
    <s v="SPXW240328C03530000"/>
    <n v="0"/>
    <n v="0"/>
    <n v="0"/>
    <x v="273"/>
    <s v="SPXW240328P03530000"/>
    <n v="0"/>
    <n v="178"/>
    <n v="0"/>
    <n v="0"/>
  </r>
  <r>
    <s v="Thu Mar 28 2024"/>
    <s v="SPXW240328C03540000"/>
    <n v="0"/>
    <n v="0"/>
    <n v="0"/>
    <x v="274"/>
    <s v="SPXW240328P03540000"/>
    <n v="0"/>
    <n v="140"/>
    <n v="0"/>
    <n v="0"/>
  </r>
  <r>
    <s v="Thu Mar 28 2024"/>
    <s v="SPXW240328C03550000"/>
    <n v="0"/>
    <n v="22"/>
    <n v="0"/>
    <x v="275"/>
    <s v="SPXW240328P03550000"/>
    <n v="0"/>
    <n v="4092"/>
    <n v="0"/>
    <n v="0"/>
  </r>
  <r>
    <s v="Thu Mar 28 2024"/>
    <s v="SPXW240328C03560000"/>
    <n v="0"/>
    <n v="0"/>
    <n v="0"/>
    <x v="276"/>
    <s v="SPXW240328P03560000"/>
    <n v="0"/>
    <n v="458"/>
    <n v="0"/>
    <n v="0"/>
  </r>
  <r>
    <s v="Thu Mar 28 2024"/>
    <s v="SPXW240328C03570000"/>
    <n v="0"/>
    <n v="0"/>
    <n v="0"/>
    <x v="277"/>
    <s v="SPXW240328P03570000"/>
    <n v="0"/>
    <n v="42"/>
    <n v="0"/>
    <n v="0"/>
  </r>
  <r>
    <s v="Thu Mar 28 2024"/>
    <s v="SPXW240328C03575000"/>
    <n v="0"/>
    <n v="2"/>
    <n v="0"/>
    <x v="278"/>
    <s v="SPXW240328P03575000"/>
    <n v="0"/>
    <n v="365"/>
    <n v="0"/>
    <n v="0"/>
  </r>
  <r>
    <s v="Thu Mar 28 2024"/>
    <s v="SPXW240328C03580000"/>
    <n v="0"/>
    <n v="1"/>
    <n v="0"/>
    <x v="279"/>
    <s v="SPXW240328P03580000"/>
    <n v="0"/>
    <n v="211"/>
    <n v="0"/>
    <n v="0"/>
  </r>
  <r>
    <s v="Thu Mar 28 2024"/>
    <s v="SPXW240328C03590000"/>
    <n v="0"/>
    <n v="0"/>
    <n v="0"/>
    <x v="280"/>
    <s v="SPXW240328P03590000"/>
    <n v="0"/>
    <n v="354"/>
    <n v="0"/>
    <n v="0"/>
  </r>
  <r>
    <s v="Thu Mar 28 2024"/>
    <s v="SPXW240328C03600000"/>
    <n v="0"/>
    <n v="10"/>
    <n v="0"/>
    <x v="14"/>
    <s v="SPXW240328P03600000"/>
    <n v="0"/>
    <n v="8025"/>
    <n v="0"/>
    <n v="0"/>
  </r>
  <r>
    <s v="Thu Mar 28 2024"/>
    <s v="SPXW240328C03610000"/>
    <n v="0"/>
    <n v="4"/>
    <n v="0"/>
    <x v="281"/>
    <s v="SPXW240328P03610000"/>
    <n v="0"/>
    <n v="227"/>
    <n v="0"/>
    <n v="0"/>
  </r>
  <r>
    <s v="Thu Mar 28 2024"/>
    <s v="SPXW240328C03620000"/>
    <n v="0"/>
    <n v="4"/>
    <n v="0"/>
    <x v="282"/>
    <s v="SPXW240328P03620000"/>
    <n v="0"/>
    <n v="188"/>
    <n v="0"/>
    <n v="0"/>
  </r>
  <r>
    <s v="Thu Mar 28 2024"/>
    <s v="SPXW240328C03625000"/>
    <n v="0"/>
    <n v="5"/>
    <n v="0"/>
    <x v="283"/>
    <s v="SPXW240328P03625000"/>
    <n v="0"/>
    <n v="3921"/>
    <n v="0"/>
    <n v="0"/>
  </r>
  <r>
    <s v="Thu Mar 28 2024"/>
    <s v="SPXW240328C03630000"/>
    <n v="0"/>
    <n v="0"/>
    <n v="0"/>
    <x v="284"/>
    <s v="SPXW240328P03630000"/>
    <n v="0"/>
    <n v="112"/>
    <n v="0"/>
    <n v="0"/>
  </r>
  <r>
    <s v="Thu Mar 28 2024"/>
    <s v="SPXW240328C03640000"/>
    <n v="0"/>
    <n v="4"/>
    <n v="0"/>
    <x v="285"/>
    <s v="SPXW240328P03640000"/>
    <n v="0"/>
    <n v="121"/>
    <n v="0"/>
    <n v="0"/>
  </r>
  <r>
    <s v="Thu Mar 28 2024"/>
    <s v="SPXW240328C03645000"/>
    <n v="0"/>
    <n v="0"/>
    <n v="0"/>
    <x v="417"/>
    <s v="SPXW240328P03645000"/>
    <n v="0"/>
    <n v="179"/>
    <n v="0"/>
    <n v="0"/>
  </r>
  <r>
    <s v="Thu Mar 28 2024"/>
    <s v="SPXW240328C03650000"/>
    <n v="0"/>
    <n v="29"/>
    <n v="0"/>
    <x v="15"/>
    <s v="SPXW240328P03650000"/>
    <n v="0"/>
    <n v="5339"/>
    <n v="0"/>
    <n v="0"/>
  </r>
  <r>
    <s v="Thu Mar 28 2024"/>
    <s v="SPXW240328C03655000"/>
    <n v="0"/>
    <n v="0"/>
    <n v="0"/>
    <x v="418"/>
    <s v="SPXW240328P03655000"/>
    <n v="0"/>
    <n v="92"/>
    <n v="0"/>
    <n v="0"/>
  </r>
  <r>
    <s v="Thu Mar 28 2024"/>
    <s v="SPXW240328C03660000"/>
    <n v="0"/>
    <n v="14"/>
    <n v="0"/>
    <x v="286"/>
    <s v="SPXW240328P03660000"/>
    <n v="0"/>
    <n v="167"/>
    <n v="0"/>
    <n v="0"/>
  </r>
  <r>
    <s v="Thu Mar 28 2024"/>
    <s v="SPXW240328C03665000"/>
    <n v="0"/>
    <n v="0"/>
    <n v="0"/>
    <x v="419"/>
    <s v="SPXW240328P03665000"/>
    <n v="0"/>
    <n v="43"/>
    <n v="0"/>
    <n v="0"/>
  </r>
  <r>
    <s v="Thu Mar 28 2024"/>
    <s v="SPXW240328C03670000"/>
    <n v="0"/>
    <n v="8"/>
    <n v="0"/>
    <x v="287"/>
    <s v="SPXW240328P03670000"/>
    <n v="0"/>
    <n v="124"/>
    <n v="0"/>
    <n v="0"/>
  </r>
  <r>
    <s v="Thu Mar 28 2024"/>
    <s v="SPXW240328C03675000"/>
    <n v="0"/>
    <n v="6"/>
    <n v="0"/>
    <x v="288"/>
    <s v="SPXW240328P03675000"/>
    <n v="0"/>
    <n v="1590"/>
    <n v="0"/>
    <n v="0"/>
  </r>
  <r>
    <s v="Thu Mar 28 2024"/>
    <s v="SPXW240328C03680000"/>
    <n v="0"/>
    <n v="0"/>
    <n v="0"/>
    <x v="289"/>
    <s v="SPXW240328P03680000"/>
    <n v="0"/>
    <n v="100"/>
    <n v="0"/>
    <n v="0"/>
  </r>
  <r>
    <s v="Thu Mar 28 2024"/>
    <s v="SPXW240328C03685000"/>
    <n v="0"/>
    <n v="0"/>
    <n v="0"/>
    <x v="420"/>
    <s v="SPXW240328P03685000"/>
    <n v="0"/>
    <n v="28"/>
    <n v="0"/>
    <n v="0"/>
  </r>
  <r>
    <s v="Thu Mar 28 2024"/>
    <s v="SPXW240328C03690000"/>
    <n v="0"/>
    <n v="0"/>
    <n v="0"/>
    <x v="290"/>
    <s v="SPXW240328P03690000"/>
    <n v="0"/>
    <n v="118"/>
    <n v="0"/>
    <n v="0"/>
  </r>
  <r>
    <s v="Thu Mar 28 2024"/>
    <s v="SPXW240328C03695000"/>
    <n v="0"/>
    <n v="0"/>
    <n v="0"/>
    <x v="421"/>
    <s v="SPXW240328P03695000"/>
    <n v="0"/>
    <n v="221"/>
    <n v="0"/>
    <n v="0"/>
  </r>
  <r>
    <s v="Thu Mar 28 2024"/>
    <s v="SPXW240328C03700000"/>
    <n v="0"/>
    <n v="26"/>
    <n v="0"/>
    <x v="16"/>
    <s v="SPXW240328P03700000"/>
    <n v="0"/>
    <n v="6025"/>
    <n v="0"/>
    <n v="0"/>
  </r>
  <r>
    <s v="Thu Mar 28 2024"/>
    <s v="SPXW240328C03705000"/>
    <n v="0"/>
    <n v="0"/>
    <n v="0"/>
    <x v="422"/>
    <s v="SPXW240328P03705000"/>
    <n v="0"/>
    <n v="23"/>
    <n v="0"/>
    <n v="0"/>
  </r>
  <r>
    <s v="Thu Mar 28 2024"/>
    <s v="SPXW240328C03710000"/>
    <n v="0"/>
    <n v="0"/>
    <n v="0"/>
    <x v="291"/>
    <s v="SPXW240328P03710000"/>
    <n v="0"/>
    <n v="52"/>
    <n v="0"/>
    <n v="0"/>
  </r>
  <r>
    <s v="Thu Mar 28 2024"/>
    <s v="SPXW240328C03715000"/>
    <n v="0"/>
    <n v="0"/>
    <n v="0"/>
    <x v="423"/>
    <s v="SPXW240328P03715000"/>
    <n v="0"/>
    <n v="52"/>
    <n v="0"/>
    <n v="0"/>
  </r>
  <r>
    <s v="Thu Mar 28 2024"/>
    <s v="SPXW240328C03720000"/>
    <n v="0"/>
    <n v="0"/>
    <n v="0"/>
    <x v="292"/>
    <s v="SPXW240328P03720000"/>
    <n v="0"/>
    <n v="43"/>
    <n v="0"/>
    <n v="0"/>
  </r>
  <r>
    <s v="Thu Mar 28 2024"/>
    <s v="SPXW240328C03725000"/>
    <n v="0"/>
    <n v="3"/>
    <n v="0"/>
    <x v="293"/>
    <s v="SPXW240328P03725000"/>
    <n v="0"/>
    <n v="1482"/>
    <n v="0"/>
    <n v="0"/>
  </r>
  <r>
    <s v="Thu Mar 28 2024"/>
    <s v="SPXW240328C03730000"/>
    <n v="0"/>
    <n v="0"/>
    <n v="0"/>
    <x v="294"/>
    <s v="SPXW240328P03730000"/>
    <n v="0"/>
    <n v="108"/>
    <n v="0"/>
    <n v="0"/>
  </r>
  <r>
    <s v="Thu Mar 28 2024"/>
    <s v="SPXW240328C03735000"/>
    <n v="0"/>
    <n v="0"/>
    <n v="0"/>
    <x v="424"/>
    <s v="SPXW240328P03735000"/>
    <n v="0"/>
    <n v="65"/>
    <n v="0"/>
    <n v="0"/>
  </r>
  <r>
    <s v="Thu Mar 28 2024"/>
    <s v="SPXW240328C03740000"/>
    <n v="0"/>
    <n v="0"/>
    <n v="0"/>
    <x v="295"/>
    <s v="SPXW240328P03740000"/>
    <n v="0"/>
    <n v="428"/>
    <n v="0"/>
    <n v="0"/>
  </r>
  <r>
    <s v="Thu Mar 28 2024"/>
    <s v="SPXW240328C03745000"/>
    <n v="0"/>
    <n v="0"/>
    <n v="0"/>
    <x v="425"/>
    <s v="SPXW240328P03745000"/>
    <n v="0"/>
    <n v="82"/>
    <n v="0"/>
    <n v="0"/>
  </r>
  <r>
    <s v="Thu Mar 28 2024"/>
    <s v="SPXW240328C03750000"/>
    <n v="0"/>
    <n v="165"/>
    <n v="0"/>
    <x v="17"/>
    <s v="SPXW240328P03750000"/>
    <n v="0"/>
    <n v="12617"/>
    <n v="0"/>
    <n v="0"/>
  </r>
  <r>
    <s v="Thu Mar 28 2024"/>
    <s v="SPXW240328C03755000"/>
    <n v="0"/>
    <n v="0"/>
    <n v="0"/>
    <x v="426"/>
    <s v="SPXW240328P03755000"/>
    <n v="0"/>
    <n v="1076"/>
    <n v="0"/>
    <n v="0"/>
  </r>
  <r>
    <s v="Thu Mar 28 2024"/>
    <s v="SPXW240328C03760000"/>
    <n v="0"/>
    <n v="0"/>
    <n v="0"/>
    <x v="296"/>
    <s v="SPXW240328P03760000"/>
    <n v="0"/>
    <n v="88"/>
    <n v="0"/>
    <n v="0"/>
  </r>
  <r>
    <s v="Thu Mar 28 2024"/>
    <s v="SPXW240328C03765000"/>
    <n v="0"/>
    <n v="0"/>
    <n v="0"/>
    <x v="427"/>
    <s v="SPXW240328P03765000"/>
    <n v="0"/>
    <n v="110"/>
    <n v="0"/>
    <n v="0"/>
  </r>
  <r>
    <s v="Thu Mar 28 2024"/>
    <s v="SPXW240328C03770000"/>
    <n v="0"/>
    <n v="0"/>
    <n v="0"/>
    <x v="297"/>
    <s v="SPXW240328P03770000"/>
    <n v="0"/>
    <n v="213"/>
    <n v="0"/>
    <n v="0"/>
  </r>
  <r>
    <s v="Thu Mar 28 2024"/>
    <s v="SPXW240328C03775000"/>
    <n v="0"/>
    <n v="88"/>
    <n v="0"/>
    <x v="298"/>
    <s v="SPXW240328P03775000"/>
    <n v="0"/>
    <n v="1822"/>
    <n v="0"/>
    <n v="0"/>
  </r>
  <r>
    <s v="Thu Mar 28 2024"/>
    <s v="SPXW240328C03780000"/>
    <n v="0"/>
    <n v="0"/>
    <n v="0"/>
    <x v="299"/>
    <s v="SPXW240328P03780000"/>
    <n v="0"/>
    <n v="238"/>
    <n v="0"/>
    <n v="0"/>
  </r>
  <r>
    <s v="Thu Mar 28 2024"/>
    <s v="SPXW240328C03785000"/>
    <n v="0"/>
    <n v="0"/>
    <n v="0"/>
    <x v="428"/>
    <s v="SPXW240328P03785000"/>
    <n v="0"/>
    <n v="1020"/>
    <n v="0"/>
    <n v="0"/>
  </r>
  <r>
    <s v="Thu Mar 28 2024"/>
    <s v="SPXW240328C03790000"/>
    <n v="0"/>
    <n v="0"/>
    <n v="0"/>
    <x v="300"/>
    <s v="SPXW240328P03790000"/>
    <n v="0"/>
    <n v="60"/>
    <n v="0"/>
    <n v="0"/>
  </r>
  <r>
    <s v="Thu Mar 28 2024"/>
    <s v="SPXW240328C03795000"/>
    <n v="0"/>
    <n v="0"/>
    <n v="0"/>
    <x v="429"/>
    <s v="SPXW240328P03795000"/>
    <n v="0"/>
    <n v="66"/>
    <n v="0"/>
    <n v="0"/>
  </r>
  <r>
    <s v="Thu Mar 28 2024"/>
    <s v="SPXW240328C03800000"/>
    <n v="0"/>
    <n v="90"/>
    <n v="0"/>
    <x v="18"/>
    <s v="SPXW240328P03800000"/>
    <n v="0"/>
    <n v="39862"/>
    <n v="0"/>
    <n v="0"/>
  </r>
  <r>
    <s v="Thu Mar 28 2024"/>
    <s v="SPXW240328C03805000"/>
    <n v="0"/>
    <n v="0"/>
    <n v="0"/>
    <x v="430"/>
    <s v="SPXW240328P03805000"/>
    <n v="0"/>
    <n v="341"/>
    <n v="0"/>
    <n v="0"/>
  </r>
  <r>
    <s v="Thu Mar 28 2024"/>
    <s v="SPXW240328C03810000"/>
    <n v="0"/>
    <n v="1"/>
    <n v="0"/>
    <x v="301"/>
    <s v="SPXW240328P03810000"/>
    <n v="0"/>
    <n v="232"/>
    <n v="0"/>
    <n v="0"/>
  </r>
  <r>
    <s v="Thu Mar 28 2024"/>
    <s v="SPXW240328C03815000"/>
    <n v="0"/>
    <n v="0"/>
    <n v="0"/>
    <x v="431"/>
    <s v="SPXW240328P03815000"/>
    <n v="0"/>
    <n v="422"/>
    <n v="0"/>
    <n v="0"/>
  </r>
  <r>
    <s v="Thu Mar 28 2024"/>
    <s v="SPXW240328C03820000"/>
    <n v="0"/>
    <n v="0"/>
    <n v="0"/>
    <x v="302"/>
    <s v="SPXW240328P03820000"/>
    <n v="0"/>
    <n v="213"/>
    <n v="0"/>
    <n v="0"/>
  </r>
  <r>
    <s v="Thu Mar 28 2024"/>
    <s v="SPXW240328C03825000"/>
    <n v="0"/>
    <n v="50"/>
    <n v="0"/>
    <x v="303"/>
    <s v="SPXW240328P03825000"/>
    <n v="0"/>
    <n v="2738"/>
    <n v="0"/>
    <n v="0"/>
  </r>
  <r>
    <s v="Thu Mar 28 2024"/>
    <s v="SPXW240328C03830000"/>
    <n v="0"/>
    <n v="0"/>
    <n v="0"/>
    <x v="304"/>
    <s v="SPXW240328P03830000"/>
    <n v="0"/>
    <n v="592"/>
    <n v="0"/>
    <n v="0"/>
  </r>
  <r>
    <s v="Thu Mar 28 2024"/>
    <s v="SPXW240328C03835000"/>
    <n v="0"/>
    <n v="0"/>
    <n v="0"/>
    <x v="432"/>
    <s v="SPXW240328P03835000"/>
    <n v="0"/>
    <n v="189"/>
    <n v="0"/>
    <n v="0"/>
  </r>
  <r>
    <s v="Thu Mar 28 2024"/>
    <s v="SPXW240328C03840000"/>
    <n v="0"/>
    <n v="5"/>
    <n v="0"/>
    <x v="305"/>
    <s v="SPXW240328P03840000"/>
    <n v="0"/>
    <n v="48"/>
    <n v="0"/>
    <n v="0"/>
  </r>
  <r>
    <s v="Thu Mar 28 2024"/>
    <s v="SPXW240328C03845000"/>
    <n v="0"/>
    <n v="2"/>
    <n v="0"/>
    <x v="433"/>
    <s v="SPXW240328P03845000"/>
    <n v="0"/>
    <n v="16"/>
    <n v="0"/>
    <n v="0"/>
  </r>
  <r>
    <s v="Thu Mar 28 2024"/>
    <s v="SPXW240328C03850000"/>
    <n v="0"/>
    <n v="67"/>
    <n v="0"/>
    <x v="19"/>
    <s v="SPXW240328P03850000"/>
    <n v="0"/>
    <n v="3418"/>
    <n v="0"/>
    <n v="0"/>
  </r>
  <r>
    <s v="Thu Mar 28 2024"/>
    <s v="SPXW240328C03855000"/>
    <n v="0"/>
    <n v="9"/>
    <n v="0"/>
    <x v="434"/>
    <s v="SPXW240328P03855000"/>
    <n v="0"/>
    <n v="22"/>
    <n v="0"/>
    <n v="0"/>
  </r>
  <r>
    <s v="Thu Mar 28 2024"/>
    <s v="SPXW240328C03860000"/>
    <n v="0"/>
    <n v="0"/>
    <n v="0"/>
    <x v="306"/>
    <s v="SPXW240328P03860000"/>
    <n v="0"/>
    <n v="101"/>
    <n v="0"/>
    <n v="0"/>
  </r>
  <r>
    <s v="Thu Mar 28 2024"/>
    <s v="SPXW240328C03865000"/>
    <n v="0"/>
    <n v="0"/>
    <n v="0"/>
    <x v="435"/>
    <s v="SPXW240328P03865000"/>
    <n v="0"/>
    <n v="58"/>
    <n v="0"/>
    <n v="0"/>
  </r>
  <r>
    <s v="Thu Mar 28 2024"/>
    <s v="SPXW240328C03870000"/>
    <n v="0"/>
    <n v="0"/>
    <n v="0"/>
    <x v="307"/>
    <s v="SPXW240328P03870000"/>
    <n v="0"/>
    <n v="638"/>
    <n v="0"/>
    <n v="0"/>
  </r>
  <r>
    <s v="Thu Mar 28 2024"/>
    <s v="SPXW240328C03875000"/>
    <n v="0"/>
    <n v="99"/>
    <n v="0"/>
    <x v="308"/>
    <s v="SPXW240328P03875000"/>
    <n v="0"/>
    <n v="892"/>
    <n v="0"/>
    <n v="0"/>
  </r>
  <r>
    <s v="Thu Mar 28 2024"/>
    <s v="SPXW240328C03880000"/>
    <n v="0"/>
    <n v="2"/>
    <n v="0"/>
    <x v="309"/>
    <s v="SPXW240328P03880000"/>
    <n v="0"/>
    <n v="178"/>
    <n v="0"/>
    <n v="0"/>
  </r>
  <r>
    <s v="Thu Mar 28 2024"/>
    <s v="SPXW240328C03885000"/>
    <n v="0"/>
    <n v="0"/>
    <n v="0"/>
    <x v="436"/>
    <s v="SPXW240328P03885000"/>
    <n v="0"/>
    <n v="39"/>
    <n v="0"/>
    <n v="0"/>
  </r>
  <r>
    <s v="Thu Mar 28 2024"/>
    <s v="SPXW240328C03890000"/>
    <n v="0"/>
    <n v="0"/>
    <n v="0"/>
    <x v="310"/>
    <s v="SPXW240328P03890000"/>
    <n v="0"/>
    <n v="100"/>
    <n v="0"/>
    <n v="0"/>
  </r>
  <r>
    <s v="Thu Mar 28 2024"/>
    <s v="SPXW240328C03895000"/>
    <n v="0"/>
    <n v="0"/>
    <n v="0"/>
    <x v="437"/>
    <s v="SPXW240328P03895000"/>
    <n v="0"/>
    <n v="69"/>
    <n v="0"/>
    <n v="0"/>
  </r>
  <r>
    <s v="Thu Mar 28 2024"/>
    <s v="SPXW240328C03900000"/>
    <n v="0"/>
    <n v="140"/>
    <n v="0"/>
    <x v="20"/>
    <s v="SPXW240328P03900000"/>
    <n v="0"/>
    <n v="4005"/>
    <n v="0"/>
    <n v="0"/>
  </r>
  <r>
    <s v="Thu Mar 28 2024"/>
    <s v="SPXW240328C03905000"/>
    <n v="0"/>
    <n v="1"/>
    <n v="0"/>
    <x v="438"/>
    <s v="SPXW240328P03905000"/>
    <n v="0"/>
    <n v="44"/>
    <n v="0"/>
    <n v="0"/>
  </r>
  <r>
    <s v="Thu Mar 28 2024"/>
    <s v="SPXW240328C03910000"/>
    <n v="0"/>
    <n v="1"/>
    <n v="0"/>
    <x v="311"/>
    <s v="SPXW240328P03910000"/>
    <n v="0"/>
    <n v="285"/>
    <n v="0"/>
    <n v="0"/>
  </r>
  <r>
    <s v="Thu Mar 28 2024"/>
    <s v="SPXW240328C03915000"/>
    <n v="0"/>
    <n v="0"/>
    <n v="0"/>
    <x v="439"/>
    <s v="SPXW240328P03915000"/>
    <n v="0"/>
    <n v="85"/>
    <n v="0"/>
    <n v="0"/>
  </r>
  <r>
    <s v="Thu Mar 28 2024"/>
    <s v="SPXW240328C03920000"/>
    <n v="0"/>
    <n v="0"/>
    <n v="0"/>
    <x v="312"/>
    <s v="SPXW240328P03920000"/>
    <n v="0"/>
    <n v="123"/>
    <n v="0"/>
    <n v="0"/>
  </r>
  <r>
    <s v="Thu Mar 28 2024"/>
    <s v="SPXW240328C03925000"/>
    <n v="0"/>
    <n v="10"/>
    <n v="0"/>
    <x v="313"/>
    <s v="SPXW240328P03925000"/>
    <n v="0"/>
    <n v="1231"/>
    <n v="0"/>
    <n v="0"/>
  </r>
  <r>
    <s v="Thu Mar 28 2024"/>
    <s v="SPXW240328C03930000"/>
    <n v="0"/>
    <n v="1"/>
    <n v="0"/>
    <x v="314"/>
    <s v="SPXW240328P03930000"/>
    <n v="0"/>
    <n v="381"/>
    <n v="0"/>
    <n v="0"/>
  </r>
  <r>
    <s v="Thu Mar 28 2024"/>
    <s v="SPXW240328C03935000"/>
    <n v="0"/>
    <n v="0"/>
    <n v="0"/>
    <x v="440"/>
    <s v="SPXW240328P03935000"/>
    <n v="0"/>
    <n v="116"/>
    <n v="0"/>
    <n v="0"/>
  </r>
  <r>
    <s v="Thu Mar 28 2024"/>
    <s v="SPXW240328C03940000"/>
    <n v="0"/>
    <n v="0"/>
    <n v="0"/>
    <x v="315"/>
    <s v="SPXW240328P03940000"/>
    <n v="0"/>
    <n v="84"/>
    <n v="0"/>
    <n v="0"/>
  </r>
  <r>
    <s v="Thu Mar 28 2024"/>
    <s v="SPXW240328C03945000"/>
    <n v="0"/>
    <n v="0"/>
    <n v="0"/>
    <x v="441"/>
    <s v="SPXW240328P03945000"/>
    <n v="0"/>
    <n v="99"/>
    <n v="0"/>
    <n v="0"/>
  </r>
  <r>
    <s v="Thu Mar 28 2024"/>
    <s v="SPXW240328C03950000"/>
    <n v="0"/>
    <n v="74"/>
    <n v="0"/>
    <x v="21"/>
    <s v="SPXW240328P03950000"/>
    <n v="0"/>
    <n v="3987"/>
    <n v="0"/>
    <n v="0"/>
  </r>
  <r>
    <s v="Thu Mar 28 2024"/>
    <s v="SPXW240328C03955000"/>
    <n v="0"/>
    <n v="0"/>
    <n v="0"/>
    <x v="442"/>
    <s v="SPXW240328P03955000"/>
    <n v="0"/>
    <n v="16"/>
    <n v="0"/>
    <n v="0"/>
  </r>
  <r>
    <s v="Thu Mar 28 2024"/>
    <s v="SPXW240328C03960000"/>
    <n v="0"/>
    <n v="5"/>
    <n v="0"/>
    <x v="316"/>
    <s v="SPXW240328P03960000"/>
    <n v="0"/>
    <n v="61"/>
    <n v="0"/>
    <n v="0"/>
  </r>
  <r>
    <s v="Thu Mar 28 2024"/>
    <s v="SPXW240328C03965000"/>
    <n v="0"/>
    <n v="0"/>
    <n v="0"/>
    <x v="443"/>
    <s v="SPXW240328P03965000"/>
    <n v="0"/>
    <n v="24"/>
    <n v="0"/>
    <n v="0"/>
  </r>
  <r>
    <s v="Thu Mar 28 2024"/>
    <s v="SPXW240328C03970000"/>
    <n v="0"/>
    <n v="0"/>
    <n v="0"/>
    <x v="317"/>
    <s v="SPXW240328P03970000"/>
    <n v="0"/>
    <n v="20"/>
    <n v="0"/>
    <n v="0"/>
  </r>
  <r>
    <s v="Thu Mar 28 2024"/>
    <s v="SPXW240328C03975000"/>
    <n v="0"/>
    <n v="113"/>
    <n v="0"/>
    <x v="318"/>
    <s v="SPXW240328P03975000"/>
    <n v="0"/>
    <n v="1636"/>
    <n v="0"/>
    <n v="0"/>
  </r>
  <r>
    <s v="Thu Mar 28 2024"/>
    <s v="SPXW240328C03980000"/>
    <n v="0"/>
    <n v="0"/>
    <n v="0"/>
    <x v="319"/>
    <s v="SPXW240328P03980000"/>
    <n v="0"/>
    <n v="40"/>
    <n v="0"/>
    <n v="0"/>
  </r>
  <r>
    <s v="Thu Mar 28 2024"/>
    <s v="SPXW240328C03985000"/>
    <n v="0"/>
    <n v="0"/>
    <n v="0"/>
    <x v="444"/>
    <s v="SPXW240328P03985000"/>
    <n v="0"/>
    <n v="135"/>
    <n v="0"/>
    <n v="0"/>
  </r>
  <r>
    <s v="Thu Mar 28 2024"/>
    <s v="SPXW240328C03990000"/>
    <n v="0"/>
    <n v="1"/>
    <n v="0"/>
    <x v="320"/>
    <s v="SPXW240328P03990000"/>
    <n v="0"/>
    <n v="159"/>
    <n v="0"/>
    <n v="0"/>
  </r>
  <r>
    <s v="Thu Mar 28 2024"/>
    <s v="SPXW240328C03995000"/>
    <n v="0"/>
    <n v="0"/>
    <n v="0"/>
    <x v="445"/>
    <s v="SPXW240328P03995000"/>
    <n v="0"/>
    <n v="42"/>
    <n v="0"/>
    <n v="0"/>
  </r>
  <r>
    <s v="Thu Mar 28 2024"/>
    <s v="SPXW240328C04000000"/>
    <n v="0"/>
    <n v="15990"/>
    <n v="0"/>
    <x v="22"/>
    <s v="SPXW240328P04000000"/>
    <n v="0"/>
    <n v="22031"/>
    <n v="0"/>
    <n v="0"/>
  </r>
  <r>
    <s v="Thu Mar 28 2024"/>
    <s v="SPXW240328C04005000"/>
    <n v="0"/>
    <n v="5"/>
    <n v="0"/>
    <x v="446"/>
    <s v="SPXW240328P04005000"/>
    <n v="0"/>
    <n v="114"/>
    <n v="0"/>
    <n v="0"/>
  </r>
  <r>
    <s v="Thu Mar 28 2024"/>
    <s v="SPXW240328C04010000"/>
    <n v="0"/>
    <n v="567"/>
    <n v="0"/>
    <x v="321"/>
    <s v="SPXW240328P04010000"/>
    <n v="0"/>
    <n v="162"/>
    <n v="0"/>
    <n v="0"/>
  </r>
  <r>
    <s v="Thu Mar 28 2024"/>
    <s v="SPXW240328C04015000"/>
    <n v="0"/>
    <n v="5"/>
    <n v="0"/>
    <x v="447"/>
    <s v="SPXW240328P04015000"/>
    <n v="0"/>
    <n v="79"/>
    <n v="0"/>
    <n v="0"/>
  </r>
  <r>
    <s v="Thu Mar 28 2024"/>
    <s v="SPXW240328C04020000"/>
    <n v="0"/>
    <n v="3"/>
    <n v="0"/>
    <x v="322"/>
    <s v="SPXW240328P04020000"/>
    <n v="0"/>
    <n v="219"/>
    <n v="0"/>
    <n v="0"/>
  </r>
  <r>
    <s v="Thu Mar 28 2024"/>
    <s v="SPXW240328C04025000"/>
    <n v="0"/>
    <n v="40"/>
    <n v="0"/>
    <x v="323"/>
    <s v="SPXW240328P04025000"/>
    <n v="0"/>
    <n v="5468"/>
    <n v="0"/>
    <n v="0"/>
  </r>
  <r>
    <s v="Thu Mar 28 2024"/>
    <s v="SPXW240328C04030000"/>
    <n v="0"/>
    <n v="0"/>
    <n v="0"/>
    <x v="324"/>
    <s v="SPXW240328P04030000"/>
    <n v="0"/>
    <n v="324"/>
    <n v="0"/>
    <n v="0"/>
  </r>
  <r>
    <s v="Thu Mar 28 2024"/>
    <s v="SPXW240328C04035000"/>
    <n v="0"/>
    <n v="3"/>
    <n v="0"/>
    <x v="448"/>
    <s v="SPXW240328P04035000"/>
    <n v="0"/>
    <n v="124"/>
    <n v="0"/>
    <n v="0"/>
  </r>
  <r>
    <s v="Thu Mar 28 2024"/>
    <s v="SPXW240328C04040000"/>
    <n v="0"/>
    <n v="3"/>
    <n v="0"/>
    <x v="325"/>
    <s v="SPXW240328P04040000"/>
    <n v="0"/>
    <n v="84"/>
    <n v="0"/>
    <n v="0"/>
  </r>
  <r>
    <s v="Thu Mar 28 2024"/>
    <s v="SPXW240328C04045000"/>
    <n v="0"/>
    <n v="2"/>
    <n v="0"/>
    <x v="449"/>
    <s v="SPXW240328P04045000"/>
    <n v="0"/>
    <n v="31"/>
    <n v="0"/>
    <n v="0"/>
  </r>
  <r>
    <s v="Thu Mar 28 2024"/>
    <s v="SPXW240328C04050000"/>
    <n v="0"/>
    <n v="127"/>
    <n v="0"/>
    <x v="23"/>
    <s v="SPXW240328P04050000"/>
    <n v="0"/>
    <n v="7288"/>
    <n v="0"/>
    <n v="0"/>
  </r>
  <r>
    <s v="Thu Mar 28 2024"/>
    <s v="SPXW240328C04055000"/>
    <n v="0"/>
    <n v="1"/>
    <n v="0"/>
    <x v="450"/>
    <s v="SPXW240328P04055000"/>
    <n v="0"/>
    <n v="135"/>
    <n v="0"/>
    <n v="0"/>
  </r>
  <r>
    <s v="Thu Mar 28 2024"/>
    <s v="SPXW240328C04060000"/>
    <n v="0"/>
    <n v="0"/>
    <n v="0"/>
    <x v="326"/>
    <s v="SPXW240328P04060000"/>
    <n v="0"/>
    <n v="123"/>
    <n v="0"/>
    <n v="0"/>
  </r>
  <r>
    <s v="Thu Mar 28 2024"/>
    <s v="SPXW240328C04065000"/>
    <n v="0"/>
    <n v="31"/>
    <n v="0"/>
    <x v="451"/>
    <s v="SPXW240328P04065000"/>
    <n v="0"/>
    <n v="138"/>
    <n v="0"/>
    <n v="0"/>
  </r>
  <r>
    <s v="Thu Mar 28 2024"/>
    <s v="SPXW240328C04070000"/>
    <n v="0"/>
    <n v="10"/>
    <n v="0"/>
    <x v="327"/>
    <s v="SPXW240328P04070000"/>
    <n v="0"/>
    <n v="72"/>
    <n v="0"/>
    <n v="0"/>
  </r>
  <r>
    <s v="Thu Mar 28 2024"/>
    <s v="SPXW240328C04075000"/>
    <n v="0"/>
    <n v="138"/>
    <n v="0"/>
    <x v="328"/>
    <s v="SPXW240328P04075000"/>
    <n v="0"/>
    <n v="3062"/>
    <n v="0"/>
    <n v="0"/>
  </r>
  <r>
    <s v="Thu Mar 28 2024"/>
    <s v="SPXW240328C04080000"/>
    <n v="0"/>
    <n v="1"/>
    <n v="0"/>
    <x v="329"/>
    <s v="SPXW240328P04080000"/>
    <n v="0"/>
    <n v="138"/>
    <n v="0"/>
    <n v="0"/>
  </r>
  <r>
    <s v="Thu Mar 28 2024"/>
    <s v="SPXW240328C04085000"/>
    <n v="1E-4"/>
    <n v="0"/>
    <n v="0"/>
    <x v="452"/>
    <s v="SPXW240328P04085000"/>
    <n v="1E-4"/>
    <n v="85"/>
    <n v="-218470.94765241633"/>
    <n v="-218470.94765241633"/>
  </r>
  <r>
    <s v="Thu Mar 28 2024"/>
    <s v="SPXW240328C04090000"/>
    <n v="1E-4"/>
    <n v="1"/>
    <n v="2570.2464429696038"/>
    <x v="330"/>
    <s v="SPXW240328P04090000"/>
    <n v="1E-4"/>
    <n v="149"/>
    <n v="-382966.720002471"/>
    <n v="-380396.47355950141"/>
  </r>
  <r>
    <s v="Thu Mar 28 2024"/>
    <s v="SPXW240328C04095000"/>
    <n v="1E-4"/>
    <n v="0"/>
    <n v="0"/>
    <x v="453"/>
    <s v="SPXW240328P04095000"/>
    <n v="1E-4"/>
    <n v="146"/>
    <n v="-375255.98067356215"/>
    <n v="-375255.98067356215"/>
  </r>
  <r>
    <s v="Thu Mar 28 2024"/>
    <s v="SPXW240328C04100000"/>
    <n v="1E-4"/>
    <n v="1303"/>
    <n v="3349031.115189394"/>
    <x v="24"/>
    <s v="SPXW240328P04100000"/>
    <n v="1E-4"/>
    <n v="8480"/>
    <n v="-21795689.836382248"/>
    <n v="-18446658.721192852"/>
  </r>
  <r>
    <s v="Thu Mar 28 2024"/>
    <s v="SPXW240328C04105000"/>
    <n v="1E-4"/>
    <n v="1"/>
    <n v="2570.2464429696038"/>
    <x v="454"/>
    <s v="SPXW240328P04105000"/>
    <n v="1E-4"/>
    <n v="280"/>
    <n v="-719669.00403148925"/>
    <n v="-717098.7575885196"/>
  </r>
  <r>
    <s v="Thu Mar 28 2024"/>
    <s v="SPXW240328C04110000"/>
    <n v="1E-4"/>
    <n v="41"/>
    <n v="105380.10416175377"/>
    <x v="331"/>
    <s v="SPXW240328P04110000"/>
    <n v="1E-4"/>
    <n v="114"/>
    <n v="-293008.09449853486"/>
    <n v="-187627.99033678108"/>
  </r>
  <r>
    <s v="Thu Mar 28 2024"/>
    <s v="SPXW240328C04115000"/>
    <n v="1E-4"/>
    <n v="9"/>
    <n v="23132.217986726435"/>
    <x v="455"/>
    <s v="SPXW240328P04115000"/>
    <n v="1E-4"/>
    <n v="164"/>
    <n v="-421520.41664701508"/>
    <n v="-398388.19866028865"/>
  </r>
  <r>
    <s v="Thu Mar 28 2024"/>
    <s v="SPXW240328C04120000"/>
    <n v="1E-4"/>
    <n v="2"/>
    <n v="5140.4928859392076"/>
    <x v="332"/>
    <s v="SPXW240328P04120000"/>
    <n v="1E-4"/>
    <n v="311"/>
    <n v="-799346.64376354695"/>
    <n v="-794206.15087760775"/>
  </r>
  <r>
    <s v="Thu Mar 28 2024"/>
    <s v="SPXW240328C04125000"/>
    <n v="1E-4"/>
    <n v="578"/>
    <n v="1485602.4440364311"/>
    <x v="333"/>
    <s v="SPXW240328P04125000"/>
    <n v="1E-4"/>
    <n v="7392"/>
    <n v="-18999261.706431314"/>
    <n v="-17513659.262394883"/>
  </r>
  <r>
    <s v="Thu Mar 28 2024"/>
    <s v="SPXW240328C04130000"/>
    <n v="1E-4"/>
    <n v="0"/>
    <n v="0"/>
    <x v="334"/>
    <s v="SPXW240328P04130000"/>
    <n v="1E-4"/>
    <n v="230"/>
    <n v="-591156.68188300892"/>
    <n v="-591156.68188300892"/>
  </r>
  <r>
    <s v="Thu Mar 28 2024"/>
    <s v="SPXW240328C04135000"/>
    <n v="1E-4"/>
    <n v="0"/>
    <n v="0"/>
    <x v="456"/>
    <s v="SPXW240328P04135000"/>
    <n v="1E-4"/>
    <n v="24447"/>
    <n v="-62834814.791277893"/>
    <n v="-62834814.791277893"/>
  </r>
  <r>
    <s v="Thu Mar 28 2024"/>
    <s v="SPXW240328C04140000"/>
    <n v="1E-4"/>
    <n v="0"/>
    <n v="0"/>
    <x v="335"/>
    <s v="SPXW240328P04140000"/>
    <n v="1E-4"/>
    <n v="178"/>
    <n v="-457503.8668485895"/>
    <n v="-457503.8668485895"/>
  </r>
  <r>
    <s v="Thu Mar 28 2024"/>
    <s v="SPXW240328C04145000"/>
    <n v="1E-4"/>
    <n v="5"/>
    <n v="12851.23221484802"/>
    <x v="457"/>
    <s v="SPXW240328P04145000"/>
    <n v="1E-4"/>
    <n v="78"/>
    <n v="-200479.22255162909"/>
    <n v="-187627.99033678108"/>
  </r>
  <r>
    <s v="Thu Mar 28 2024"/>
    <s v="SPXW240328C04150000"/>
    <n v="1E-4"/>
    <n v="301"/>
    <n v="773644.17933385074"/>
    <x v="25"/>
    <s v="SPXW240328P04150000"/>
    <n v="1E-4"/>
    <n v="3561"/>
    <n v="-9152647.5834147595"/>
    <n v="-8379003.4040809087"/>
  </r>
  <r>
    <s v="Thu Mar 28 2024"/>
    <s v="SPXW240328C04155000"/>
    <n v="1E-4"/>
    <n v="2"/>
    <n v="5140.4928859392076"/>
    <x v="458"/>
    <s v="SPXW240328P04155000"/>
    <n v="1E-4"/>
    <n v="188"/>
    <n v="-483206.33127828559"/>
    <n v="-478065.8383923464"/>
  </r>
  <r>
    <s v="Thu Mar 28 2024"/>
    <s v="SPXW240328C04160000"/>
    <n v="1E-4"/>
    <n v="16"/>
    <n v="41123.94308751366"/>
    <x v="336"/>
    <s v="SPXW240328P04160000"/>
    <n v="1E-4"/>
    <n v="402"/>
    <n v="-1033239.0700737806"/>
    <n v="-992115.12698626693"/>
  </r>
  <r>
    <s v="Thu Mar 28 2024"/>
    <s v="SPXW240328C04165000"/>
    <n v="1E-4"/>
    <n v="2"/>
    <n v="5140.4928859392076"/>
    <x v="459"/>
    <s v="SPXW240328P04165000"/>
    <n v="1E-4"/>
    <n v="115"/>
    <n v="-295578.34094150446"/>
    <n v="-290437.84805556526"/>
  </r>
  <r>
    <s v="Thu Mar 28 2024"/>
    <s v="SPXW240328C04170000"/>
    <n v="1E-4"/>
    <n v="351"/>
    <n v="902156.50148233084"/>
    <x v="337"/>
    <s v="SPXW240328P04170000"/>
    <n v="1E-4"/>
    <n v="160"/>
    <n v="-411239.43087513663"/>
    <n v="490917.07060719421"/>
  </r>
  <r>
    <s v="Thu Mar 28 2024"/>
    <s v="SPXW240328C04175000"/>
    <n v="1E-4"/>
    <n v="474"/>
    <n v="1218296.8139675923"/>
    <x v="26"/>
    <s v="SPXW240328P04175000"/>
    <n v="1E-4"/>
    <n v="5292"/>
    <n v="-13601744.176195145"/>
    <n v="-12383447.362227552"/>
  </r>
  <r>
    <s v="Thu Mar 28 2024"/>
    <s v="SPXW240328C04180000"/>
    <n v="1E-4"/>
    <n v="1"/>
    <n v="2570.2464429696038"/>
    <x v="338"/>
    <s v="SPXW240328P04180000"/>
    <n v="1E-4"/>
    <n v="89"/>
    <n v="-228751.93342429475"/>
    <n v="-226181.68698132515"/>
  </r>
  <r>
    <s v="Thu Mar 28 2024"/>
    <s v="SPXW240328C04185000"/>
    <n v="1E-4"/>
    <n v="2"/>
    <n v="5140.4928859392076"/>
    <x v="460"/>
    <s v="SPXW240328P04185000"/>
    <n v="1E-4"/>
    <n v="24319"/>
    <n v="-62505823.246577799"/>
    <n v="-62500682.75369186"/>
  </r>
  <r>
    <s v="Thu Mar 28 2024"/>
    <s v="SPXW240328C04190000"/>
    <n v="1E-4"/>
    <n v="17"/>
    <n v="43694.189530483272"/>
    <x v="339"/>
    <s v="SPXW240328P04190000"/>
    <n v="1E-4"/>
    <n v="62"/>
    <n v="-159355.27946411548"/>
    <n v="-115661.0899336322"/>
  </r>
  <r>
    <s v="Thu Mar 28 2024"/>
    <s v="SPXW240328C04195000"/>
    <n v="1E-4"/>
    <n v="0"/>
    <n v="0"/>
    <x v="461"/>
    <s v="SPXW240328P04195000"/>
    <n v="1E-4"/>
    <n v="380"/>
    <n v="-976693.64832844934"/>
    <n v="-976693.64832844934"/>
  </r>
  <r>
    <s v="Thu Mar 28 2024"/>
    <s v="SPXW240328C04200000"/>
    <n v="1E-4"/>
    <n v="939"/>
    <n v="2413461.4099484584"/>
    <x v="27"/>
    <s v="SPXW240328P04200000"/>
    <n v="1E-4"/>
    <n v="17052"/>
    <n v="-43827842.345517687"/>
    <n v="-41414380.935569227"/>
  </r>
  <r>
    <s v="Thu Mar 28 2024"/>
    <s v="SPXW240328C04205000"/>
    <n v="1E-4"/>
    <n v="31"/>
    <n v="79677.639732057738"/>
    <x v="462"/>
    <s v="SPXW240328P04205000"/>
    <n v="1E-4"/>
    <n v="61"/>
    <n v="-156785.03302114585"/>
    <n v="-77107.393289088111"/>
  </r>
  <r>
    <s v="Thu Mar 28 2024"/>
    <s v="SPXW240328C04210000"/>
    <n v="1E-4"/>
    <n v="20"/>
    <n v="51404.928859392079"/>
    <x v="340"/>
    <s v="SPXW240328P04210000"/>
    <n v="1E-4"/>
    <n v="193"/>
    <n v="-496057.56349313358"/>
    <n v="-444652.63463374152"/>
  </r>
  <r>
    <s v="Thu Mar 28 2024"/>
    <s v="SPXW240328C04215000"/>
    <n v="1E-4"/>
    <n v="3"/>
    <n v="7710.7393289088122"/>
    <x v="463"/>
    <s v="SPXW240328P04215000"/>
    <n v="1E-4"/>
    <n v="170"/>
    <n v="-436941.89530483267"/>
    <n v="-429231.15597592387"/>
  </r>
  <r>
    <s v="Thu Mar 28 2024"/>
    <s v="SPXW240328C04220000"/>
    <n v="1E-4"/>
    <n v="24"/>
    <n v="61685.914631270498"/>
    <x v="341"/>
    <s v="SPXW240328P04220000"/>
    <n v="1E-4"/>
    <n v="106"/>
    <n v="-272446.12295477802"/>
    <n v="-210760.20832350751"/>
  </r>
  <r>
    <s v="Thu Mar 28 2024"/>
    <s v="SPXW240328C04225000"/>
    <n v="1E-4"/>
    <n v="104"/>
    <n v="267305.63006883877"/>
    <x v="28"/>
    <s v="SPXW240328P04225000"/>
    <n v="1E-4"/>
    <n v="6935"/>
    <n v="-17824659.081994198"/>
    <n v="-17557353.45192536"/>
  </r>
  <r>
    <s v="Thu Mar 28 2024"/>
    <s v="SPXW240328C04230000"/>
    <n v="1E-4"/>
    <n v="8"/>
    <n v="20561.97154375683"/>
    <x v="342"/>
    <s v="SPXW240328P04230000"/>
    <n v="1E-4"/>
    <n v="212"/>
    <n v="-544892.24590955605"/>
    <n v="-524330.27436579927"/>
  </r>
  <r>
    <s v="Thu Mar 28 2024"/>
    <s v="SPXW240328C04235000"/>
    <n v="1E-4"/>
    <n v="3"/>
    <n v="7710.7393289088122"/>
    <x v="464"/>
    <s v="SPXW240328P04235000"/>
    <n v="1E-4"/>
    <n v="82"/>
    <n v="-210760.20832350754"/>
    <n v="-203049.46899459872"/>
  </r>
  <r>
    <s v="Thu Mar 28 2024"/>
    <s v="SPXW240328C04240000"/>
    <n v="1E-4"/>
    <n v="1"/>
    <n v="2570.2464429696038"/>
    <x v="343"/>
    <s v="SPXW240328P04240000"/>
    <n v="1E-4"/>
    <n v="100"/>
    <n v="-257024.64429696038"/>
    <n v="-254454.39785399078"/>
  </r>
  <r>
    <s v="Thu Mar 28 2024"/>
    <s v="SPXW240328C04245000"/>
    <n v="1E-4"/>
    <n v="4"/>
    <n v="10280.985771878415"/>
    <x v="344"/>
    <s v="SPXW240328P04245000"/>
    <n v="1E-4"/>
    <n v="391"/>
    <n v="-1004966.3592011151"/>
    <n v="-994685.3734292367"/>
  </r>
  <r>
    <s v="Thu Mar 28 2024"/>
    <s v="SPXW240328C04250000"/>
    <n v="1E-4"/>
    <n v="308"/>
    <n v="791635.9044346381"/>
    <x v="29"/>
    <s v="SPXW240328P04250000"/>
    <n v="1E-4"/>
    <n v="13580"/>
    <n v="-34903946.695527218"/>
    <n v="-34112310.791092582"/>
  </r>
  <r>
    <s v="Thu Mar 28 2024"/>
    <s v="SPXW240328C04255000"/>
    <n v="1E-4"/>
    <n v="4"/>
    <n v="10280.985771878415"/>
    <x v="345"/>
    <s v="SPXW240328P04255000"/>
    <n v="1E-4"/>
    <n v="72"/>
    <n v="-185057.74389381148"/>
    <n v="-174776.75812193306"/>
  </r>
  <r>
    <s v="Thu Mar 28 2024"/>
    <s v="SPXW240328C04260000"/>
    <n v="1E-4"/>
    <n v="54"/>
    <n v="138793.30792035864"/>
    <x v="346"/>
    <s v="SPXW240328P04260000"/>
    <n v="1E-4"/>
    <n v="95"/>
    <n v="-244173.41208211234"/>
    <n v="-105380.1041617537"/>
  </r>
  <r>
    <s v="Thu Mar 28 2024"/>
    <s v="SPXW240328C04265000"/>
    <n v="1E-4"/>
    <n v="3"/>
    <n v="7710.7393289088122"/>
    <x v="347"/>
    <s v="SPXW240328P04265000"/>
    <n v="1E-4"/>
    <n v="46"/>
    <n v="-118231.33637660176"/>
    <n v="-110520.59704769295"/>
  </r>
  <r>
    <s v="Thu Mar 28 2024"/>
    <s v="SPXW240328C04270000"/>
    <n v="1E-4"/>
    <n v="8"/>
    <n v="20561.97154375683"/>
    <x v="348"/>
    <s v="SPXW240328P04270000"/>
    <n v="1E-4"/>
    <n v="163"/>
    <n v="-418950.17020404548"/>
    <n v="-398388.19866028865"/>
  </r>
  <r>
    <s v="Thu Mar 28 2024"/>
    <s v="SPXW240328C04275000"/>
    <n v="1E-4"/>
    <n v="164"/>
    <n v="421520.41664701508"/>
    <x v="30"/>
    <s v="SPXW240328P04275000"/>
    <n v="1E-4"/>
    <n v="1323"/>
    <n v="-3400436.0440487862"/>
    <n v="-2978915.627401771"/>
  </r>
  <r>
    <s v="Thu Mar 28 2024"/>
    <s v="SPXW240328C04280000"/>
    <n v="1E-4"/>
    <n v="30"/>
    <n v="77107.393289088111"/>
    <x v="349"/>
    <s v="SPXW240328P04280000"/>
    <n v="1E-4"/>
    <n v="167"/>
    <n v="-429231.15597592387"/>
    <n v="-352123.76268683578"/>
  </r>
  <r>
    <s v="Thu Mar 28 2024"/>
    <s v="SPXW240328C04285000"/>
    <n v="1E-4"/>
    <n v="4"/>
    <n v="10280.985771878415"/>
    <x v="350"/>
    <s v="SPXW240328P04285000"/>
    <n v="1E-4"/>
    <n v="37"/>
    <n v="-95099.118389875337"/>
    <n v="-84818.132617996918"/>
  </r>
  <r>
    <s v="Thu Mar 28 2024"/>
    <s v="SPXW240328C04290000"/>
    <n v="1E-4"/>
    <n v="52"/>
    <n v="133652.81503441939"/>
    <x v="351"/>
    <s v="SPXW240328P04290000"/>
    <n v="1E-4"/>
    <n v="174"/>
    <n v="-447222.88107671111"/>
    <n v="-313570.0660422917"/>
  </r>
  <r>
    <s v="Thu Mar 28 2024"/>
    <s v="SPXW240328C04295000"/>
    <n v="1E-4"/>
    <n v="12"/>
    <n v="30842.957315635249"/>
    <x v="352"/>
    <s v="SPXW240328P04295000"/>
    <n v="1E-4"/>
    <n v="262"/>
    <n v="-673404.56805803627"/>
    <n v="-642561.61074240098"/>
  </r>
  <r>
    <s v="Thu Mar 28 2024"/>
    <s v="SPXW240328C04300000"/>
    <n v="1E-4"/>
    <n v="7232"/>
    <n v="18588022.275556177"/>
    <x v="31"/>
    <s v="SPXW240328P04300000"/>
    <n v="1E-4"/>
    <n v="6104"/>
    <n v="-15688784.287886465"/>
    <n v="2899237.9876697119"/>
  </r>
  <r>
    <s v="Thu Mar 28 2024"/>
    <s v="SPXW240328C04305000"/>
    <n v="1E-4"/>
    <n v="9"/>
    <n v="23132.217986726435"/>
    <x v="353"/>
    <s v="SPXW240328P04305000"/>
    <n v="1E-4"/>
    <n v="112"/>
    <n v="-287867.60161259561"/>
    <n v="-264735.38362586917"/>
  </r>
  <r>
    <s v="Thu Mar 28 2024"/>
    <s v="SPXW240328C04310000"/>
    <n v="1E-4"/>
    <n v="14"/>
    <n v="35983.450201574451"/>
    <x v="354"/>
    <s v="SPXW240328P04310000"/>
    <n v="1E-4"/>
    <n v="234"/>
    <n v="-601437.66765488719"/>
    <n v="-565454.21745331271"/>
  </r>
  <r>
    <s v="Thu Mar 28 2024"/>
    <s v="SPXW240328C04315000"/>
    <n v="1E-4"/>
    <n v="6"/>
    <n v="15421.478657817624"/>
    <x v="355"/>
    <s v="SPXW240328P04315000"/>
    <n v="1E-4"/>
    <n v="36"/>
    <n v="-92528.87194690574"/>
    <n v="-77107.393289088111"/>
  </r>
  <r>
    <s v="Thu Mar 28 2024"/>
    <s v="SPXW240328C04320000"/>
    <n v="1E-4"/>
    <n v="206"/>
    <n v="529470.76725173835"/>
    <x v="32"/>
    <s v="SPXW240328P04320000"/>
    <n v="1E-4"/>
    <n v="1619"/>
    <n v="-4161228.9911677893"/>
    <n v="-3631758.223916051"/>
  </r>
  <r>
    <s v="Thu Mar 28 2024"/>
    <s v="SPXW240328C04325000"/>
    <n v="1E-4"/>
    <n v="206"/>
    <n v="529470.76725173835"/>
    <x v="33"/>
    <s v="SPXW240328P04325000"/>
    <n v="1E-4"/>
    <n v="1423"/>
    <n v="-3657460.6883457466"/>
    <n v="-3127989.9210940083"/>
  </r>
  <r>
    <s v="Thu Mar 28 2024"/>
    <s v="SPXW240328C04330000"/>
    <n v="1E-4"/>
    <n v="28"/>
    <n v="71966.900403148902"/>
    <x v="34"/>
    <s v="SPXW240328P04330000"/>
    <n v="1E-4"/>
    <n v="134"/>
    <n v="-344413.02335792693"/>
    <n v="-272446.12295477802"/>
  </r>
  <r>
    <s v="Thu Mar 28 2024"/>
    <s v="SPXW240328C04335000"/>
    <n v="1E-4"/>
    <n v="18"/>
    <n v="46264.43597345287"/>
    <x v="356"/>
    <s v="SPXW240328P04335000"/>
    <n v="1E-4"/>
    <n v="395"/>
    <n v="-1015247.3449729936"/>
    <n v="-968982.90899954073"/>
  </r>
  <r>
    <s v="Thu Mar 28 2024"/>
    <s v="SPXW240328C04340000"/>
    <n v="1E-4"/>
    <n v="4"/>
    <n v="10280.985771878415"/>
    <x v="35"/>
    <s v="SPXW240328P04340000"/>
    <n v="1E-4"/>
    <n v="192"/>
    <n v="-493487.31705016398"/>
    <n v="-483206.33127828559"/>
  </r>
  <r>
    <s v="Thu Mar 28 2024"/>
    <s v="SPXW240328C04345000"/>
    <n v="1E-4"/>
    <n v="13"/>
    <n v="33413.203758604846"/>
    <x v="357"/>
    <s v="SPXW240328P04345000"/>
    <n v="1E-4"/>
    <n v="244"/>
    <n v="-627140.1320845834"/>
    <n v="-593726.92832597857"/>
  </r>
  <r>
    <s v="Thu Mar 28 2024"/>
    <s v="SPXW240328C04350000"/>
    <n v="1E-4"/>
    <n v="1722"/>
    <n v="4425964.374793659"/>
    <x v="36"/>
    <s v="SPXW240328P04350000"/>
    <n v="1E-4"/>
    <n v="4612"/>
    <n v="-11853976.594975812"/>
    <n v="-7428012.2201821534"/>
  </r>
  <r>
    <s v="Thu Mar 28 2024"/>
    <s v="SPXW240328C04355000"/>
    <n v="1E-4"/>
    <n v="9"/>
    <n v="23132.217986726435"/>
    <x v="358"/>
    <s v="SPXW240328P04355000"/>
    <n v="1E-4"/>
    <n v="172"/>
    <n v="-442082.38819077186"/>
    <n v="-418950.17020404543"/>
  </r>
  <r>
    <s v="Thu Mar 28 2024"/>
    <s v="SPXW240328C04360000"/>
    <n v="1E-4"/>
    <n v="105"/>
    <n v="269875.87651180843"/>
    <x v="37"/>
    <s v="SPXW240328P04360000"/>
    <n v="1E-4"/>
    <n v="161"/>
    <n v="-413809.67731810617"/>
    <n v="-143933.80080629775"/>
  </r>
  <r>
    <s v="Thu Mar 28 2024"/>
    <s v="SPXW240328C04365000"/>
    <n v="1E-4"/>
    <n v="9"/>
    <n v="23132.217986726435"/>
    <x v="359"/>
    <s v="SPXW240328P04365000"/>
    <n v="1E-4"/>
    <n v="137"/>
    <n v="-352123.76268683578"/>
    <n v="-328991.54470010934"/>
  </r>
  <r>
    <s v="Thu Mar 28 2024"/>
    <s v="SPXW240328C04370000"/>
    <n v="1E-4"/>
    <n v="23"/>
    <n v="59115.668188300879"/>
    <x v="38"/>
    <s v="SPXW240328P04370000"/>
    <n v="1E-4"/>
    <n v="242"/>
    <n v="-621999.6391986442"/>
    <n v="-562883.97101034329"/>
  </r>
  <r>
    <s v="Thu Mar 28 2024"/>
    <s v="SPXW240328C04375000"/>
    <n v="1E-4"/>
    <n v="185"/>
    <n v="475495.59194937674"/>
    <x v="39"/>
    <s v="SPXW240328P04375000"/>
    <n v="1E-4"/>
    <n v="2839"/>
    <n v="-7296929.6515907058"/>
    <n v="-6821434.0596413296"/>
  </r>
  <r>
    <s v="Thu Mar 28 2024"/>
    <s v="SPXW240328C04380000"/>
    <n v="1E-4"/>
    <n v="8"/>
    <n v="20561.97154375683"/>
    <x v="40"/>
    <s v="SPXW240328P04380000"/>
    <n v="1E-4"/>
    <n v="304"/>
    <n v="-781354.91866275971"/>
    <n v="-760792.94711900293"/>
  </r>
  <r>
    <s v="Thu Mar 28 2024"/>
    <s v="SPXW240328C04385000"/>
    <n v="1E-4"/>
    <n v="21"/>
    <n v="53975.175302361691"/>
    <x v="360"/>
    <s v="SPXW240328P04385000"/>
    <n v="1E-4"/>
    <n v="39"/>
    <n v="-100239.61127581455"/>
    <n v="-46264.435973452855"/>
  </r>
  <r>
    <s v="Thu Mar 28 2024"/>
    <s v="SPXW240328C04390000"/>
    <n v="1E-4"/>
    <n v="11"/>
    <n v="28272.710872665644"/>
    <x v="41"/>
    <s v="SPXW240328P04390000"/>
    <n v="1E-4"/>
    <n v="252"/>
    <n v="-647702.10362834018"/>
    <n v="-619429.39275567455"/>
  </r>
  <r>
    <s v="Thu Mar 28 2024"/>
    <s v="SPXW240328C04395000"/>
    <n v="1E-4"/>
    <n v="6"/>
    <n v="15421.478657817624"/>
    <x v="361"/>
    <s v="SPXW240328P04395000"/>
    <n v="1E-4"/>
    <n v="506"/>
    <n v="-1300544.7001426194"/>
    <n v="-1285123.2214848017"/>
  </r>
  <r>
    <s v="Thu Mar 28 2024"/>
    <s v="SPXW240328C04400000"/>
    <n v="1E-4"/>
    <n v="1120"/>
    <n v="2878676.016125957"/>
    <x v="42"/>
    <s v="SPXW240328P04400000"/>
    <n v="1E-4"/>
    <n v="20520"/>
    <n v="-52741457.00973627"/>
    <n v="-49862780.993610315"/>
  </r>
  <r>
    <s v="Thu Mar 28 2024"/>
    <s v="SPXW240328C04405000"/>
    <n v="1E-4"/>
    <n v="13"/>
    <n v="33413.203758604846"/>
    <x v="362"/>
    <s v="SPXW240328P04405000"/>
    <n v="1E-4"/>
    <n v="375"/>
    <n v="-963842.41611360153"/>
    <n v="-930429.21235499671"/>
  </r>
  <r>
    <s v="Thu Mar 28 2024"/>
    <s v="SPXW240328C04410000"/>
    <n v="1E-4"/>
    <n v="72"/>
    <n v="185057.74389381148"/>
    <x v="43"/>
    <s v="SPXW240328P04410000"/>
    <n v="1E-4"/>
    <n v="468"/>
    <n v="-1202875.3353097744"/>
    <n v="-1017817.5914159629"/>
  </r>
  <r>
    <s v="Thu Mar 28 2024"/>
    <s v="SPXW240328C04415000"/>
    <n v="1E-4"/>
    <n v="38"/>
    <n v="97669.364832844964"/>
    <x v="363"/>
    <s v="SPXW240328P04415000"/>
    <n v="1E-4"/>
    <n v="181"/>
    <n v="-465214.60617749835"/>
    <n v="-367545.24134465342"/>
  </r>
  <r>
    <s v="Thu Mar 28 2024"/>
    <s v="SPXW240328C04420000"/>
    <n v="1E-4"/>
    <n v="13"/>
    <n v="33413.203758604846"/>
    <x v="44"/>
    <s v="SPXW240328P04420000"/>
    <n v="1E-4"/>
    <n v="60"/>
    <n v="-154214.78657817622"/>
    <n v="-120801.58281957137"/>
  </r>
  <r>
    <s v="Thu Mar 28 2024"/>
    <s v="SPXW240328C04425000"/>
    <n v="2.0000000000000001E-4"/>
    <n v="211"/>
    <n v="1084643.9989331728"/>
    <x v="45"/>
    <s v="SPXW240328P04425000"/>
    <n v="2.0000000000000001E-4"/>
    <n v="2672"/>
    <n v="-13735396.991229564"/>
    <n v="-12650752.99229639"/>
  </r>
  <r>
    <s v="Thu Mar 28 2024"/>
    <s v="SPXW240328C04430000"/>
    <n v="2.0000000000000001E-4"/>
    <n v="12"/>
    <n v="61685.914631270498"/>
    <x v="46"/>
    <s v="SPXW240328P04430000"/>
    <n v="2.0000000000000001E-4"/>
    <n v="163"/>
    <n v="-837900.34040809097"/>
    <n v="-776214.42577682051"/>
  </r>
  <r>
    <s v="Thu Mar 28 2024"/>
    <s v="SPXW240328C04435000"/>
    <n v="2.0000000000000001E-4"/>
    <n v="14"/>
    <n v="71966.900403148902"/>
    <x v="364"/>
    <s v="SPXW240328P04435000"/>
    <n v="2.0000000000000001E-4"/>
    <n v="87"/>
    <n v="-447222.88107671111"/>
    <n v="-375255.98067356221"/>
  </r>
  <r>
    <s v="Thu Mar 28 2024"/>
    <s v="SPXW240328C04440000"/>
    <n v="2.0000000000000001E-4"/>
    <n v="72"/>
    <n v="370115.48778762296"/>
    <x v="47"/>
    <s v="SPXW240328P04440000"/>
    <n v="2.0000000000000001E-4"/>
    <n v="510"/>
    <n v="-2621651.3718289961"/>
    <n v="-2251535.8840413732"/>
  </r>
  <r>
    <s v="Thu Mar 28 2024"/>
    <s v="SPXW240328C04445000"/>
    <n v="2.0000000000000001E-4"/>
    <n v="3"/>
    <n v="15421.478657817624"/>
    <x v="365"/>
    <s v="SPXW240328P04445000"/>
    <n v="2.0000000000000001E-4"/>
    <n v="280"/>
    <n v="-1439338.0080629785"/>
    <n v="-1423916.5294051608"/>
  </r>
  <r>
    <s v="Thu Mar 28 2024"/>
    <s v="SPXW240328C04450000"/>
    <n v="2.0000000000000001E-4"/>
    <n v="366"/>
    <n v="1881420.39625375"/>
    <x v="48"/>
    <s v="SPXW240328P04450000"/>
    <n v="2.0000000000000001E-4"/>
    <n v="5889"/>
    <n v="-30272362.605295997"/>
    <n v="-28390942.209042247"/>
  </r>
  <r>
    <s v="Thu Mar 28 2024"/>
    <s v="SPXW240328C04455000"/>
    <n v="2.0000000000000001E-4"/>
    <n v="76"/>
    <n v="390677.45933137985"/>
    <x v="366"/>
    <s v="SPXW240328P04455000"/>
    <n v="2.0000000000000001E-4"/>
    <n v="115"/>
    <n v="-591156.68188300892"/>
    <n v="-200479.22255162906"/>
  </r>
  <r>
    <s v="Thu Mar 28 2024"/>
    <s v="SPXW240328C04460000"/>
    <n v="2.0000000000000001E-4"/>
    <n v="207"/>
    <n v="1064082.027389416"/>
    <x v="49"/>
    <s v="SPXW240328P04460000"/>
    <n v="2.0000000000000001E-4"/>
    <n v="1552"/>
    <n v="-7978044.9589776509"/>
    <n v="-6913962.9315882344"/>
  </r>
  <r>
    <s v="Thu Mar 28 2024"/>
    <s v="SPXW240328C04465000"/>
    <n v="2.0000000000000001E-4"/>
    <n v="79"/>
    <n v="406098.93798919744"/>
    <x v="367"/>
    <s v="SPXW240328P04465000"/>
    <n v="2.0000000000000001E-4"/>
    <n v="195"/>
    <n v="-1002396.1127581456"/>
    <n v="-596297.17476894811"/>
  </r>
  <r>
    <s v="Thu Mar 28 2024"/>
    <s v="SPXW240328C04470000"/>
    <n v="2.0000000000000001E-4"/>
    <n v="152"/>
    <n v="781354.91866275971"/>
    <x v="50"/>
    <s v="SPXW240328P04470000"/>
    <n v="2.0000000000000001E-4"/>
    <n v="2005"/>
    <n v="-10306688.236308113"/>
    <n v="-9525333.3176453523"/>
  </r>
  <r>
    <s v="Thu Mar 28 2024"/>
    <s v="SPXW240328C04475000"/>
    <n v="2.0000000000000001E-4"/>
    <n v="126"/>
    <n v="647702.10362834018"/>
    <x v="51"/>
    <s v="SPXW240328P04475000"/>
    <n v="2.0000000000000001E-4"/>
    <n v="4288"/>
    <n v="-22042433.494907323"/>
    <n v="-21394731.391278982"/>
  </r>
  <r>
    <s v="Thu Mar 28 2024"/>
    <s v="SPXW240328C04480000"/>
    <n v="2.0000000000000001E-4"/>
    <n v="140"/>
    <n v="719669.00403148925"/>
    <x v="52"/>
    <s v="SPXW240328P04480000"/>
    <n v="2.0000000000000001E-4"/>
    <n v="280"/>
    <n v="-1439338.0080629785"/>
    <n v="-719669.00403148925"/>
  </r>
  <r>
    <s v="Thu Mar 28 2024"/>
    <s v="SPXW240328C04485000"/>
    <n v="2.0000000000000001E-4"/>
    <n v="50"/>
    <n v="257024.64429696038"/>
    <x v="368"/>
    <s v="SPXW240328P04485000"/>
    <n v="2.0000000000000001E-4"/>
    <n v="125"/>
    <n v="-642561.61074240098"/>
    <n v="-385536.9664454406"/>
  </r>
  <r>
    <s v="Thu Mar 28 2024"/>
    <s v="SPXW240328C04490000"/>
    <n v="2.0000000000000001E-4"/>
    <n v="92"/>
    <n v="472925.34550640703"/>
    <x v="53"/>
    <s v="SPXW240328P04490000"/>
    <n v="2.0000000000000001E-4"/>
    <n v="321"/>
    <n v="-1650098.2163864861"/>
    <n v="-1177172.870880079"/>
  </r>
  <r>
    <s v="Thu Mar 28 2024"/>
    <s v="SPXW240328C04495000"/>
    <n v="2.0000000000000001E-4"/>
    <n v="22"/>
    <n v="113090.84349066258"/>
    <x v="369"/>
    <s v="SPXW240328P04495000"/>
    <n v="2.0000000000000001E-4"/>
    <n v="204"/>
    <n v="-1048660.5487315985"/>
    <n v="-935569.70524093602"/>
  </r>
  <r>
    <s v="Thu Mar 28 2024"/>
    <s v="SPXW240328C04500000"/>
    <n v="2.0000000000000001E-4"/>
    <n v="641"/>
    <n v="3295055.9398870319"/>
    <x v="54"/>
    <s v="SPXW240328P04500000"/>
    <n v="2.0000000000000001E-4"/>
    <n v="16445"/>
    <n v="-84535405.509270281"/>
    <n v="-81240349.569383249"/>
  </r>
  <r>
    <s v="Thu Mar 28 2024"/>
    <s v="SPXW240328C04505000"/>
    <n v="2.0000000000000001E-4"/>
    <n v="151"/>
    <n v="776214.4257768204"/>
    <x v="370"/>
    <s v="SPXW240328P04505000"/>
    <n v="2.0000000000000001E-4"/>
    <n v="603"/>
    <n v="-3099717.2102213423"/>
    <n v="-2323502.7844445221"/>
  </r>
  <r>
    <s v="Thu Mar 28 2024"/>
    <s v="SPXW240328C04510000"/>
    <n v="2.0000000000000001E-4"/>
    <n v="64"/>
    <n v="328991.54470010928"/>
    <x v="55"/>
    <s v="SPXW240328P04510000"/>
    <n v="2.0000000000000001E-4"/>
    <n v="39442"/>
    <n v="-202751320.40721425"/>
    <n v="-202422328.86251414"/>
  </r>
  <r>
    <s v="Thu Mar 28 2024"/>
    <s v="SPXW240328C04515000"/>
    <n v="2.0000000000000001E-4"/>
    <n v="51"/>
    <n v="262165.13718289963"/>
    <x v="371"/>
    <s v="SPXW240328P04515000"/>
    <n v="2.0000000000000001E-4"/>
    <n v="159"/>
    <n v="-817338.36886433407"/>
    <n v="-555173.23168143444"/>
  </r>
  <r>
    <s v="Thu Mar 28 2024"/>
    <s v="SPXW240328C04520000"/>
    <n v="2.0000000000000001E-4"/>
    <n v="147"/>
    <n v="755652.45423306362"/>
    <x v="56"/>
    <s v="SPXW240328P04520000"/>
    <n v="2.0000000000000001E-4"/>
    <n v="394"/>
    <n v="-2025354.1970600483"/>
    <n v="-1269701.7428269847"/>
  </r>
  <r>
    <s v="Thu Mar 28 2024"/>
    <s v="SPXW240328C04525000"/>
    <n v="2.0000000000000001E-4"/>
    <n v="140"/>
    <n v="719669.00403148925"/>
    <x v="57"/>
    <s v="SPXW240328P04525000"/>
    <n v="2.0000000000000001E-4"/>
    <n v="4422"/>
    <n v="-22731259.541623179"/>
    <n v="-22011590.537591688"/>
  </r>
  <r>
    <s v="Thu Mar 28 2024"/>
    <s v="SPXW240328C04530000"/>
    <n v="2.0000000000000001E-4"/>
    <n v="110"/>
    <n v="565454.21745331294"/>
    <x v="58"/>
    <s v="SPXW240328P04530000"/>
    <n v="2.0000000000000001E-4"/>
    <n v="617"/>
    <n v="-3171684.1106244917"/>
    <n v="-2606229.8931711786"/>
  </r>
  <r>
    <s v="Thu Mar 28 2024"/>
    <s v="SPXW240328C04535000"/>
    <n v="2.0000000000000001E-4"/>
    <n v="27"/>
    <n v="138793.30792035864"/>
    <x v="372"/>
    <s v="SPXW240328P04535000"/>
    <n v="2.0000000000000001E-4"/>
    <n v="243"/>
    <n v="-1249139.7712832275"/>
    <n v="-1110346.4633628689"/>
  </r>
  <r>
    <s v="Thu Mar 28 2024"/>
    <s v="SPXW240328C04540000"/>
    <n v="2.0000000000000001E-4"/>
    <n v="43"/>
    <n v="221041.19409538593"/>
    <x v="59"/>
    <s v="SPXW240328P04540000"/>
    <n v="2.0000000000000001E-4"/>
    <n v="536"/>
    <n v="-2755304.1868634154"/>
    <n v="-2534262.9927680297"/>
  </r>
  <r>
    <s v="Thu Mar 28 2024"/>
    <s v="SPXW240328C04545000"/>
    <n v="2.0000000000000001E-4"/>
    <n v="40"/>
    <n v="205619.71543756832"/>
    <x v="373"/>
    <s v="SPXW240328P04545000"/>
    <n v="2.0000000000000001E-4"/>
    <n v="165"/>
    <n v="-848181.32617996936"/>
    <n v="-642561.6107424011"/>
  </r>
  <r>
    <s v="Thu Mar 28 2024"/>
    <s v="SPXW240328C04550000"/>
    <n v="2.0000000000000001E-4"/>
    <n v="364"/>
    <n v="1871139.4104818718"/>
    <x v="60"/>
    <s v="SPXW240328P04550000"/>
    <n v="2.0000000000000001E-4"/>
    <n v="6906"/>
    <n v="-35500243.870296165"/>
    <n v="-33629104.459814295"/>
  </r>
  <r>
    <s v="Thu Mar 28 2024"/>
    <s v="SPXW240328C04555000"/>
    <n v="2.0000000000000001E-4"/>
    <n v="35"/>
    <n v="179917.25100787231"/>
    <x v="374"/>
    <s v="SPXW240328P04555000"/>
    <n v="2.0000000000000001E-4"/>
    <n v="247"/>
    <n v="-1269701.742826984"/>
    <n v="-1089784.4918191116"/>
  </r>
  <r>
    <s v="Thu Mar 28 2024"/>
    <s v="SPXW240328C04560000"/>
    <n v="2.9999999999999997E-4"/>
    <n v="62"/>
    <n v="478065.83839234628"/>
    <x v="61"/>
    <s v="SPXW240328P04560000"/>
    <n v="2.9999999999999997E-4"/>
    <n v="156"/>
    <n v="-1202875.3353097744"/>
    <n v="-724809.4969174281"/>
  </r>
  <r>
    <s v="Thu Mar 28 2024"/>
    <s v="SPXW240328C04565000"/>
    <n v="2.9999999999999997E-4"/>
    <n v="28"/>
    <n v="215900.70120944671"/>
    <x v="375"/>
    <s v="SPXW240328P04565000"/>
    <n v="2.9999999999999997E-4"/>
    <n v="55"/>
    <n v="-424090.66308998456"/>
    <n v="-208189.96188053786"/>
  </r>
  <r>
    <s v="Thu Mar 28 2024"/>
    <s v="SPXW240328C04570000"/>
    <n v="2.9999999999999997E-4"/>
    <n v="119"/>
    <n v="917577.98014014843"/>
    <x v="62"/>
    <s v="SPXW240328P04570000"/>
    <n v="2.9999999999999997E-4"/>
    <n v="356"/>
    <n v="-2745023.2010915368"/>
    <n v="-1827445.2209513884"/>
  </r>
  <r>
    <s v="Thu Mar 28 2024"/>
    <s v="SPXW240328C04575000"/>
    <n v="2.9999999999999997E-4"/>
    <n v="137"/>
    <n v="1056371.288060507"/>
    <x v="63"/>
    <s v="SPXW240328P04575000"/>
    <n v="2.9999999999999997E-4"/>
    <n v="1088"/>
    <n v="-8389284.3898527846"/>
    <n v="-7332913.1017922778"/>
  </r>
  <r>
    <s v="Thu Mar 28 2024"/>
    <s v="SPXW240328C04580000"/>
    <n v="2.9999999999999997E-4"/>
    <n v="25"/>
    <n v="192768.4832227203"/>
    <x v="64"/>
    <s v="SPXW240328P04580000"/>
    <n v="2.9999999999999997E-4"/>
    <n v="299"/>
    <n v="-2305511.0593437343"/>
    <n v="-2112742.5761210141"/>
  </r>
  <r>
    <s v="Thu Mar 28 2024"/>
    <s v="SPXW240328C04585000"/>
    <n v="2.9999999999999997E-4"/>
    <n v="149"/>
    <n v="1148900.160007413"/>
    <x v="376"/>
    <s v="SPXW240328P04585000"/>
    <n v="2.9999999999999997E-4"/>
    <n v="129"/>
    <n v="-994685.37342923658"/>
    <n v="154214.78657817643"/>
  </r>
  <r>
    <s v="Thu Mar 28 2024"/>
    <s v="SPXW240328C04590000"/>
    <n v="2.9999999999999997E-4"/>
    <n v="52"/>
    <n v="400958.44510325819"/>
    <x v="65"/>
    <s v="SPXW240328P04590000"/>
    <n v="2.9999999999999997E-4"/>
    <n v="497"/>
    <n v="-3832237.446467679"/>
    <n v="-3431279.0013644206"/>
  </r>
  <r>
    <s v="Thu Mar 28 2024"/>
    <s v="SPXW240328C04595000"/>
    <n v="2.9999999999999997E-4"/>
    <n v="10"/>
    <n v="77107.393289088111"/>
    <x v="377"/>
    <s v="SPXW240328P04595000"/>
    <n v="2.9999999999999997E-4"/>
    <n v="321"/>
    <n v="-2475147.3245797278"/>
    <n v="-2398039.9312906396"/>
  </r>
  <r>
    <s v="Thu Mar 28 2024"/>
    <s v="SPXW240328C04600000"/>
    <n v="2.9999999999999997E-4"/>
    <n v="2083"/>
    <n v="16061470.022117052"/>
    <x v="66"/>
    <s v="SPXW240328P04600000"/>
    <n v="2.9999999999999997E-4"/>
    <n v="15292"/>
    <n v="-117912625.81767352"/>
    <n v="-101851155.79555647"/>
  </r>
  <r>
    <s v="Thu Mar 28 2024"/>
    <s v="SPXW240328C04605000"/>
    <n v="2.9999999999999997E-4"/>
    <n v="37"/>
    <n v="285297.35516962601"/>
    <x v="378"/>
    <s v="SPXW240328P04605000"/>
    <n v="2.9999999999999997E-4"/>
    <n v="327"/>
    <n v="-2521411.7605531807"/>
    <n v="-2236114.4053835548"/>
  </r>
  <r>
    <s v="Thu Mar 28 2024"/>
    <s v="SPXW240328C04610000"/>
    <n v="2.9999999999999997E-4"/>
    <n v="187"/>
    <n v="1441908.2545059475"/>
    <x v="67"/>
    <s v="SPXW240328P04610000"/>
    <n v="2.9999999999999997E-4"/>
    <n v="235"/>
    <n v="-1812023.7422935704"/>
    <n v="-370115.48778762296"/>
  </r>
  <r>
    <s v="Thu Mar 28 2024"/>
    <s v="SPXW240328C04615000"/>
    <n v="2.9999999999999997E-4"/>
    <n v="62"/>
    <n v="478065.83839234628"/>
    <x v="379"/>
    <s v="SPXW240328P04615000"/>
    <n v="2.9999999999999997E-4"/>
    <n v="117"/>
    <n v="-902156.50148233084"/>
    <n v="-424090.66308998456"/>
  </r>
  <r>
    <s v="Thu Mar 28 2024"/>
    <s v="SPXW240328C04620000"/>
    <n v="2.9999999999999997E-4"/>
    <n v="13"/>
    <n v="100239.61127581455"/>
    <x v="68"/>
    <s v="SPXW240328P04620000"/>
    <n v="2.9999999999999997E-4"/>
    <n v="877"/>
    <n v="-6762318.3914530277"/>
    <n v="-6662078.7801772133"/>
  </r>
  <r>
    <s v="Thu Mar 28 2024"/>
    <s v="SPXW240328C04625000"/>
    <n v="2.9999999999999997E-4"/>
    <n v="2144"/>
    <n v="16531825.12118049"/>
    <x v="69"/>
    <s v="SPXW240328P04625000"/>
    <n v="2.9999999999999997E-4"/>
    <n v="3259"/>
    <n v="-25129299.472913813"/>
    <n v="-8597474.3517333232"/>
  </r>
  <r>
    <s v="Thu Mar 28 2024"/>
    <s v="SPXW240328C04630000"/>
    <n v="2.9999999999999997E-4"/>
    <n v="81"/>
    <n v="624569.88564161374"/>
    <x v="70"/>
    <s v="SPXW240328P04630000"/>
    <n v="2.9999999999999997E-4"/>
    <n v="591"/>
    <n v="-4557046.9433851074"/>
    <n v="-3932477.0577434935"/>
  </r>
  <r>
    <s v="Thu Mar 28 2024"/>
    <s v="SPXW240328C04635000"/>
    <n v="4.0000000000000002E-4"/>
    <n v="57"/>
    <n v="586016.18899706972"/>
    <x v="380"/>
    <s v="SPXW240328P04635000"/>
    <n v="4.0000000000000002E-4"/>
    <n v="1672"/>
    <n v="-17189808.210580714"/>
    <n v="-16603792.021583645"/>
  </r>
  <r>
    <s v="Thu Mar 28 2024"/>
    <s v="SPXW240328C04640000"/>
    <n v="4.0000000000000002E-4"/>
    <n v="32"/>
    <n v="328991.54470010928"/>
    <x v="71"/>
    <s v="SPXW240328P04640000"/>
    <n v="4.0000000000000002E-4"/>
    <n v="296"/>
    <n v="-3043171.7884760108"/>
    <n v="-2714180.2437759014"/>
  </r>
  <r>
    <s v="Thu Mar 28 2024"/>
    <s v="SPXW240328C04645000"/>
    <n v="4.0000000000000002E-4"/>
    <n v="32"/>
    <n v="328991.54470010928"/>
    <x v="381"/>
    <s v="SPXW240328P04645000"/>
    <n v="4.0000000000000002E-4"/>
    <n v="128"/>
    <n v="-1315966.1788004371"/>
    <n v="-986974.63410032785"/>
  </r>
  <r>
    <s v="Thu Mar 28 2024"/>
    <s v="SPXW240328C04650000"/>
    <n v="4.0000000000000002E-4"/>
    <n v="1207"/>
    <n v="12409149.826657249"/>
    <x v="72"/>
    <s v="SPXW240328P04650000"/>
    <n v="4.0000000000000002E-4"/>
    <n v="9967"/>
    <n v="-102470585.18831217"/>
    <n v="-90061435.361654922"/>
  </r>
  <r>
    <s v="Thu Mar 28 2024"/>
    <s v="SPXW240328C04655000"/>
    <n v="4.0000000000000002E-4"/>
    <n v="61"/>
    <n v="627140.1320845834"/>
    <x v="382"/>
    <s v="SPXW240328P04655000"/>
    <n v="4.0000000000000002E-4"/>
    <n v="267"/>
    <n v="-2745023.2010915368"/>
    <n v="-2117883.0690069534"/>
  </r>
  <r>
    <s v="Thu Mar 28 2024"/>
    <s v="SPXW240328C04660000"/>
    <n v="4.0000000000000002E-4"/>
    <n v="100"/>
    <n v="1028098.5771878415"/>
    <x v="73"/>
    <s v="SPXW240328P04660000"/>
    <n v="4.0000000000000002E-4"/>
    <n v="379"/>
    <n v="-3896493.6075419202"/>
    <n v="-2868395.0303540789"/>
  </r>
  <r>
    <s v="Thu Mar 28 2024"/>
    <s v="SPXW240328C04665000"/>
    <n v="4.0000000000000002E-4"/>
    <n v="171"/>
    <n v="1758048.5669912088"/>
    <x v="74"/>
    <s v="SPXW240328P04665000"/>
    <n v="4.0000000000000002E-4"/>
    <n v="163"/>
    <n v="-1675800.6808161819"/>
    <n v="82247.886175026884"/>
  </r>
  <r>
    <s v="Thu Mar 28 2024"/>
    <s v="SPXW240328C04670000"/>
    <n v="4.0000000000000002E-4"/>
    <n v="68"/>
    <n v="699107.03248773236"/>
    <x v="75"/>
    <s v="SPXW240328P04670000"/>
    <n v="4.0000000000000002E-4"/>
    <n v="238"/>
    <n v="-2446874.6137070633"/>
    <n v="-1747767.5812193309"/>
  </r>
  <r>
    <s v="Thu Mar 28 2024"/>
    <s v="SPXW240328C04675000"/>
    <n v="4.0000000000000002E-4"/>
    <n v="771"/>
    <n v="7926640.0301182577"/>
    <x v="76"/>
    <s v="SPXW240328P04675000"/>
    <n v="4.0000000000000002E-4"/>
    <n v="5912"/>
    <n v="-60781187.883345202"/>
    <n v="-52854547.853226945"/>
  </r>
  <r>
    <s v="Thu Mar 28 2024"/>
    <s v="SPXW240328C04680000"/>
    <n v="4.0000000000000002E-4"/>
    <n v="37"/>
    <n v="380396.47355950135"/>
    <x v="77"/>
    <s v="SPXW240328P04680000"/>
    <n v="4.0000000000000002E-4"/>
    <n v="518"/>
    <n v="-5325550.6298330203"/>
    <n v="-4945154.1562735187"/>
  </r>
  <r>
    <s v="Thu Mar 28 2024"/>
    <s v="SPXW240328C04685000"/>
    <n v="4.0000000000000002E-4"/>
    <n v="29"/>
    <n v="298148.58738447406"/>
    <x v="78"/>
    <s v="SPXW240328P04685000"/>
    <n v="4.0000000000000002E-4"/>
    <n v="104"/>
    <n v="-1069222.5202753551"/>
    <n v="-771073.93289088109"/>
  </r>
  <r>
    <s v="Thu Mar 28 2024"/>
    <s v="SPXW240328C04690000"/>
    <n v="4.0000000000000002E-4"/>
    <n v="60"/>
    <n v="616859.14631270489"/>
    <x v="79"/>
    <s v="SPXW240328P04690000"/>
    <n v="4.0000000000000002E-4"/>
    <n v="157"/>
    <n v="-1614114.7661849114"/>
    <n v="-997255.61987220647"/>
  </r>
  <r>
    <s v="Thu Mar 28 2024"/>
    <s v="SPXW240328C04695000"/>
    <n v="5.0000000000000001E-4"/>
    <n v="15"/>
    <n v="192768.4832227203"/>
    <x v="80"/>
    <s v="SPXW240328P04695000"/>
    <n v="5.0000000000000001E-4"/>
    <n v="373"/>
    <n v="-4793509.6161383111"/>
    <n v="-4600741.1329155909"/>
  </r>
  <r>
    <s v="Thu Mar 28 2024"/>
    <s v="SPXW240328C04700000"/>
    <n v="5.0000000000000001E-4"/>
    <n v="5337"/>
    <n v="68587026.330643862"/>
    <x v="81"/>
    <s v="SPXW240328P04700000"/>
    <n v="5.0000000000000001E-4"/>
    <n v="10299"/>
    <n v="-132354840.58071972"/>
    <n v="-63767814.250075862"/>
  </r>
  <r>
    <s v="Thu Mar 28 2024"/>
    <s v="SPXW240328C04705000"/>
    <n v="5.0000000000000001E-4"/>
    <n v="45"/>
    <n v="578305.44966816087"/>
    <x v="82"/>
    <s v="SPXW240328P04705000"/>
    <n v="5.0000000000000001E-4"/>
    <n v="203"/>
    <n v="-2608800.1396141481"/>
    <n v="-2030494.6899459872"/>
  </r>
  <r>
    <s v="Thu Mar 28 2024"/>
    <s v="SPXW240328C04710000"/>
    <n v="5.0000000000000001E-4"/>
    <n v="90"/>
    <n v="1156610.8993363217"/>
    <x v="83"/>
    <s v="SPXW240328P04710000"/>
    <n v="5.0000000000000001E-4"/>
    <n v="250"/>
    <n v="-3212808.0537120053"/>
    <n v="-2056197.1543756835"/>
  </r>
  <r>
    <s v="Thu Mar 28 2024"/>
    <s v="SPXW240328C04715000"/>
    <n v="5.0000000000000001E-4"/>
    <n v="35"/>
    <n v="449793.12751968077"/>
    <x v="84"/>
    <s v="SPXW240328P04715000"/>
    <n v="5.0000000000000001E-4"/>
    <n v="516"/>
    <n v="-6631235.8228615783"/>
    <n v="-6181442.6953418972"/>
  </r>
  <r>
    <s v="Thu Mar 28 2024"/>
    <s v="SPXW240328C04720000"/>
    <n v="5.0000000000000001E-4"/>
    <n v="154"/>
    <n v="1979089.7610865948"/>
    <x v="85"/>
    <s v="SPXW240328P04720000"/>
    <n v="5.0000000000000001E-4"/>
    <n v="313"/>
    <n v="-4022435.6832474298"/>
    <n v="-2043345.922160835"/>
  </r>
  <r>
    <s v="Thu Mar 28 2024"/>
    <s v="SPXW240328C04725000"/>
    <n v="5.0000000000000001E-4"/>
    <n v="240"/>
    <n v="3084295.7315635248"/>
    <x v="86"/>
    <s v="SPXW240328P04725000"/>
    <n v="5.0000000000000001E-4"/>
    <n v="1762"/>
    <n v="-22643871.16256221"/>
    <n v="-19559575.430998687"/>
  </r>
  <r>
    <s v="Thu Mar 28 2024"/>
    <s v="SPXW240328C04730000"/>
    <n v="5.9999999999999995E-4"/>
    <n v="26"/>
    <n v="400958.44510325819"/>
    <x v="87"/>
    <s v="SPXW240328P04730000"/>
    <n v="5.9999999999999995E-4"/>
    <n v="411"/>
    <n v="-6338227.7283630436"/>
    <n v="-5937269.2832597857"/>
  </r>
  <r>
    <s v="Thu Mar 28 2024"/>
    <s v="SPXW240328C04735000"/>
    <n v="5.9999999999999995E-4"/>
    <n v="24"/>
    <n v="370115.48778762296"/>
    <x v="88"/>
    <s v="SPXW240328P04735000"/>
    <n v="5.9999999999999995E-4"/>
    <n v="213"/>
    <n v="-3284774.9541151538"/>
    <n v="-2914659.4663275308"/>
  </r>
  <r>
    <s v="Thu Mar 28 2024"/>
    <s v="SPXW240328C04740000"/>
    <n v="5.9999999999999995E-4"/>
    <n v="80"/>
    <n v="1233718.2926254098"/>
    <x v="89"/>
    <s v="SPXW240328P04740000"/>
    <n v="5.9999999999999995E-4"/>
    <n v="189"/>
    <n v="-2914659.4663275303"/>
    <n v="-1680941.1737021205"/>
  </r>
  <r>
    <s v="Thu Mar 28 2024"/>
    <s v="SPXW240328C04745000"/>
    <n v="5.9999999999999995E-4"/>
    <n v="72"/>
    <n v="1110346.4633628686"/>
    <x v="90"/>
    <s v="SPXW240328P04745000"/>
    <n v="5.9999999999999995E-4"/>
    <n v="91"/>
    <n v="-1403354.5578614038"/>
    <n v="-293008.09449853515"/>
  </r>
  <r>
    <s v="Thu Mar 28 2024"/>
    <s v="SPXW240328C04750000"/>
    <n v="5.9999999999999995E-4"/>
    <n v="3262"/>
    <n v="50304863.381801069"/>
    <x v="91"/>
    <s v="SPXW240328P04750000"/>
    <n v="5.9999999999999995E-4"/>
    <n v="7965"/>
    <n v="-122832077.50951734"/>
    <n v="-72527214.127716273"/>
  </r>
  <r>
    <s v="Thu Mar 28 2024"/>
    <s v="SPXW240328C04755000"/>
    <n v="5.9999999999999995E-4"/>
    <n v="73"/>
    <n v="1125767.9420206863"/>
    <x v="92"/>
    <s v="SPXW240328P04755000"/>
    <n v="5.9999999999999995E-4"/>
    <n v="284"/>
    <n v="-4379699.9388202047"/>
    <n v="-3253931.9967995184"/>
  </r>
  <r>
    <s v="Thu Mar 28 2024"/>
    <s v="SPXW240328C04760000"/>
    <n v="5.9999999999999995E-4"/>
    <n v="119"/>
    <n v="1835155.9602802969"/>
    <x v="93"/>
    <s v="SPXW240328P04760000"/>
    <n v="5.9999999999999995E-4"/>
    <n v="352"/>
    <n v="-5428360.4875518028"/>
    <n v="-3593204.5272715059"/>
  </r>
  <r>
    <s v="Thu Mar 28 2024"/>
    <s v="SPXW240328C04765000"/>
    <n v="5.9999999999999995E-4"/>
    <n v="54"/>
    <n v="832759.84752215154"/>
    <x v="94"/>
    <s v="SPXW240328P04765000"/>
    <n v="5.9999999999999995E-4"/>
    <n v="101"/>
    <n v="-1557569.3444395799"/>
    <n v="-724809.49691742833"/>
  </r>
  <r>
    <s v="Thu Mar 28 2024"/>
    <s v="SPXW240328C04770000"/>
    <n v="6.9999999999999999E-4"/>
    <n v="91"/>
    <n v="1637246.9841716376"/>
    <x v="95"/>
    <s v="SPXW240328P04770000"/>
    <n v="6.9999999999999999E-4"/>
    <n v="280"/>
    <n v="-5037683.0282204235"/>
    <n v="-3400436.0440487862"/>
  </r>
  <r>
    <s v="Thu Mar 28 2024"/>
    <s v="SPXW240328C04775000"/>
    <n v="6.9999999999999999E-4"/>
    <n v="243"/>
    <n v="4371989.1994912969"/>
    <x v="96"/>
    <s v="SPXW240328P04775000"/>
    <n v="6.9999999999999999E-4"/>
    <n v="2486"/>
    <n v="-44727428.600557044"/>
    <n v="-40355439.401065744"/>
  </r>
  <r>
    <s v="Thu Mar 28 2024"/>
    <s v="SPXW240328C04780000"/>
    <n v="6.9999999999999999E-4"/>
    <n v="172"/>
    <n v="3094576.717335403"/>
    <x v="97"/>
    <s v="SPXW240328P04780000"/>
    <n v="6.9999999999999999E-4"/>
    <n v="150"/>
    <n v="-2698758.7651180839"/>
    <n v="395817.95221731905"/>
  </r>
  <r>
    <s v="Thu Mar 28 2024"/>
    <s v="SPXW240328C04785000"/>
    <n v="6.9999999999999999E-4"/>
    <n v="123"/>
    <n v="2212982.1873968286"/>
    <x v="98"/>
    <s v="SPXW240328P04785000"/>
    <n v="6.9999999999999999E-4"/>
    <n v="215"/>
    <n v="-3868220.8966692537"/>
    <n v="-1655238.7092724252"/>
  </r>
  <r>
    <s v="Thu Mar 28 2024"/>
    <s v="SPXW240328C04790000"/>
    <n v="6.9999999999999999E-4"/>
    <n v="162"/>
    <n v="2914659.4663275308"/>
    <x v="99"/>
    <s v="SPXW240328P04790000"/>
    <n v="6.9999999999999999E-4"/>
    <n v="286"/>
    <n v="-5145633.3788251467"/>
    <n v="-2230973.9124976159"/>
  </r>
  <r>
    <s v="Thu Mar 28 2024"/>
    <s v="SPXW240328C04795000"/>
    <n v="8.0000000000000004E-4"/>
    <n v="90"/>
    <n v="1850577.438938115"/>
    <x v="100"/>
    <s v="SPXW240328P04795000"/>
    <n v="8.0000000000000004E-4"/>
    <n v="214"/>
    <n v="-4400261.9103639619"/>
    <n v="-2549684.4714258472"/>
  </r>
  <r>
    <s v="Thu Mar 28 2024"/>
    <s v="SPXW240328C04800000"/>
    <n v="8.0000000000000004E-4"/>
    <n v="6464"/>
    <n v="132912584.05884419"/>
    <x v="101"/>
    <s v="SPXW240328P04800000"/>
    <n v="8.0000000000000004E-4"/>
    <n v="10005"/>
    <n v="-205722525.2952871"/>
    <n v="-72809941.236442909"/>
  </r>
  <r>
    <s v="Thu Mar 28 2024"/>
    <s v="SPXW240328C04805000"/>
    <n v="8.0000000000000004E-4"/>
    <n v="230"/>
    <n v="4729253.4550640713"/>
    <x v="102"/>
    <s v="SPXW240328P04805000"/>
    <n v="8.0000000000000004E-4"/>
    <n v="292"/>
    <n v="-6004095.6907769945"/>
    <n v="-1274842.2357129231"/>
  </r>
  <r>
    <s v="Thu Mar 28 2024"/>
    <s v="SPXW240328C04810000"/>
    <n v="8.0000000000000004E-4"/>
    <n v="748"/>
    <n v="15380354.71473011"/>
    <x v="103"/>
    <s v="SPXW240328P04810000"/>
    <n v="8.0000000000000004E-4"/>
    <n v="309"/>
    <n v="-6353649.2070208602"/>
    <n v="9026705.5077092499"/>
  </r>
  <r>
    <s v="Thu Mar 28 2024"/>
    <s v="SPXW240328C04815000"/>
    <n v="8.0000000000000004E-4"/>
    <n v="67"/>
    <n v="1377652.0934317077"/>
    <x v="104"/>
    <s v="SPXW240328P04815000"/>
    <n v="8.0000000000000004E-4"/>
    <n v="219"/>
    <n v="-4503071.7680827454"/>
    <n v="-3125419.6746510379"/>
  </r>
  <r>
    <s v="Thu Mar 28 2024"/>
    <s v="SPXW240328C04820000"/>
    <n v="8.9999999999999998E-4"/>
    <n v="343"/>
    <n v="7934350.7694471655"/>
    <x v="105"/>
    <s v="SPXW240328P04820000"/>
    <n v="8.9999999999999998E-4"/>
    <n v="399"/>
    <n v="-9229754.9767038468"/>
    <n v="-1295404.2072566813"/>
  </r>
  <r>
    <s v="Thu Mar 28 2024"/>
    <s v="SPXW240328C04825000"/>
    <n v="8.9999999999999998E-4"/>
    <n v="888"/>
    <n v="20541409.572213076"/>
    <x v="106"/>
    <s v="SPXW240328P04825000"/>
    <n v="8.9999999999999998E-4"/>
    <n v="705"/>
    <n v="-16308213.680642137"/>
    <n v="4233195.8915709388"/>
  </r>
  <r>
    <s v="Thu Mar 28 2024"/>
    <s v="SPXW240328C04830000"/>
    <n v="8.9999999999999998E-4"/>
    <n v="215"/>
    <n v="4973426.8671461837"/>
    <x v="107"/>
    <s v="SPXW240328P04830000"/>
    <n v="8.9999999999999998E-4"/>
    <n v="239"/>
    <n v="-5528600.0988276172"/>
    <n v="-555173.23168143351"/>
  </r>
  <r>
    <s v="Thu Mar 28 2024"/>
    <s v="SPXW240328C04835000"/>
    <n v="8.9999999999999998E-4"/>
    <n v="195"/>
    <n v="4510782.5074116532"/>
    <x v="108"/>
    <s v="SPXW240328P04835000"/>
    <n v="8.9999999999999998E-4"/>
    <n v="133"/>
    <n v="-3076584.9922346156"/>
    <n v="1434197.5151770376"/>
  </r>
  <r>
    <s v="Thu Mar 28 2024"/>
    <s v="SPXW240328C04840000"/>
    <n v="1E-3"/>
    <n v="171"/>
    <n v="4395121.4174780231"/>
    <x v="109"/>
    <s v="SPXW240328P04840000"/>
    <n v="1E-3"/>
    <n v="327"/>
    <n v="-8404705.8685106058"/>
    <n v="-4009584.4510325827"/>
  </r>
  <r>
    <s v="Thu Mar 28 2024"/>
    <s v="SPXW240328C04845000"/>
    <n v="1E-3"/>
    <n v="144"/>
    <n v="3701154.87787623"/>
    <x v="110"/>
    <s v="SPXW240328P04845000"/>
    <n v="1E-3"/>
    <n v="499"/>
    <n v="-12825529.750418322"/>
    <n v="-9124374.8725420926"/>
  </r>
  <r>
    <s v="Thu Mar 28 2024"/>
    <s v="SPXW240328C04850000"/>
    <n v="1E-3"/>
    <n v="2714"/>
    <n v="69756488.462195039"/>
    <x v="111"/>
    <s v="SPXW240328P04850000"/>
    <n v="1E-3"/>
    <n v="6936"/>
    <n v="-178272293.28437173"/>
    <n v="-108515804.82217669"/>
  </r>
  <r>
    <s v="Thu Mar 28 2024"/>
    <s v="SPXW240328C04855000"/>
    <n v="1E-3"/>
    <n v="126"/>
    <n v="3238510.5181417009"/>
    <x v="112"/>
    <s v="SPXW240328P04855000"/>
    <n v="1E-3"/>
    <n v="383"/>
    <n v="-9844043.8765735831"/>
    <n v="-6605533.3584318822"/>
  </r>
  <r>
    <s v="Thu Mar 28 2024"/>
    <s v="SPXW240328C04860000"/>
    <n v="1.1000000000000001E-3"/>
    <n v="878"/>
    <n v="24823440.146200437"/>
    <x v="113"/>
    <s v="SPXW240328P04860000"/>
    <n v="1.1000000000000001E-3"/>
    <n v="536"/>
    <n v="-15154173.027748786"/>
    <n v="9669267.1184516512"/>
  </r>
  <r>
    <s v="Thu Mar 28 2024"/>
    <s v="SPXW240328C04865000"/>
    <n v="1.1000000000000001E-3"/>
    <n v="140"/>
    <n v="3958179.5221731896"/>
    <x v="114"/>
    <s v="SPXW240328P04865000"/>
    <n v="1.1000000000000001E-3"/>
    <n v="304"/>
    <n v="-8594904.105290357"/>
    <n v="-4636724.5831171675"/>
  </r>
  <r>
    <s v="Thu Mar 28 2024"/>
    <s v="SPXW240328C04870000"/>
    <n v="1.1000000000000001E-3"/>
    <n v="130"/>
    <n v="3675452.413446534"/>
    <x v="115"/>
    <s v="SPXW240328P04870000"/>
    <n v="1.1000000000000001E-3"/>
    <n v="4195"/>
    <n v="-118604022.11083239"/>
    <n v="-114928569.69738586"/>
  </r>
  <r>
    <s v="Thu Mar 28 2024"/>
    <s v="SPXW240328C04875000"/>
    <n v="1.1000000000000001E-3"/>
    <n v="1041"/>
    <n v="29431892.018444933"/>
    <x v="116"/>
    <s v="SPXW240328P04875000"/>
    <n v="1.1000000000000001E-3"/>
    <n v="2688"/>
    <n v="-75997046.825725257"/>
    <n v="-46565154.807280324"/>
  </r>
  <r>
    <s v="Thu Mar 28 2024"/>
    <s v="SPXW240328C04880000"/>
    <n v="1.1999999999999999E-3"/>
    <n v="146"/>
    <n v="4503071.7680827454"/>
    <x v="117"/>
    <s v="SPXW240328P04880000"/>
    <n v="1.1999999999999999E-3"/>
    <n v="386"/>
    <n v="-11905381.523835205"/>
    <n v="-7402309.7557524592"/>
  </r>
  <r>
    <s v="Thu Mar 28 2024"/>
    <s v="SPXW240328C04885000"/>
    <n v="1.1999999999999999E-3"/>
    <n v="111"/>
    <n v="3423568.2620355119"/>
    <x v="118"/>
    <s v="SPXW240328P04885000"/>
    <n v="1.1999999999999999E-3"/>
    <n v="125"/>
    <n v="-3855369.6644544061"/>
    <n v="-431801.40241889423"/>
  </r>
  <r>
    <s v="Thu Mar 28 2024"/>
    <s v="SPXW240328C04890000"/>
    <n v="1.1999999999999999E-3"/>
    <n v="540"/>
    <n v="16655196.950443031"/>
    <x v="119"/>
    <s v="SPXW240328P04890000"/>
    <n v="1.1999999999999999E-3"/>
    <n v="1876"/>
    <n v="-57861387.924131721"/>
    <n v="-41206190.973688692"/>
  </r>
  <r>
    <s v="Thu Mar 28 2024"/>
    <s v="SPXW240328C04895000"/>
    <n v="1.2999999999999999E-3"/>
    <n v="70"/>
    <n v="2338924.2631023391"/>
    <x v="120"/>
    <s v="SPXW240328P04895000"/>
    <n v="1.2999999999999999E-3"/>
    <n v="217"/>
    <n v="-7250665.2156172516"/>
    <n v="-4911740.9525149129"/>
  </r>
  <r>
    <s v="Thu Mar 28 2024"/>
    <s v="SPXW240328C04900000"/>
    <n v="1.2999999999999999E-3"/>
    <n v="4246"/>
    <n v="141872463.15903619"/>
    <x v="121"/>
    <s v="SPXW240328P04900000"/>
    <n v="1.2999999999999999E-3"/>
    <n v="20517"/>
    <n v="-685538701.51529574"/>
    <n v="-543666238.35625958"/>
  </r>
  <r>
    <s v="Thu Mar 28 2024"/>
    <s v="SPXW240328C04905000"/>
    <n v="1.2999999999999999E-3"/>
    <n v="267"/>
    <n v="8921325.4035474937"/>
    <x v="122"/>
    <s v="SPXW240328P04905000"/>
    <n v="1.2999999999999999E-3"/>
    <n v="233"/>
    <n v="-7785276.4757549297"/>
    <n v="1136048.927792564"/>
  </r>
  <r>
    <s v="Thu Mar 28 2024"/>
    <s v="SPXW240328C04910000"/>
    <n v="1.4E-3"/>
    <n v="166"/>
    <n v="5973252.7334613586"/>
    <x v="123"/>
    <s v="SPXW240328P04910000"/>
    <n v="1.4E-3"/>
    <n v="252"/>
    <n v="-9067829.4507967625"/>
    <n v="-3094576.7173354039"/>
  </r>
  <r>
    <s v="Thu Mar 28 2024"/>
    <s v="SPXW240328C04915000"/>
    <n v="1.4E-3"/>
    <n v="58"/>
    <n v="2087040.111691318"/>
    <x v="124"/>
    <s v="SPXW240328P04915000"/>
    <n v="1.4E-3"/>
    <n v="282"/>
    <n v="-10147332.956843995"/>
    <n v="-8060292.8451526761"/>
  </r>
  <r>
    <s v="Thu Mar 28 2024"/>
    <s v="SPXW240328C04920000"/>
    <n v="1.4E-3"/>
    <n v="98"/>
    <n v="3526378.1197542958"/>
    <x v="125"/>
    <s v="SPXW240328P04920000"/>
    <n v="1.4E-3"/>
    <n v="505"/>
    <n v="-18171642.351795103"/>
    <n v="-14645264.232040808"/>
  </r>
  <r>
    <s v="Thu Mar 28 2024"/>
    <s v="SPXW240328C04925000"/>
    <n v="1.5E-3"/>
    <n v="1526"/>
    <n v="58832941.079574235"/>
    <x v="126"/>
    <s v="SPXW240328P04925000"/>
    <n v="1.5E-3"/>
    <n v="576"/>
    <n v="-22206929.267257378"/>
    <n v="36626011.812316857"/>
  </r>
  <r>
    <s v="Thu Mar 28 2024"/>
    <s v="SPXW240328C04930000"/>
    <n v="1.5E-3"/>
    <n v="293"/>
    <n v="11296233.116851408"/>
    <x v="127"/>
    <s v="SPXW240328P04930000"/>
    <n v="1.5E-3"/>
    <n v="346"/>
    <n v="-13339579.039012244"/>
    <n v="-2043345.9221608359"/>
  </r>
  <r>
    <s v="Thu Mar 28 2024"/>
    <s v="SPXW240328C04935000"/>
    <n v="1.6000000000000001E-3"/>
    <n v="148"/>
    <n v="6086343.5769520216"/>
    <x v="128"/>
    <s v="SPXW240328P04935000"/>
    <n v="1.6000000000000001E-3"/>
    <n v="150"/>
    <n v="-6168591.4631270505"/>
    <n v="-82247.88617502898"/>
  </r>
  <r>
    <s v="Thu Mar 28 2024"/>
    <s v="SPXW240328C04940000"/>
    <n v="1.6000000000000001E-3"/>
    <n v="262"/>
    <n v="10774473.08892858"/>
    <x v="129"/>
    <s v="SPXW240328P04940000"/>
    <n v="1.6000000000000001E-3"/>
    <n v="168"/>
    <n v="-6908822.4387022965"/>
    <n v="3865650.6502262838"/>
  </r>
  <r>
    <s v="Thu Mar 28 2024"/>
    <s v="SPXW240328C04945000"/>
    <n v="1.6000000000000001E-3"/>
    <n v="136"/>
    <n v="5592856.2599018589"/>
    <x v="130"/>
    <s v="SPXW240328P04945000"/>
    <n v="1.6000000000000001E-3"/>
    <n v="560"/>
    <n v="-23029408.129007656"/>
    <n v="-17436551.869105797"/>
  </r>
  <r>
    <s v="Thu Mar 28 2024"/>
    <s v="SPXW240328C04950000"/>
    <n v="1.6999999999999999E-3"/>
    <n v="4496"/>
    <n v="196449076.12905273"/>
    <x v="131"/>
    <s v="SPXW240328P04950000"/>
    <n v="1.6999999999999999E-3"/>
    <n v="2718"/>
    <n v="-118760807.1438535"/>
    <n v="77688268.985199228"/>
  </r>
  <r>
    <s v="Thu Mar 28 2024"/>
    <s v="SPXW240328C04955000"/>
    <n v="1.6999999999999999E-3"/>
    <n v="639"/>
    <n v="27920587.10997881"/>
    <x v="132"/>
    <s v="SPXW240328P04955000"/>
    <n v="1.6999999999999999E-3"/>
    <n v="192"/>
    <n v="-8389284.3898527846"/>
    <n v="19531302.720126025"/>
  </r>
  <r>
    <s v="Thu Mar 28 2024"/>
    <s v="SPXW240328C04960000"/>
    <n v="1.6999999999999999E-3"/>
    <n v="226"/>
    <n v="9874886.833889218"/>
    <x v="133"/>
    <s v="SPXW240328P04960000"/>
    <n v="1.6999999999999999E-3"/>
    <n v="887"/>
    <n v="-38756746.11353866"/>
    <n v="-28881859.279649444"/>
  </r>
  <r>
    <s v="Thu Mar 28 2024"/>
    <s v="SPXW240328C04965000"/>
    <n v="1.8E-3"/>
    <n v="515"/>
    <n v="23826184.526328225"/>
    <x v="134"/>
    <s v="SPXW240328P04965000"/>
    <n v="1.8E-3"/>
    <n v="284"/>
    <n v="-13139099.816460615"/>
    <n v="10687084.70986761"/>
  </r>
  <r>
    <s v="Thu Mar 28 2024"/>
    <s v="SPXW240328C04970000"/>
    <n v="1.8E-3"/>
    <n v="488"/>
    <n v="22577044.755045"/>
    <x v="135"/>
    <s v="SPXW240328P04970000"/>
    <n v="1.8E-3"/>
    <n v="155"/>
    <n v="-7170987.5758851934"/>
    <n v="15406057.179159807"/>
  </r>
  <r>
    <s v="Thu Mar 28 2024"/>
    <s v="SPXW240328C04975000"/>
    <n v="1.9E-3"/>
    <n v="2037"/>
    <n v="99476248.082252562"/>
    <x v="136"/>
    <s v="SPXW240328P04975000"/>
    <n v="1.9E-3"/>
    <n v="272"/>
    <n v="-13283033.617266916"/>
    <n v="86193214.464985639"/>
  </r>
  <r>
    <s v="Thu Mar 28 2024"/>
    <s v="SPXW240328C04980000"/>
    <n v="1.9E-3"/>
    <n v="498"/>
    <n v="24319671.843378391"/>
    <x v="137"/>
    <s v="SPXW240328P04980000"/>
    <n v="1.9E-3"/>
    <n v="212"/>
    <n v="-10352952.672281565"/>
    <n v="13966719.171096826"/>
  </r>
  <r>
    <s v="Thu Mar 28 2024"/>
    <s v="SPXW240328C04985000"/>
    <n v="1.9E-3"/>
    <n v="147"/>
    <n v="7178698.315214104"/>
    <x v="138"/>
    <s v="SPXW240328P04985000"/>
    <n v="1.9E-3"/>
    <n v="194"/>
    <n v="-9473928.3887859602"/>
    <n v="-2295230.0735718561"/>
  </r>
  <r>
    <s v="Thu Mar 28 2024"/>
    <s v="SPXW240328C04990000"/>
    <n v="2E-3"/>
    <n v="270"/>
    <n v="13879330.792035861"/>
    <x v="139"/>
    <s v="SPXW240328P04990000"/>
    <n v="2E-3"/>
    <n v="259"/>
    <n v="-13313876.574582549"/>
    <n v="565454.21745331213"/>
  </r>
  <r>
    <s v="Thu Mar 28 2024"/>
    <s v="SPXW240328C04995000"/>
    <n v="2E-3"/>
    <n v="458"/>
    <n v="23543457.41760157"/>
    <x v="140"/>
    <s v="SPXW240328P04995000"/>
    <n v="2E-3"/>
    <n v="195"/>
    <n v="-10023961.127581455"/>
    <n v="13519496.290020116"/>
  </r>
  <r>
    <s v="Thu Mar 28 2024"/>
    <s v="SPXW240328C05000000"/>
    <n v="2E-3"/>
    <n v="30914"/>
    <n v="1589131970.7592468"/>
    <x v="141"/>
    <s v="SPXW240328P05000000"/>
    <n v="2E-3"/>
    <n v="19428"/>
    <n v="-998694957.88026953"/>
    <n v="590437012.8789773"/>
  </r>
  <r>
    <s v="Thu Mar 28 2024"/>
    <s v="SPXW240328C05005000"/>
    <n v="2.0999999999999999E-3"/>
    <n v="267"/>
    <n v="14411371.805730566"/>
    <x v="142"/>
    <s v="SPXW240328P05005000"/>
    <n v="2.0999999999999999E-3"/>
    <n v="217"/>
    <n v="-11712613.040612483"/>
    <n v="2698758.765118083"/>
  </r>
  <r>
    <s v="Thu Mar 28 2024"/>
    <s v="SPXW240328C05010000"/>
    <n v="2.0999999999999999E-3"/>
    <n v="345"/>
    <n v="18621435.479314778"/>
    <x v="143"/>
    <s v="SPXW240328P05010000"/>
    <n v="2.0999999999999999E-3"/>
    <n v="288"/>
    <n v="-15544850.487080164"/>
    <n v="3076584.9922346137"/>
  </r>
  <r>
    <s v="Thu Mar 28 2024"/>
    <s v="SPXW240328C05015000"/>
    <n v="2.2000000000000001E-3"/>
    <n v="39432"/>
    <n v="2229699070.2619033"/>
    <x v="144"/>
    <s v="SPXW240328P05015000"/>
    <n v="2.2000000000000001E-3"/>
    <n v="185"/>
    <n v="-10460903.022886289"/>
    <n v="2219238167.239017"/>
  </r>
  <r>
    <s v="Thu Mar 28 2024"/>
    <s v="SPXW240328C05020000"/>
    <n v="2.2000000000000001E-3"/>
    <n v="149"/>
    <n v="8425267.8400543611"/>
    <x v="145"/>
    <s v="SPXW240328P05020000"/>
    <n v="2.2000000000000001E-3"/>
    <n v="373"/>
    <n v="-21091442.311008569"/>
    <n v="-12666174.470954208"/>
  </r>
  <r>
    <s v="Thu Mar 28 2024"/>
    <s v="SPXW240328C05025000"/>
    <n v="2.2000000000000001E-3"/>
    <n v="7993"/>
    <n v="451967556.01043296"/>
    <x v="146"/>
    <s v="SPXW240328P05025000"/>
    <n v="2.2000000000000001E-3"/>
    <n v="2045"/>
    <n v="-115635387.46920249"/>
    <n v="336332168.54123044"/>
  </r>
  <r>
    <s v="Thu Mar 28 2024"/>
    <s v="SPXW240328C05030000"/>
    <n v="2.3E-3"/>
    <n v="596"/>
    <n v="35232938.240227334"/>
    <x v="147"/>
    <s v="SPXW240328P05030000"/>
    <n v="2.3E-3"/>
    <n v="193"/>
    <n v="-11409323.960342072"/>
    <n v="23823614.279885262"/>
  </r>
  <r>
    <s v="Thu Mar 28 2024"/>
    <s v="SPXW240328C05035000"/>
    <n v="2.3E-3"/>
    <n v="145"/>
    <n v="8571771.8873036299"/>
    <x v="148"/>
    <s v="SPXW240328P05035000"/>
    <n v="2.3E-3"/>
    <n v="50"/>
    <n v="-2955783.4094150444"/>
    <n v="5615988.477888586"/>
  </r>
  <r>
    <s v="Thu Mar 28 2024"/>
    <s v="SPXW240328C05040000"/>
    <n v="2.3E-3"/>
    <n v="1477"/>
    <n v="87313841.914120406"/>
    <x v="149"/>
    <s v="SPXW240328P05040000"/>
    <n v="2.3E-3"/>
    <n v="101"/>
    <n v="-5970682.4870183896"/>
    <n v="81343159.427102014"/>
  </r>
  <r>
    <s v="Thu Mar 28 2024"/>
    <s v="SPXW240328C05045000"/>
    <n v="2.3999999999999998E-3"/>
    <n v="443"/>
    <n v="27326860.181652829"/>
    <x v="150"/>
    <s v="SPXW240328P05045000"/>
    <n v="2.3999999999999998E-3"/>
    <n v="80"/>
    <n v="-4934873.1705016391"/>
    <n v="22391987.011151191"/>
  </r>
  <r>
    <s v="Thu Mar 28 2024"/>
    <s v="SPXW240328C05050000"/>
    <n v="2.3999999999999998E-3"/>
    <n v="4472"/>
    <n v="275859410.23104167"/>
    <x v="151"/>
    <s v="SPXW240328P05050000"/>
    <n v="2.3999999999999998E-3"/>
    <n v="1866"/>
    <n v="-115105916.70195074"/>
    <n v="160753493.52909094"/>
  </r>
  <r>
    <s v="Thu Mar 28 2024"/>
    <s v="SPXW240328C05055000"/>
    <n v="2.3999999999999998E-3"/>
    <n v="206"/>
    <n v="12707298.41404172"/>
    <x v="152"/>
    <s v="SPXW240328P05055000"/>
    <n v="2.3999999999999998E-3"/>
    <n v="109"/>
    <n v="-6723764.6948084841"/>
    <n v="5983533.7192332363"/>
  </r>
  <r>
    <s v="Thu Mar 28 2024"/>
    <s v="SPXW240328C05060000"/>
    <n v="2.3999999999999998E-3"/>
    <n v="854"/>
    <n v="52679771.095104992"/>
    <x v="153"/>
    <s v="SPXW240328P05060000"/>
    <n v="2.3999999999999998E-3"/>
    <n v="262"/>
    <n v="-16161709.633392867"/>
    <n v="36518061.461712122"/>
  </r>
  <r>
    <s v="Thu Mar 28 2024"/>
    <s v="SPXW240328C05065000"/>
    <n v="2.3999999999999998E-3"/>
    <n v="154"/>
    <n v="9499630.8532156572"/>
    <x v="154"/>
    <s v="SPXW240328P05065000"/>
    <n v="2.3999999999999998E-3"/>
    <n v="161"/>
    <n v="-9931432.2556345463"/>
    <n v="-431801.40241888911"/>
  </r>
  <r>
    <s v="Thu Mar 28 2024"/>
    <s v="SPXW240328C05070000"/>
    <n v="2.3999999999999998E-3"/>
    <n v="2238"/>
    <n v="138053076.94478333"/>
    <x v="155"/>
    <s v="SPXW240328P05070000"/>
    <n v="2.3999999999999998E-3"/>
    <n v="390"/>
    <n v="-24057506.706195492"/>
    <n v="113995570.23858784"/>
  </r>
  <r>
    <s v="Thu Mar 28 2024"/>
    <s v="SPXW240328C05075000"/>
    <n v="2.5000000000000001E-3"/>
    <n v="6737"/>
    <n v="432893757.15715545"/>
    <x v="156"/>
    <s v="SPXW240328P05075000"/>
    <n v="2.5000000000000001E-3"/>
    <n v="841"/>
    <n v="-54039431.463435918"/>
    <n v="378854325.69371951"/>
  </r>
  <r>
    <s v="Thu Mar 28 2024"/>
    <s v="SPXW240328C05080000"/>
    <n v="2.5000000000000001E-3"/>
    <n v="416"/>
    <n v="26730563.006883878"/>
    <x v="157"/>
    <s v="SPXW240328P05080000"/>
    <n v="2.5000000000000001E-3"/>
    <n v="184"/>
    <n v="-11823133.637660177"/>
    <n v="14907429.369223701"/>
  </r>
  <r>
    <s v="Thu Mar 28 2024"/>
    <s v="SPXW240328C05085000"/>
    <n v="2.5000000000000001E-3"/>
    <n v="401"/>
    <n v="25766720.590770278"/>
    <x v="158"/>
    <s v="SPXW240328P05085000"/>
    <n v="2.5000000000000001E-3"/>
    <n v="201"/>
    <n v="-12915488.375922261"/>
    <n v="12851232.214848017"/>
  </r>
  <r>
    <s v="Thu Mar 28 2024"/>
    <s v="SPXW240328C05090000"/>
    <n v="2.5000000000000001E-3"/>
    <n v="377"/>
    <n v="24224572.724988516"/>
    <x v="159"/>
    <s v="SPXW240328P05090000"/>
    <n v="2.5000000000000001E-3"/>
    <n v="569"/>
    <n v="-36561755.651242614"/>
    <n v="-12337182.926254097"/>
  </r>
  <r>
    <s v="Thu Mar 28 2024"/>
    <s v="SPXW240328C05095000"/>
    <n v="2.5000000000000001E-3"/>
    <n v="82"/>
    <n v="5269005.2080876883"/>
    <x v="160"/>
    <s v="SPXW240328P05095000"/>
    <n v="2.5000000000000001E-3"/>
    <n v="148"/>
    <n v="-9509911.8389875349"/>
    <n v="-4240906.6308998466"/>
  </r>
  <r>
    <s v="Thu Mar 28 2024"/>
    <s v="SPXW240328C05100000"/>
    <n v="2.5000000000000001E-3"/>
    <n v="7329"/>
    <n v="470933404.51310569"/>
    <x v="161"/>
    <s v="SPXW240328P05100000"/>
    <n v="2.5000000000000001E-3"/>
    <n v="5491"/>
    <n v="-352830580.45865238"/>
    <n v="118102824.05445331"/>
  </r>
  <r>
    <s v="Thu Mar 28 2024"/>
    <s v="SPXW240328C05105000"/>
    <n v="2.5000000000000001E-3"/>
    <n v="231"/>
    <n v="14843173.208149459"/>
    <x v="162"/>
    <s v="SPXW240328P05105000"/>
    <n v="2.5000000000000001E-3"/>
    <n v="94"/>
    <n v="-6040079.1409785692"/>
    <n v="8803094.06717089"/>
  </r>
  <r>
    <s v="Thu Mar 28 2024"/>
    <s v="SPXW240328C05110000"/>
    <n v="2.5000000000000001E-3"/>
    <n v="326"/>
    <n v="20947508.510202274"/>
    <x v="163"/>
    <s v="SPXW240328P05110000"/>
    <n v="2.5000000000000001E-3"/>
    <n v="183"/>
    <n v="-11758877.476585938"/>
    <n v="9188631.0336163361"/>
  </r>
  <r>
    <s v="Thu Mar 28 2024"/>
    <s v="SPXW240328C05115000"/>
    <n v="2.5000000000000001E-3"/>
    <n v="380"/>
    <n v="24417341.208211236"/>
    <x v="164"/>
    <s v="SPXW240328P05115000"/>
    <n v="2.5000000000000001E-3"/>
    <n v="42"/>
    <n v="-2698758.7651180839"/>
    <n v="21718582.443093151"/>
  </r>
  <r>
    <s v="Thu Mar 28 2024"/>
    <s v="SPXW240328C05120000"/>
    <n v="2.5000000000000001E-3"/>
    <n v="346"/>
    <n v="22232631.731687073"/>
    <x v="165"/>
    <s v="SPXW240328P05120000"/>
    <n v="2.5000000000000001E-3"/>
    <n v="107"/>
    <n v="-6875409.2349436907"/>
    <n v="15357222.496743381"/>
  </r>
  <r>
    <s v="Thu Mar 28 2024"/>
    <s v="SPXW240328C05125000"/>
    <n v="2.3999999999999998E-3"/>
    <n v="2646"/>
    <n v="163220930.11434171"/>
    <x v="166"/>
    <s v="SPXW240328P05125000"/>
    <n v="2.3999999999999998E-3"/>
    <n v="383"/>
    <n v="-23625705.303776599"/>
    <n v="139595224.81056511"/>
  </r>
  <r>
    <s v="Thu Mar 28 2024"/>
    <s v="SPXW240328C05130000"/>
    <n v="2.3999999999999998E-3"/>
    <n v="1104"/>
    <n v="68101249.752922624"/>
    <x v="167"/>
    <s v="SPXW240328P05130000"/>
    <n v="2.3999999999999998E-3"/>
    <n v="140"/>
    <n v="-8636028.0483778678"/>
    <n v="59465221.704544753"/>
  </r>
  <r>
    <s v="Thu Mar 28 2024"/>
    <s v="SPXW240328C05135000"/>
    <n v="2.3999999999999998E-3"/>
    <n v="135"/>
    <n v="8327598.4752215156"/>
    <x v="168"/>
    <s v="SPXW240328P05135000"/>
    <n v="2.3999999999999998E-3"/>
    <n v="40"/>
    <n v="-2467436.5852508196"/>
    <n v="5860161.8899706956"/>
  </r>
  <r>
    <s v="Thu Mar 28 2024"/>
    <s v="SPXW240328C05140000"/>
    <n v="2.3999999999999998E-3"/>
    <n v="278"/>
    <n v="17148684.267493192"/>
    <x v="169"/>
    <s v="SPXW240328P05140000"/>
    <n v="2.3999999999999998E-3"/>
    <n v="81"/>
    <n v="-4996559.0851329099"/>
    <n v="12152125.182360282"/>
  </r>
  <r>
    <s v="Thu Mar 28 2024"/>
    <s v="SPXW240328C05145000"/>
    <n v="2.3999999999999998E-3"/>
    <n v="248"/>
    <n v="15298106.828555081"/>
    <x v="170"/>
    <s v="SPXW240328P05145000"/>
    <n v="2.3999999999999998E-3"/>
    <n v="30"/>
    <n v="-1850577.4389381148"/>
    <n v="13447529.389616966"/>
  </r>
  <r>
    <s v="Thu Mar 28 2024"/>
    <s v="SPXW240328C05150000"/>
    <n v="2.3E-3"/>
    <n v="4840"/>
    <n v="286119834.0313763"/>
    <x v="171"/>
    <s v="SPXW240328P05150000"/>
    <n v="2.3E-3"/>
    <n v="120"/>
    <n v="-7093880.1825961079"/>
    <n v="279025953.84878021"/>
  </r>
  <r>
    <s v="Thu Mar 28 2024"/>
    <s v="SPXW240328C05155000"/>
    <n v="2.3E-3"/>
    <n v="482"/>
    <n v="28493752.066761028"/>
    <x v="172"/>
    <s v="SPXW240328P05155000"/>
    <n v="2.3E-3"/>
    <n v="12"/>
    <n v="-709388.01825961052"/>
    <n v="27784364.048501417"/>
  </r>
  <r>
    <s v="Thu Mar 28 2024"/>
    <s v="SPXW240328C05160000"/>
    <n v="2.3E-3"/>
    <n v="756"/>
    <n v="44691445.150355473"/>
    <x v="173"/>
    <s v="SPXW240328P05160000"/>
    <n v="2.3E-3"/>
    <n v="13"/>
    <n v="-768503.68644791155"/>
    <n v="43922941.463907562"/>
  </r>
  <r>
    <s v="Thu Mar 28 2024"/>
    <s v="SPXW240328C05165000"/>
    <n v="2.2000000000000001E-3"/>
    <n v="194"/>
    <n v="10969811.818594269"/>
    <x v="174"/>
    <s v="SPXW240328P05165000"/>
    <n v="2.2000000000000001E-3"/>
    <n v="9"/>
    <n v="-508908.79570798163"/>
    <n v="10460903.022886287"/>
  </r>
  <r>
    <s v="Thu Mar 28 2024"/>
    <s v="SPXW240328C05170000"/>
    <n v="2.2000000000000001E-3"/>
    <n v="641"/>
    <n v="36245615.338757351"/>
    <x v="175"/>
    <s v="SPXW240328P05170000"/>
    <n v="2.2000000000000001E-3"/>
    <n v="104"/>
    <n v="-5880723.8615144538"/>
    <n v="30364891.477242898"/>
  </r>
  <r>
    <s v="Thu Mar 28 2024"/>
    <s v="SPXW240328C05175000"/>
    <n v="2.2000000000000001E-3"/>
    <n v="1814"/>
    <n v="102573395.04603097"/>
    <x v="176"/>
    <s v="SPXW240328P05175000"/>
    <n v="2.2000000000000001E-3"/>
    <n v="24"/>
    <n v="-1357090.1218879509"/>
    <n v="101216304.92414302"/>
  </r>
  <r>
    <s v="Thu Mar 28 2024"/>
    <s v="SPXW240328C05180000"/>
    <n v="2.0999999999999999E-3"/>
    <n v="221"/>
    <n v="11928513.74182193"/>
    <x v="177"/>
    <s v="SPXW240328P05180000"/>
    <n v="2.0999999999999999E-3"/>
    <n v="2"/>
    <n v="-107950.35060472335"/>
    <n v="11820563.391217206"/>
  </r>
  <r>
    <s v="Thu Mar 28 2024"/>
    <s v="SPXW240328C05185000"/>
    <n v="2.0999999999999999E-3"/>
    <n v="68"/>
    <n v="3670311.9205605937"/>
    <x v="178"/>
    <s v="SPXW240328P05185000"/>
    <n v="2.0999999999999999E-3"/>
    <n v="4"/>
    <n v="-215900.70120944671"/>
    <n v="3454411.2193511468"/>
  </r>
  <r>
    <s v="Thu Mar 28 2024"/>
    <s v="SPXW240328C05190000"/>
    <n v="2E-3"/>
    <n v="373"/>
    <n v="19174038.464553244"/>
    <x v="179"/>
    <s v="SPXW240328P05190000"/>
    <n v="2E-3"/>
    <n v="62"/>
    <n v="-3187105.5892823087"/>
    <n v="15986932.875270937"/>
  </r>
  <r>
    <s v="Thu Mar 28 2024"/>
    <s v="SPXW240328C05195000"/>
    <n v="2E-3"/>
    <n v="4826"/>
    <n v="248080186.67542616"/>
    <x v="180"/>
    <s v="SPXW240328P05195000"/>
    <n v="2E-3"/>
    <n v="2"/>
    <n v="-102809.85771878416"/>
    <n v="247977376.81770736"/>
  </r>
  <r>
    <s v="Thu Mar 28 2024"/>
    <s v="SPXW240328C05200000"/>
    <n v="2E-3"/>
    <n v="9040"/>
    <n v="464700556.88890451"/>
    <x v="181"/>
    <s v="SPXW240328P05200000"/>
    <n v="2E-3"/>
    <n v="346"/>
    <n v="-17786105.385349661"/>
    <n v="446914451.50355482"/>
  </r>
  <r>
    <s v="Thu Mar 28 2024"/>
    <s v="SPXW240328C05205000"/>
    <n v="1.9E-3"/>
    <n v="606"/>
    <n v="29593817.544352017"/>
    <x v="182"/>
    <s v="SPXW240328P05205000"/>
    <n v="1.9E-3"/>
    <n v="4"/>
    <n v="-195338.72966568993"/>
    <n v="29398478.814686328"/>
  </r>
  <r>
    <s v="Thu Mar 28 2024"/>
    <s v="SPXW240328C05210000"/>
    <n v="1.9E-3"/>
    <n v="263"/>
    <n v="12843521.475519111"/>
    <x v="183"/>
    <s v="SPXW240328P05210000"/>
    <n v="1.9E-3"/>
    <n v="12"/>
    <n v="-586016.18899706972"/>
    <n v="12257505.286522042"/>
  </r>
  <r>
    <s v="Thu Mar 28 2024"/>
    <s v="SPXW240328C05215000"/>
    <n v="1.8E-3"/>
    <n v="292"/>
    <n v="13509215.304248238"/>
    <x v="184"/>
    <s v="SPXW240328P05215000"/>
    <n v="1.8E-3"/>
    <n v="21"/>
    <n v="-971553.15544251027"/>
    <n v="12537662.148805728"/>
  </r>
  <r>
    <s v="Thu Mar 28 2024"/>
    <s v="SPXW240328C05220000"/>
    <n v="1.8E-3"/>
    <n v="1757"/>
    <n v="81286614.005356684"/>
    <x v="185"/>
    <s v="SPXW240328P05220000"/>
    <n v="1.8E-3"/>
    <n v="2"/>
    <n v="-92528.87194690574"/>
    <n v="81194085.133409783"/>
  </r>
  <r>
    <s v="Thu Mar 28 2024"/>
    <s v="SPXW240328C05225000"/>
    <n v="1.6999999999999999E-3"/>
    <n v="3063"/>
    <n v="133835302.53187022"/>
    <x v="186"/>
    <s v="SPXW240328P05225000"/>
    <n v="1.6999999999999999E-3"/>
    <n v="21"/>
    <n v="-917577.98014014843"/>
    <n v="132917724.55173007"/>
  </r>
  <r>
    <s v="Thu Mar 28 2024"/>
    <s v="SPXW240328C05230000"/>
    <n v="1.6999999999999999E-3"/>
    <n v="784"/>
    <n v="34256244.591898881"/>
    <x v="187"/>
    <s v="SPXW240328P05230000"/>
    <n v="1.6999999999999999E-3"/>
    <n v="1"/>
    <n v="-43694.189530483265"/>
    <n v="34212550.402368397"/>
  </r>
  <r>
    <s v="Thu Mar 28 2024"/>
    <s v="SPXW240328C05235000"/>
    <n v="1.6000000000000001E-3"/>
    <n v="816"/>
    <n v="33557137.559411153"/>
    <x v="188"/>
    <s v="SPXW240328P05235000"/>
    <n v="1.6000000000000001E-3"/>
    <n v="0"/>
    <n v="0"/>
    <n v="33557137.559411153"/>
  </r>
  <r>
    <s v="Thu Mar 28 2024"/>
    <s v="SPXW240328C05240000"/>
    <n v="1.6000000000000001E-3"/>
    <n v="559"/>
    <n v="22988284.185920138"/>
    <x v="189"/>
    <s v="SPXW240328P05240000"/>
    <n v="1.6000000000000001E-3"/>
    <n v="0"/>
    <n v="0"/>
    <n v="22988284.185920138"/>
  </r>
  <r>
    <s v="Thu Mar 28 2024"/>
    <s v="SPXW240328C05245000"/>
    <n v="1.5E-3"/>
    <n v="238"/>
    <n v="9175779.8014014848"/>
    <x v="190"/>
    <s v="SPXW240328P05245000"/>
    <n v="1.5E-3"/>
    <n v="1"/>
    <n v="-38553.696644544056"/>
    <n v="9137226.1047569402"/>
  </r>
  <r>
    <s v="Thu Mar 28 2024"/>
    <s v="SPXW240328C05250000"/>
    <n v="1.5E-3"/>
    <n v="2709"/>
    <n v="104441964.21006986"/>
    <x v="191"/>
    <s v="SPXW240328P05250000"/>
    <n v="1.5E-3"/>
    <n v="51"/>
    <n v="-1966238.5288717467"/>
    <n v="102475725.68119812"/>
  </r>
  <r>
    <s v="Thu Mar 28 2024"/>
    <s v="SPXW240328C05255000"/>
    <n v="1.4E-3"/>
    <n v="165"/>
    <n v="5937269.2832597857"/>
    <x v="192"/>
    <s v="SPXW240328P05255000"/>
    <n v="1.4E-3"/>
    <n v="0"/>
    <n v="0"/>
    <n v="5937269.2832597857"/>
  </r>
  <r>
    <s v="Thu Mar 28 2024"/>
    <s v="SPXW240328C05260000"/>
    <n v="1.4E-3"/>
    <n v="317"/>
    <n v="11406753.7138991"/>
    <x v="193"/>
    <s v="SPXW240328P05260000"/>
    <n v="1.4E-3"/>
    <n v="4"/>
    <n v="-143933.8008062978"/>
    <n v="11262819.913092803"/>
  </r>
  <r>
    <s v="Thu Mar 28 2024"/>
    <s v="SPXW240328C05265000"/>
    <n v="1.2999999999999999E-3"/>
    <n v="92"/>
    <n v="3074014.7457916462"/>
    <x v="194"/>
    <s v="SPXW240328P05265000"/>
    <n v="1.2999999999999999E-3"/>
    <n v="0"/>
    <n v="0"/>
    <n v="3074014.7457916462"/>
  </r>
  <r>
    <s v="Thu Mar 28 2024"/>
    <s v="SPXW240328C05270000"/>
    <n v="1.2999999999999999E-3"/>
    <n v="157"/>
    <n v="5245872.9901009612"/>
    <x v="195"/>
    <s v="SPXW240328P05270000"/>
    <n v="1.2999999999999999E-3"/>
    <n v="54"/>
    <n v="-1804313.0029646617"/>
    <n v="3441559.9871362997"/>
  </r>
  <r>
    <s v="Thu Mar 28 2024"/>
    <s v="SPXW240328C05275000"/>
    <n v="1.1999999999999999E-3"/>
    <n v="2066"/>
    <n v="63721549.814102404"/>
    <x v="196"/>
    <s v="SPXW240328P05275000"/>
    <n v="1.1999999999999999E-3"/>
    <n v="2"/>
    <n v="-61685.914631270498"/>
    <n v="63659863.899471134"/>
  </r>
  <r>
    <s v="Thu Mar 28 2024"/>
    <s v="SPXW240328C05280000"/>
    <n v="1.1999999999999999E-3"/>
    <n v="126"/>
    <n v="3886212.6217700406"/>
    <x v="197"/>
    <s v="SPXW240328P05280000"/>
    <n v="1.1999999999999999E-3"/>
    <n v="13"/>
    <n v="-400958.44510325819"/>
    <n v="3485254.1766667822"/>
  </r>
  <r>
    <s v="Thu Mar 28 2024"/>
    <s v="SPXW240328C05285000"/>
    <n v="1.1000000000000001E-3"/>
    <n v="19"/>
    <n v="537181.50658064731"/>
    <x v="465"/>
    <s v="SPXW240328P05285000"/>
    <n v="1.1000000000000001E-3"/>
    <n v="0"/>
    <n v="0"/>
    <n v="537181.50658064731"/>
  </r>
  <r>
    <s v="Thu Mar 28 2024"/>
    <s v="SPXW240328C05290000"/>
    <n v="1.1000000000000001E-3"/>
    <n v="165"/>
    <n v="4664997.2939898316"/>
    <x v="198"/>
    <s v="SPXW240328P05290000"/>
    <n v="1.1000000000000001E-3"/>
    <n v="11"/>
    <n v="-310999.8195993221"/>
    <n v="4353997.4743905095"/>
  </r>
  <r>
    <s v="Thu Mar 28 2024"/>
    <s v="SPXW240328C05295000"/>
    <n v="1E-3"/>
    <n v="24"/>
    <n v="616859.14631270489"/>
    <x v="466"/>
    <s v="SPXW240328P05295000"/>
    <n v="1E-3"/>
    <n v="0"/>
    <n v="0"/>
    <n v="616859.14631270489"/>
  </r>
  <r>
    <s v="Thu Mar 28 2024"/>
    <s v="SPXW240328C05300000"/>
    <n v="1E-3"/>
    <n v="2949"/>
    <n v="75796567.603173614"/>
    <x v="199"/>
    <s v="SPXW240328P05300000"/>
    <n v="1E-3"/>
    <n v="16"/>
    <n v="-411239.43087513663"/>
    <n v="75385328.172298476"/>
  </r>
  <r>
    <s v="Thu Mar 28 2024"/>
    <s v="SPXW240328C05305000"/>
    <n v="8.9999999999999998E-4"/>
    <n v="21"/>
    <n v="485776.57772125513"/>
    <x v="467"/>
    <s v="SPXW240328P05305000"/>
    <n v="8.9999999999999998E-4"/>
    <n v="0"/>
    <n v="0"/>
    <n v="485776.57772125513"/>
  </r>
  <r>
    <s v="Thu Mar 28 2024"/>
    <s v="SPXW240328C05310000"/>
    <n v="8.9999999999999998E-4"/>
    <n v="117"/>
    <n v="2706469.5044469931"/>
    <x v="200"/>
    <s v="SPXW240328P05310000"/>
    <n v="8.9999999999999998E-4"/>
    <n v="17"/>
    <n v="-393247.70577434945"/>
    <n v="2313221.7986726435"/>
  </r>
  <r>
    <s v="Thu Mar 28 2024"/>
    <s v="SPXW240328C05315000"/>
    <n v="8.9999999999999998E-4"/>
    <n v="24"/>
    <n v="555173.23168143455"/>
    <x v="468"/>
    <s v="SPXW240328P05315000"/>
    <n v="8.9999999999999998E-4"/>
    <n v="10"/>
    <n v="-231322.17986726435"/>
    <n v="323851.05181417021"/>
  </r>
  <r>
    <s v="Thu Mar 28 2024"/>
    <s v="SPXW240328C05320000"/>
    <n v="8.0000000000000004E-4"/>
    <n v="384"/>
    <n v="7895797.0728026237"/>
    <x v="201"/>
    <s v="SPXW240328P05320000"/>
    <n v="8.0000000000000004E-4"/>
    <n v="12"/>
    <n v="-246743.65852508199"/>
    <n v="7649053.4142775415"/>
  </r>
  <r>
    <s v="Thu Mar 28 2024"/>
    <s v="SPXW240328C05325000"/>
    <n v="8.0000000000000004E-4"/>
    <n v="952"/>
    <n v="19574996.909656506"/>
    <x v="202"/>
    <s v="SPXW240328P05325000"/>
    <n v="8.0000000000000004E-4"/>
    <n v="1"/>
    <n v="-20561.97154375683"/>
    <n v="19554434.938112751"/>
  </r>
  <r>
    <s v="Thu Mar 28 2024"/>
    <s v="SPXW240328C05330000"/>
    <n v="6.9999999999999999E-4"/>
    <n v="191"/>
    <n v="3436419.4942503604"/>
    <x v="203"/>
    <s v="SPXW240328P05330000"/>
    <n v="6.9999999999999999E-4"/>
    <n v="21"/>
    <n v="-377826.22711653175"/>
    <n v="3058593.2671338287"/>
  </r>
  <r>
    <s v="Thu Mar 28 2024"/>
    <s v="SPXW240328C05335000"/>
    <n v="6.9999999999999999E-4"/>
    <n v="76"/>
    <n v="1367371.1076598291"/>
    <x v="469"/>
    <s v="SPXW240328P05335000"/>
    <n v="6.9999999999999999E-4"/>
    <n v="10"/>
    <n v="-179917.25100787231"/>
    <n v="1187453.8566519567"/>
  </r>
  <r>
    <s v="Thu Mar 28 2024"/>
    <s v="SPXW240328C05340000"/>
    <n v="6.9999999999999999E-4"/>
    <n v="97"/>
    <n v="1745197.334776361"/>
    <x v="204"/>
    <s v="SPXW240328P05340000"/>
    <n v="6.9999999999999999E-4"/>
    <n v="10"/>
    <n v="-179917.25100787231"/>
    <n v="1565280.0837684886"/>
  </r>
  <r>
    <s v="Thu Mar 28 2024"/>
    <s v="SPXW240328C05350000"/>
    <n v="5.9999999999999995E-4"/>
    <n v="2426"/>
    <n v="37412507.223865546"/>
    <x v="205"/>
    <s v="SPXW240328P05350000"/>
    <n v="5.9999999999999995E-4"/>
    <n v="12"/>
    <n v="-185057.74389381148"/>
    <n v="37227449.479971737"/>
  </r>
  <r>
    <s v="Thu Mar 28 2024"/>
    <s v="SPXW240328C05360000"/>
    <n v="5.9999999999999995E-4"/>
    <n v="67"/>
    <n v="1033239.0700737806"/>
    <x v="206"/>
    <s v="SPXW240328P05360000"/>
    <n v="5.9999999999999995E-4"/>
    <n v="0"/>
    <n v="0"/>
    <n v="1033239.0700737806"/>
  </r>
  <r>
    <s v="Thu Mar 28 2024"/>
    <s v="SPXW240328C05370000"/>
    <n v="5.0000000000000001E-4"/>
    <n v="342"/>
    <n v="4395121.4174780231"/>
    <x v="207"/>
    <s v="SPXW240328P05370000"/>
    <n v="5.0000000000000001E-4"/>
    <n v="0"/>
    <n v="0"/>
    <n v="4395121.4174780231"/>
  </r>
  <r>
    <s v="Thu Mar 28 2024"/>
    <s v="SPXW240328C05375000"/>
    <n v="5.0000000000000001E-4"/>
    <n v="205"/>
    <n v="2634502.6040438442"/>
    <x v="208"/>
    <s v="SPXW240328P05375000"/>
    <n v="5.0000000000000001E-4"/>
    <n v="1"/>
    <n v="-12851.23221484802"/>
    <n v="2621651.3718289961"/>
  </r>
  <r>
    <s v="Thu Mar 28 2024"/>
    <s v="SPXW240328C05380000"/>
    <n v="4.0000000000000002E-4"/>
    <n v="149"/>
    <n v="1531866.880009884"/>
    <x v="209"/>
    <s v="SPXW240328P05380000"/>
    <n v="4.0000000000000002E-4"/>
    <n v="0"/>
    <n v="0"/>
    <n v="1531866.880009884"/>
  </r>
  <r>
    <s v="Thu Mar 28 2024"/>
    <s v="SPXW240328C05390000"/>
    <n v="4.0000000000000002E-4"/>
    <n v="84"/>
    <n v="863602.80483778706"/>
    <x v="210"/>
    <s v="SPXW240328P05390000"/>
    <n v="4.0000000000000002E-4"/>
    <n v="0"/>
    <n v="0"/>
    <n v="863602.80483778706"/>
  </r>
  <r>
    <s v="Thu Mar 28 2024"/>
    <s v="SPXW240328C05400000"/>
    <n v="4.0000000000000002E-4"/>
    <n v="3058"/>
    <n v="31439254.490404196"/>
    <x v="211"/>
    <s v="SPXW240328P05400000"/>
    <n v="4.0000000000000002E-4"/>
    <n v="52"/>
    <n v="-534611.26013767754"/>
    <n v="30904643.230266519"/>
  </r>
  <r>
    <s v="Thu Mar 28 2024"/>
    <s v="SPXW240328C05410000"/>
    <n v="2.9999999999999997E-4"/>
    <n v="63"/>
    <n v="485776.57772125507"/>
    <x v="212"/>
    <s v="SPXW240328P05410000"/>
    <n v="2.9999999999999997E-4"/>
    <n v="0"/>
    <n v="0"/>
    <n v="485776.57772125507"/>
  </r>
  <r>
    <s v="Thu Mar 28 2024"/>
    <s v="SPXW240328C05420000"/>
    <n v="2.9999999999999997E-4"/>
    <n v="116"/>
    <n v="894445.76215342211"/>
    <x v="213"/>
    <s v="SPXW240328P05420000"/>
    <n v="2.9999999999999997E-4"/>
    <n v="0"/>
    <n v="0"/>
    <n v="894445.76215342211"/>
  </r>
  <r>
    <s v="Thu Mar 28 2024"/>
    <s v="SPXW240328C05425000"/>
    <n v="2.9999999999999997E-4"/>
    <n v="416"/>
    <n v="3207667.5608260655"/>
    <x v="214"/>
    <s v="SPXW240328P05425000"/>
    <n v="2.9999999999999997E-4"/>
    <n v="0"/>
    <n v="0"/>
    <n v="3207667.5608260655"/>
  </r>
  <r>
    <s v="Thu Mar 28 2024"/>
    <s v="SPXW240328C05430000"/>
    <n v="2.9999999999999997E-4"/>
    <n v="25"/>
    <n v="192768.4832227203"/>
    <x v="215"/>
    <s v="SPXW240328P05430000"/>
    <n v="2.9999999999999997E-4"/>
    <n v="0"/>
    <n v="0"/>
    <n v="192768.4832227203"/>
  </r>
  <r>
    <s v="Thu Mar 28 2024"/>
    <s v="SPXW240328C05440000"/>
    <n v="2.0000000000000001E-4"/>
    <n v="57"/>
    <n v="293008.09449853486"/>
    <x v="216"/>
    <s v="SPXW240328P05440000"/>
    <n v="2.0000000000000001E-4"/>
    <n v="0"/>
    <n v="0"/>
    <n v="293008.09449853486"/>
  </r>
  <r>
    <s v="Thu Mar 28 2024"/>
    <s v="SPXW240328C05450000"/>
    <n v="2.0000000000000001E-4"/>
    <n v="270"/>
    <n v="1387933.0792035861"/>
    <x v="217"/>
    <s v="SPXW240328P05450000"/>
    <n v="2.0000000000000001E-4"/>
    <n v="79"/>
    <n v="-406098.93798919744"/>
    <n v="981834.14121438866"/>
  </r>
  <r>
    <s v="Thu Mar 28 2024"/>
    <s v="SPXW240328C05460000"/>
    <n v="2.0000000000000001E-4"/>
    <n v="31"/>
    <n v="159355.27946411548"/>
    <x v="470"/>
    <s v="SPXW240328P05460000"/>
    <n v="2.0000000000000001E-4"/>
    <n v="0"/>
    <n v="0"/>
    <n v="159355.27946411548"/>
  </r>
  <r>
    <s v="Thu Mar 28 2024"/>
    <s v="SPXW240328C05470000"/>
    <n v="2.0000000000000001E-4"/>
    <n v="12"/>
    <n v="61685.914631270498"/>
    <x v="471"/>
    <s v="SPXW240328P05470000"/>
    <n v="2.0000000000000001E-4"/>
    <n v="0"/>
    <n v="0"/>
    <n v="61685.914631270498"/>
  </r>
  <r>
    <s v="Thu Mar 28 2024"/>
    <s v="SPXW240328C05475000"/>
    <n v="2.0000000000000001E-4"/>
    <n v="131"/>
    <n v="673404.56805803627"/>
    <x v="218"/>
    <s v="SPXW240328P05475000"/>
    <n v="2.0000000000000001E-4"/>
    <n v="0"/>
    <n v="0"/>
    <n v="673404.56805803627"/>
  </r>
  <r>
    <s v="Thu Mar 28 2024"/>
    <s v="SPXW240328C05480000"/>
    <n v="2.0000000000000001E-4"/>
    <n v="29"/>
    <n v="149074.29369223703"/>
    <x v="472"/>
    <s v="SPXW240328P05480000"/>
    <n v="2.0000000000000001E-4"/>
    <n v="0"/>
    <n v="0"/>
    <n v="149074.29369223703"/>
  </r>
  <r>
    <s v="Thu Mar 28 2024"/>
    <s v="SPXW240328C05490000"/>
    <n v="2.0000000000000001E-4"/>
    <n v="33"/>
    <n v="169636.26523599387"/>
    <x v="473"/>
    <s v="SPXW240328P05490000"/>
    <n v="2.0000000000000001E-4"/>
    <n v="0"/>
    <n v="0"/>
    <n v="169636.26523599387"/>
  </r>
  <r>
    <s v="Thu Mar 28 2024"/>
    <s v="SPXW240328C05500000"/>
    <n v="1E-4"/>
    <n v="1780"/>
    <n v="4575038.6684858957"/>
    <x v="219"/>
    <s v="SPXW240328P05500000"/>
    <n v="1E-4"/>
    <n v="177"/>
    <n v="-454933.62040561985"/>
    <n v="4120105.0480802758"/>
  </r>
  <r>
    <s v="Thu Mar 28 2024"/>
    <s v="SPXW240328C05525000"/>
    <n v="1E-4"/>
    <n v="53"/>
    <n v="136223.06147738901"/>
    <x v="220"/>
    <s v="SPXW240328P05525000"/>
    <n v="1E-4"/>
    <n v="0"/>
    <n v="0"/>
    <n v="136223.06147738901"/>
  </r>
  <r>
    <s v="Thu Mar 28 2024"/>
    <s v="SPXW240328C05550000"/>
    <n v="1E-4"/>
    <n v="709"/>
    <n v="1822304.7280654493"/>
    <x v="221"/>
    <s v="SPXW240328P05550000"/>
    <n v="1E-4"/>
    <n v="0"/>
    <n v="0"/>
    <n v="1822304.7280654493"/>
  </r>
  <r>
    <s v="Thu Mar 28 2024"/>
    <s v="SPXW240328C05575000"/>
    <n v="1E-4"/>
    <n v="141"/>
    <n v="362404.74845871417"/>
    <x v="383"/>
    <s v="SPXW240328P05575000"/>
    <n v="1E-4"/>
    <n v="0"/>
    <n v="0"/>
    <n v="362404.74845871417"/>
  </r>
  <r>
    <s v="Thu Mar 28 2024"/>
    <s v="SPXW240328C05600000"/>
    <n v="1E-4"/>
    <n v="874"/>
    <n v="2246395.3911554338"/>
    <x v="222"/>
    <s v="SPXW240328P05600000"/>
    <n v="1E-4"/>
    <n v="4"/>
    <n v="-10280.985771878415"/>
    <n v="2236114.4053835552"/>
  </r>
  <r>
    <s v="Thu Mar 28 2024"/>
    <s v="SPXW240328C05625000"/>
    <n v="1E-4"/>
    <n v="167"/>
    <n v="429231.15597592387"/>
    <x v="384"/>
    <s v="SPXW240328P05625000"/>
    <n v="1E-4"/>
    <n v="0"/>
    <n v="0"/>
    <n v="429231.15597592387"/>
  </r>
  <r>
    <s v="Thu Mar 28 2024"/>
    <s v="SPXW240328C05650000"/>
    <n v="1E-4"/>
    <n v="1721"/>
    <n v="4423394.1283506881"/>
    <x v="223"/>
    <s v="SPXW240328P05650000"/>
    <n v="1E-4"/>
    <n v="0"/>
    <n v="0"/>
    <n v="4423394.1283506881"/>
  </r>
  <r>
    <s v="Thu Mar 28 2024"/>
    <s v="SPXW240328C05675000"/>
    <n v="0"/>
    <n v="35"/>
    <n v="0"/>
    <x v="385"/>
    <s v="SPXW240328P05675000"/>
    <n v="0"/>
    <n v="0"/>
    <n v="0"/>
    <n v="0"/>
  </r>
  <r>
    <s v="Thu Mar 28 2024"/>
    <s v="SPXW240328C05700000"/>
    <n v="0"/>
    <n v="1186"/>
    <n v="0"/>
    <x v="224"/>
    <s v="SPXW240328P05700000"/>
    <n v="0"/>
    <n v="1"/>
    <n v="0"/>
    <n v="0"/>
  </r>
  <r>
    <s v="Thu Mar 28 2024"/>
    <s v="SPXW240328C05750000"/>
    <n v="0"/>
    <n v="224"/>
    <n v="0"/>
    <x v="386"/>
    <s v="SPXW240328P05750000"/>
    <n v="0"/>
    <n v="1"/>
    <n v="0"/>
    <n v="0"/>
  </r>
  <r>
    <s v="Thu Mar 28 2024"/>
    <s v="SPXW240328C05800000"/>
    <n v="0"/>
    <n v="321"/>
    <n v="0"/>
    <x v="225"/>
    <s v="SPXW240328P05800000"/>
    <n v="0"/>
    <n v="2"/>
    <n v="0"/>
    <n v="0"/>
  </r>
  <r>
    <s v="Thu Mar 28 2024"/>
    <s v="SPXW240328C05850000"/>
    <n v="0"/>
    <n v="231"/>
    <n v="0"/>
    <x v="387"/>
    <s v="SPXW240328P05850000"/>
    <n v="0"/>
    <n v="0"/>
    <n v="0"/>
    <n v="0"/>
  </r>
  <r>
    <s v="Thu Mar 28 2024"/>
    <s v="SPXW240328C05900000"/>
    <n v="0"/>
    <n v="223"/>
    <n v="0"/>
    <x v="388"/>
    <s v="SPXW240328P05900000"/>
    <n v="0"/>
    <n v="2"/>
    <n v="0"/>
    <n v="0"/>
  </r>
  <r>
    <s v="Thu Mar 28 2024"/>
    <s v="SPXW240328C05950000"/>
    <n v="0"/>
    <n v="30"/>
    <n v="0"/>
    <x v="389"/>
    <s v="SPXW240328P05950000"/>
    <n v="0"/>
    <n v="0"/>
    <n v="0"/>
    <n v="0"/>
  </r>
  <r>
    <s v="Thu Mar 28 2024"/>
    <s v="SPXW240328C06000000"/>
    <n v="0"/>
    <n v="3387"/>
    <n v="0"/>
    <x v="226"/>
    <s v="SPXW240328P06000000"/>
    <n v="0"/>
    <n v="166"/>
    <n v="0"/>
    <n v="0"/>
  </r>
  <r>
    <s v="Thu Mar 28 2024"/>
    <s v="SPXW240328C06050000"/>
    <n v="0"/>
    <n v="0"/>
    <n v="0"/>
    <x v="474"/>
    <s v="SPXW240328P06050000"/>
    <n v="0"/>
    <n v="0"/>
    <n v="0"/>
    <n v="0"/>
  </r>
  <r>
    <s v="Thu Mar 28 2024"/>
    <s v="SPXW240328C06100000"/>
    <n v="0"/>
    <n v="50"/>
    <n v="0"/>
    <x v="390"/>
    <s v="SPXW240328P06100000"/>
    <n v="0"/>
    <n v="0"/>
    <n v="0"/>
    <n v="0"/>
  </r>
  <r>
    <s v="Thu Mar 28 2024"/>
    <s v="SPXW240328C06200000"/>
    <n v="0"/>
    <n v="669"/>
    <n v="0"/>
    <x v="227"/>
    <s v="SPXW240328P06200000"/>
    <n v="0"/>
    <n v="1484"/>
    <n v="0"/>
    <n v="0"/>
  </r>
  <r>
    <s v="Thu Mar 28 2024"/>
    <s v="SPXW240328C06300000"/>
    <n v="0"/>
    <n v="4"/>
    <n v="0"/>
    <x v="391"/>
    <s v="SPXW240328P06300000"/>
    <n v="0"/>
    <n v="3"/>
    <n v="0"/>
    <n v="0"/>
  </r>
  <r>
    <s v="Thu Mar 28 2024"/>
    <s v="SPXW240328C06400000"/>
    <n v="0"/>
    <n v="0"/>
    <n v="0"/>
    <x v="228"/>
    <s v="SPXW240328P06400000"/>
    <n v="0"/>
    <n v="0"/>
    <n v="0"/>
    <n v="0"/>
  </r>
  <r>
    <s v="Thu Mar 28 2024"/>
    <s v="SPXW240328C06600000"/>
    <n v="0"/>
    <n v="0"/>
    <n v="0"/>
    <x v="229"/>
    <s v="SPXW240328P06600000"/>
    <n v="0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990">
  <r>
    <s v="Fri Mar 01 2024"/>
    <s v="SPXW240301C01200000"/>
    <n v="0"/>
    <n v="20"/>
    <n v="0"/>
    <x v="0"/>
    <s v="SPXW240301P01200000"/>
    <n v="0"/>
    <n v="0"/>
    <n v="0"/>
  </r>
  <r>
    <s v="Fri Mar 01 2024"/>
    <s v="SPXW240301C01400000"/>
    <n v="0"/>
    <n v="2"/>
    <n v="0"/>
    <x v="1"/>
    <s v="SPXW240301P01400000"/>
    <n v="0"/>
    <n v="0"/>
    <n v="0"/>
  </r>
  <r>
    <s v="Fri Mar 01 2024"/>
    <s v="SPXW240301C01600000"/>
    <n v="0"/>
    <n v="19"/>
    <n v="0"/>
    <x v="2"/>
    <s v="SPXW240301P01600000"/>
    <n v="0"/>
    <n v="0"/>
    <n v="0"/>
  </r>
  <r>
    <s v="Fri Mar 01 2024"/>
    <s v="SPXW240301C01800000"/>
    <n v="0"/>
    <n v="4"/>
    <n v="0"/>
    <x v="3"/>
    <s v="SPXW240301P01800000"/>
    <n v="0"/>
    <n v="0"/>
    <n v="0"/>
  </r>
  <r>
    <s v="Fri Mar 01 2024"/>
    <s v="SPXW240301C02000000"/>
    <n v="0"/>
    <n v="9"/>
    <n v="0"/>
    <x v="4"/>
    <s v="SPXW240301P02000000"/>
    <n v="0"/>
    <n v="61"/>
    <n v="0"/>
  </r>
  <r>
    <s v="Fri Mar 01 2024"/>
    <s v="SPXW240301C02200000"/>
    <n v="0"/>
    <n v="11"/>
    <n v="0"/>
    <x v="5"/>
    <s v="SPXW240301P02200000"/>
    <n v="0"/>
    <n v="95"/>
    <n v="0"/>
  </r>
  <r>
    <s v="Fri Mar 01 2024"/>
    <s v="SPXW240301C02400000"/>
    <n v="0"/>
    <n v="4"/>
    <n v="0"/>
    <x v="6"/>
    <s v="SPXW240301P02400000"/>
    <n v="0"/>
    <n v="6"/>
    <n v="0"/>
  </r>
  <r>
    <s v="Fri Mar 01 2024"/>
    <s v="SPXW240301C02600000"/>
    <n v="0"/>
    <n v="3"/>
    <n v="0"/>
    <x v="7"/>
    <s v="SPXW240301P02600000"/>
    <n v="0"/>
    <n v="25"/>
    <n v="0"/>
  </r>
  <r>
    <s v="Fri Mar 01 2024"/>
    <s v="SPXW240301C02800000"/>
    <n v="0"/>
    <n v="0"/>
    <n v="0"/>
    <x v="8"/>
    <s v="SPXW240301P02800000"/>
    <n v="0"/>
    <n v="768"/>
    <n v="0"/>
  </r>
  <r>
    <s v="Fri Mar 01 2024"/>
    <s v="SPXW240301C03000000"/>
    <n v="0"/>
    <n v="0"/>
    <n v="0"/>
    <x v="9"/>
    <s v="SPXW240301P03000000"/>
    <n v="0"/>
    <n v="69"/>
    <n v="0"/>
  </r>
  <r>
    <s v="Fri Mar 01 2024"/>
    <s v="SPXW240301C03200000"/>
    <n v="0"/>
    <n v="0"/>
    <n v="0"/>
    <x v="10"/>
    <s v="SPXW240301P03200000"/>
    <n v="0"/>
    <n v="401"/>
    <n v="0"/>
  </r>
  <r>
    <s v="Fri Mar 01 2024"/>
    <s v="SPXW240301C03300000"/>
    <n v="0"/>
    <n v="0"/>
    <n v="0"/>
    <x v="11"/>
    <s v="SPXW240301P03300000"/>
    <n v="0"/>
    <n v="1155"/>
    <n v="0"/>
  </r>
  <r>
    <s v="Fri Mar 01 2024"/>
    <s v="SPXW240301C03400000"/>
    <n v="0"/>
    <n v="1"/>
    <n v="0"/>
    <x v="12"/>
    <s v="SPXW240301P03400000"/>
    <n v="0"/>
    <n v="4878"/>
    <n v="0"/>
  </r>
  <r>
    <s v="Fri Mar 01 2024"/>
    <s v="SPXW240301C03500000"/>
    <n v="0"/>
    <n v="1"/>
    <n v="0"/>
    <x v="13"/>
    <s v="SPXW240301P03500000"/>
    <n v="0"/>
    <n v="3669"/>
    <n v="0"/>
  </r>
  <r>
    <s v="Fri Mar 01 2024"/>
    <s v="SPXW240301C03600000"/>
    <n v="0"/>
    <n v="1"/>
    <n v="0"/>
    <x v="14"/>
    <s v="SPXW240301P03600000"/>
    <n v="0"/>
    <n v="6534"/>
    <n v="0"/>
  </r>
  <r>
    <s v="Fri Mar 01 2024"/>
    <s v="SPXW240301C03650000"/>
    <n v="0"/>
    <n v="0"/>
    <n v="0"/>
    <x v="15"/>
    <s v="SPXW240301P03650000"/>
    <n v="0"/>
    <n v="2738"/>
    <n v="0"/>
  </r>
  <r>
    <s v="Fri Mar 01 2024"/>
    <s v="SPXW240301C03700000"/>
    <n v="0"/>
    <n v="0"/>
    <n v="0"/>
    <x v="16"/>
    <s v="SPXW240301P03700000"/>
    <n v="0"/>
    <n v="6494"/>
    <n v="0"/>
  </r>
  <r>
    <s v="Fri Mar 01 2024"/>
    <s v="SPXW240301C03750000"/>
    <n v="0"/>
    <n v="1"/>
    <n v="0"/>
    <x v="17"/>
    <s v="SPXW240301P03750000"/>
    <n v="0"/>
    <n v="1006"/>
    <n v="0"/>
  </r>
  <r>
    <s v="Fri Mar 01 2024"/>
    <s v="SPXW240301C03800000"/>
    <n v="0"/>
    <n v="2"/>
    <n v="0"/>
    <x v="18"/>
    <s v="SPXW240301P03800000"/>
    <n v="0"/>
    <n v="3865"/>
    <n v="0"/>
  </r>
  <r>
    <s v="Fri Mar 01 2024"/>
    <s v="SPXW240301C03850000"/>
    <n v="0"/>
    <n v="0"/>
    <n v="0"/>
    <x v="19"/>
    <s v="SPXW240301P03850000"/>
    <n v="0"/>
    <n v="1177"/>
    <n v="0"/>
  </r>
  <r>
    <s v="Fri Mar 01 2024"/>
    <s v="SPXW240301C03900000"/>
    <n v="0"/>
    <n v="2"/>
    <n v="0"/>
    <x v="20"/>
    <s v="SPXW240301P03900000"/>
    <n v="0"/>
    <n v="4830"/>
    <n v="0"/>
  </r>
  <r>
    <s v="Fri Mar 01 2024"/>
    <s v="SPXW240301C03950000"/>
    <n v="0"/>
    <n v="16"/>
    <n v="0"/>
    <x v="21"/>
    <s v="SPXW240301P03950000"/>
    <n v="0"/>
    <n v="24310"/>
    <n v="0"/>
  </r>
  <r>
    <s v="Fri Mar 01 2024"/>
    <s v="SPXW240301C04000000"/>
    <n v="0"/>
    <n v="6"/>
    <n v="0"/>
    <x v="22"/>
    <s v="SPXW240301P04000000"/>
    <n v="0"/>
    <n v="25755"/>
    <n v="0"/>
  </r>
  <r>
    <s v="Fri Mar 01 2024"/>
    <s v="SPXW240301C04050000"/>
    <n v="0"/>
    <n v="4"/>
    <n v="0"/>
    <x v="23"/>
    <s v="SPXW240301P04050000"/>
    <n v="0"/>
    <n v="1156"/>
    <n v="0"/>
  </r>
  <r>
    <s v="Fri Mar 01 2024"/>
    <s v="SPXW240301C04100000"/>
    <n v="0"/>
    <n v="14"/>
    <n v="0"/>
    <x v="24"/>
    <s v="SPXW240301P04100000"/>
    <n v="0"/>
    <n v="19239"/>
    <n v="0"/>
  </r>
  <r>
    <s v="Fri Mar 01 2024"/>
    <s v="SPXW240301C04150000"/>
    <n v="0"/>
    <n v="22"/>
    <n v="0"/>
    <x v="25"/>
    <s v="SPXW240301P04150000"/>
    <n v="0"/>
    <n v="8161"/>
    <n v="0"/>
  </r>
  <r>
    <s v="Fri Mar 01 2024"/>
    <s v="SPXW240301C04175000"/>
    <n v="0"/>
    <n v="0"/>
    <n v="0"/>
    <x v="26"/>
    <s v="SPXW240301P04175000"/>
    <n v="0"/>
    <n v="609"/>
    <n v="0"/>
  </r>
  <r>
    <s v="Fri Mar 01 2024"/>
    <s v="SPXW240301C04200000"/>
    <n v="0"/>
    <n v="3"/>
    <n v="0"/>
    <x v="27"/>
    <s v="SPXW240301P04200000"/>
    <n v="0"/>
    <n v="10534"/>
    <n v="0"/>
  </r>
  <r>
    <s v="Fri Mar 01 2024"/>
    <s v="SPXW240301C04225000"/>
    <n v="0"/>
    <n v="0"/>
    <n v="0"/>
    <x v="28"/>
    <s v="SPXW240301P04225000"/>
    <n v="0"/>
    <n v="792"/>
    <n v="0"/>
  </r>
  <r>
    <s v="Fri Mar 01 2024"/>
    <s v="SPXW240301C04250000"/>
    <n v="0"/>
    <n v="2"/>
    <n v="0"/>
    <x v="29"/>
    <s v="SPXW240301P04250000"/>
    <n v="0"/>
    <n v="3508"/>
    <n v="0"/>
  </r>
  <r>
    <s v="Fri Mar 01 2024"/>
    <s v="SPXW240301C04275000"/>
    <n v="0"/>
    <n v="0"/>
    <n v="0"/>
    <x v="30"/>
    <s v="SPXW240301P04275000"/>
    <n v="0"/>
    <n v="760"/>
    <n v="0"/>
  </r>
  <r>
    <s v="Fri Mar 01 2024"/>
    <s v="SPXW240301C04300000"/>
    <n v="0"/>
    <n v="13"/>
    <n v="0"/>
    <x v="31"/>
    <s v="SPXW240301P04300000"/>
    <n v="0"/>
    <n v="3938"/>
    <n v="0"/>
  </r>
  <r>
    <s v="Fri Mar 01 2024"/>
    <s v="SPXW240301C04320000"/>
    <n v="0"/>
    <n v="0"/>
    <n v="0"/>
    <x v="32"/>
    <s v="SPXW240301P04320000"/>
    <n v="0"/>
    <n v="209"/>
    <n v="0"/>
  </r>
  <r>
    <s v="Fri Mar 01 2024"/>
    <s v="SPXW240301C04325000"/>
    <n v="0"/>
    <n v="0"/>
    <n v="0"/>
    <x v="33"/>
    <s v="SPXW240301P04325000"/>
    <n v="0"/>
    <n v="1145"/>
    <n v="0"/>
  </r>
  <r>
    <s v="Fri Mar 01 2024"/>
    <s v="SPXW240301C04330000"/>
    <n v="0"/>
    <n v="0"/>
    <n v="0"/>
    <x v="34"/>
    <s v="SPXW240301P04330000"/>
    <n v="0"/>
    <n v="711"/>
    <n v="0"/>
  </r>
  <r>
    <s v="Fri Mar 01 2024"/>
    <s v="SPXW240301C04340000"/>
    <n v="0"/>
    <n v="5"/>
    <n v="0"/>
    <x v="35"/>
    <s v="SPXW240301P04340000"/>
    <n v="0"/>
    <n v="421"/>
    <n v="0"/>
  </r>
  <r>
    <s v="Fri Mar 01 2024"/>
    <s v="SPXW240301C04350000"/>
    <n v="0"/>
    <n v="1"/>
    <n v="0"/>
    <x v="36"/>
    <s v="SPXW240301P04350000"/>
    <n v="0"/>
    <n v="5106"/>
    <n v="0"/>
  </r>
  <r>
    <s v="Fri Mar 01 2024"/>
    <s v="SPXW240301C04360000"/>
    <n v="0"/>
    <n v="4"/>
    <n v="0"/>
    <x v="37"/>
    <s v="SPXW240301P04360000"/>
    <n v="0"/>
    <n v="925"/>
    <n v="0"/>
  </r>
  <r>
    <s v="Fri Mar 01 2024"/>
    <s v="SPXW240301C04370000"/>
    <n v="0"/>
    <n v="0"/>
    <n v="0"/>
    <x v="38"/>
    <s v="SPXW240301P04370000"/>
    <n v="0"/>
    <n v="122"/>
    <n v="0"/>
  </r>
  <r>
    <s v="Fri Mar 01 2024"/>
    <s v="SPXW240301C04375000"/>
    <n v="0"/>
    <n v="1"/>
    <n v="0"/>
    <x v="39"/>
    <s v="SPXW240301P04375000"/>
    <n v="0"/>
    <n v="515"/>
    <n v="0"/>
  </r>
  <r>
    <s v="Fri Mar 01 2024"/>
    <s v="SPXW240301C04380000"/>
    <n v="0"/>
    <n v="1"/>
    <n v="0"/>
    <x v="40"/>
    <s v="SPXW240301P04380000"/>
    <n v="0"/>
    <n v="718"/>
    <n v="0"/>
  </r>
  <r>
    <s v="Fri Mar 01 2024"/>
    <s v="SPXW240301C04390000"/>
    <n v="0"/>
    <n v="10"/>
    <n v="0"/>
    <x v="41"/>
    <s v="SPXW240301P04390000"/>
    <n v="0"/>
    <n v="283"/>
    <n v="0"/>
  </r>
  <r>
    <s v="Fri Mar 01 2024"/>
    <s v="SPXW240301C04400000"/>
    <n v="0"/>
    <n v="8"/>
    <n v="0"/>
    <x v="42"/>
    <s v="SPXW240301P04400000"/>
    <n v="0"/>
    <n v="11213"/>
    <n v="0"/>
  </r>
  <r>
    <s v="Fri Mar 01 2024"/>
    <s v="SPXW240301C04410000"/>
    <n v="0"/>
    <n v="3"/>
    <n v="0"/>
    <x v="43"/>
    <s v="SPXW240301P04410000"/>
    <n v="0"/>
    <n v="911"/>
    <n v="0"/>
  </r>
  <r>
    <s v="Fri Mar 01 2024"/>
    <s v="SPXW240301C04420000"/>
    <n v="0"/>
    <n v="2"/>
    <n v="0"/>
    <x v="44"/>
    <s v="SPXW240301P04420000"/>
    <n v="0"/>
    <n v="155"/>
    <n v="0"/>
  </r>
  <r>
    <s v="Fri Mar 01 2024"/>
    <s v="SPXW240301C04425000"/>
    <n v="0"/>
    <n v="4"/>
    <n v="0"/>
    <x v="45"/>
    <s v="SPXW240301P04425000"/>
    <n v="0"/>
    <n v="2120"/>
    <n v="0"/>
  </r>
  <r>
    <s v="Fri Mar 01 2024"/>
    <s v="SPXW240301C04430000"/>
    <n v="0"/>
    <n v="1"/>
    <n v="0"/>
    <x v="46"/>
    <s v="SPXW240301P04430000"/>
    <n v="0"/>
    <n v="920"/>
    <n v="0"/>
  </r>
  <r>
    <s v="Fri Mar 01 2024"/>
    <s v="SPXW240301C04440000"/>
    <n v="0"/>
    <n v="0"/>
    <n v="0"/>
    <x v="47"/>
    <s v="SPXW240301P04440000"/>
    <n v="0"/>
    <n v="635"/>
    <n v="0"/>
  </r>
  <r>
    <s v="Fri Mar 01 2024"/>
    <s v="SPXW240301C04450000"/>
    <n v="0"/>
    <n v="1"/>
    <n v="0"/>
    <x v="48"/>
    <s v="SPXW240301P04450000"/>
    <n v="0"/>
    <n v="1177"/>
    <n v="0"/>
  </r>
  <r>
    <s v="Fri Mar 01 2024"/>
    <s v="SPXW240301C04460000"/>
    <n v="0"/>
    <n v="4"/>
    <n v="0"/>
    <x v="49"/>
    <s v="SPXW240301P04460000"/>
    <n v="0"/>
    <n v="713"/>
    <n v="0"/>
  </r>
  <r>
    <s v="Fri Mar 01 2024"/>
    <s v="SPXW240301C04470000"/>
    <n v="0"/>
    <n v="0"/>
    <n v="0"/>
    <x v="50"/>
    <s v="SPXW240301P04470000"/>
    <n v="0"/>
    <n v="201"/>
    <n v="0"/>
  </r>
  <r>
    <s v="Fri Mar 01 2024"/>
    <s v="SPXW240301C04475000"/>
    <n v="0"/>
    <n v="10"/>
    <n v="0"/>
    <x v="51"/>
    <s v="SPXW240301P04475000"/>
    <n v="0"/>
    <n v="723"/>
    <n v="0"/>
  </r>
  <r>
    <s v="Fri Mar 01 2024"/>
    <s v="SPXW240301C04480000"/>
    <n v="0"/>
    <n v="1"/>
    <n v="0"/>
    <x v="52"/>
    <s v="SPXW240301P04480000"/>
    <n v="0"/>
    <n v="190"/>
    <n v="0"/>
  </r>
  <r>
    <s v="Fri Mar 01 2024"/>
    <s v="SPXW240301C04490000"/>
    <n v="0"/>
    <n v="22"/>
    <n v="0"/>
    <x v="53"/>
    <s v="SPXW240301P04490000"/>
    <n v="0"/>
    <n v="150"/>
    <n v="0"/>
  </r>
  <r>
    <s v="Fri Mar 01 2024"/>
    <s v="SPXW240301C04500000"/>
    <n v="0"/>
    <n v="4"/>
    <n v="0"/>
    <x v="54"/>
    <s v="SPXW240301P04500000"/>
    <n v="0"/>
    <n v="8117"/>
    <n v="0"/>
  </r>
  <r>
    <s v="Fri Mar 01 2024"/>
    <s v="SPXW240301C04510000"/>
    <n v="0"/>
    <n v="4"/>
    <n v="0"/>
    <x v="55"/>
    <s v="SPXW240301P04510000"/>
    <n v="0"/>
    <n v="741"/>
    <n v="0"/>
  </r>
  <r>
    <s v="Fri Mar 01 2024"/>
    <s v="SPXW240301C04520000"/>
    <n v="0"/>
    <n v="6"/>
    <n v="0"/>
    <x v="56"/>
    <s v="SPXW240301P04520000"/>
    <n v="0"/>
    <n v="98"/>
    <n v="0"/>
  </r>
  <r>
    <s v="Fri Mar 01 2024"/>
    <s v="SPXW240301C04525000"/>
    <n v="0"/>
    <n v="3"/>
    <n v="0"/>
    <x v="57"/>
    <s v="SPXW240301P04525000"/>
    <n v="0"/>
    <n v="7145"/>
    <n v="0"/>
  </r>
  <r>
    <s v="Fri Mar 01 2024"/>
    <s v="SPXW240301C04530000"/>
    <n v="0"/>
    <n v="2"/>
    <n v="0"/>
    <x v="58"/>
    <s v="SPXW240301P04530000"/>
    <n v="0"/>
    <n v="712"/>
    <n v="0"/>
  </r>
  <r>
    <s v="Fri Mar 01 2024"/>
    <s v="SPXW240301C04540000"/>
    <n v="0"/>
    <n v="1"/>
    <n v="0"/>
    <x v="59"/>
    <s v="SPXW240301P04540000"/>
    <n v="0"/>
    <n v="587"/>
    <n v="0"/>
  </r>
  <r>
    <s v="Fri Mar 01 2024"/>
    <s v="SPXW240301C04550000"/>
    <n v="0"/>
    <n v="2"/>
    <n v="0"/>
    <x v="60"/>
    <s v="SPXW240301P04550000"/>
    <n v="0"/>
    <n v="684"/>
    <n v="0"/>
  </r>
  <r>
    <s v="Fri Mar 01 2024"/>
    <s v="SPXW240301C04560000"/>
    <n v="0"/>
    <n v="1"/>
    <n v="0"/>
    <x v="61"/>
    <s v="SPXW240301P04560000"/>
    <n v="0"/>
    <n v="362"/>
    <n v="0"/>
  </r>
  <r>
    <s v="Fri Mar 01 2024"/>
    <s v="SPXW240301C04570000"/>
    <n v="0"/>
    <n v="0"/>
    <n v="0"/>
    <x v="62"/>
    <s v="SPXW240301P04570000"/>
    <n v="0"/>
    <n v="151"/>
    <n v="0"/>
  </r>
  <r>
    <s v="Fri Mar 01 2024"/>
    <s v="SPXW240301C04575000"/>
    <n v="0"/>
    <n v="24"/>
    <n v="0"/>
    <x v="63"/>
    <s v="SPXW240301P04575000"/>
    <n v="0"/>
    <n v="681"/>
    <n v="0"/>
  </r>
  <r>
    <s v="Fri Mar 01 2024"/>
    <s v="SPXW240301C04580000"/>
    <n v="0"/>
    <n v="1"/>
    <n v="0"/>
    <x v="64"/>
    <s v="SPXW240301P04580000"/>
    <n v="0"/>
    <n v="468"/>
    <n v="0"/>
  </r>
  <r>
    <s v="Fri Mar 01 2024"/>
    <s v="SPXW240301C04590000"/>
    <n v="0"/>
    <n v="3"/>
    <n v="0"/>
    <x v="65"/>
    <s v="SPXW240301P04590000"/>
    <n v="0"/>
    <n v="461"/>
    <n v="0"/>
  </r>
  <r>
    <s v="Fri Mar 01 2024"/>
    <s v="SPXW240301C04600000"/>
    <n v="0"/>
    <n v="20"/>
    <n v="0"/>
    <x v="66"/>
    <s v="SPXW240301P04600000"/>
    <n v="0"/>
    <n v="5994"/>
    <n v="0"/>
  </r>
  <r>
    <s v="Fri Mar 01 2024"/>
    <s v="SPXW240301C04610000"/>
    <n v="1E-4"/>
    <n v="9"/>
    <n v="23132.217986726435"/>
    <x v="67"/>
    <s v="SPXW240301P04610000"/>
    <n v="1E-4"/>
    <n v="1089"/>
    <n v="-2798998.3763938989"/>
  </r>
  <r>
    <s v="Fri Mar 01 2024"/>
    <s v="SPXW240301C04620000"/>
    <n v="1E-4"/>
    <n v="1"/>
    <n v="2570.2464429696038"/>
    <x v="68"/>
    <s v="SPXW240301P04620000"/>
    <n v="1E-4"/>
    <n v="4497"/>
    <n v="-11558398.254034309"/>
  </r>
  <r>
    <s v="Fri Mar 01 2024"/>
    <s v="SPXW240301C04625000"/>
    <n v="1E-4"/>
    <n v="9"/>
    <n v="23132.217986726435"/>
    <x v="69"/>
    <s v="SPXW240301P04625000"/>
    <n v="1E-4"/>
    <n v="633"/>
    <n v="-1626965.9983997596"/>
  </r>
  <r>
    <s v="Fri Mar 01 2024"/>
    <s v="SPXW240301C04630000"/>
    <n v="1E-4"/>
    <n v="1"/>
    <n v="2570.2464429696038"/>
    <x v="70"/>
    <s v="SPXW240301P04630000"/>
    <n v="1E-4"/>
    <n v="5120"/>
    <n v="-13159661.788004372"/>
  </r>
  <r>
    <s v="Fri Mar 01 2024"/>
    <s v="SPXW240301C04640000"/>
    <n v="1E-4"/>
    <n v="2"/>
    <n v="5140.4928859392076"/>
    <x v="71"/>
    <s v="SPXW240301P04640000"/>
    <n v="1E-4"/>
    <n v="552"/>
    <n v="-1418776.0365192215"/>
  </r>
  <r>
    <s v="Fri Mar 01 2024"/>
    <s v="SPXW240301C04650000"/>
    <n v="1E-4"/>
    <n v="227"/>
    <n v="583445.94255410007"/>
    <x v="72"/>
    <s v="SPXW240301P04650000"/>
    <n v="1E-4"/>
    <n v="5293"/>
    <n v="-13604314.422638115"/>
  </r>
  <r>
    <s v="Fri Mar 01 2024"/>
    <s v="SPXW240301C04660000"/>
    <n v="1E-4"/>
    <n v="109"/>
    <n v="280156.86228368687"/>
    <x v="73"/>
    <s v="SPXW240301P04660000"/>
    <n v="1E-4"/>
    <n v="597"/>
    <n v="-1534437.1264528537"/>
  </r>
  <r>
    <s v="Fri Mar 01 2024"/>
    <s v="SPXW240301C04665000"/>
    <n v="1E-4"/>
    <n v="9"/>
    <n v="23132.217986726435"/>
    <x v="74"/>
    <s v="SPXW240301P04665000"/>
    <n v="1E-4"/>
    <n v="325"/>
    <n v="-835330.0939651212"/>
  </r>
  <r>
    <s v="Fri Mar 01 2024"/>
    <s v="SPXW240301C04670000"/>
    <n v="1E-4"/>
    <n v="43"/>
    <n v="110520.59704769297"/>
    <x v="75"/>
    <s v="SPXW240301P04670000"/>
    <n v="1E-4"/>
    <n v="4313"/>
    <n v="-11085472.908527901"/>
  </r>
  <r>
    <s v="Fri Mar 01 2024"/>
    <s v="SPXW240301C04675000"/>
    <n v="1E-4"/>
    <n v="37"/>
    <n v="95099.118389875337"/>
    <x v="76"/>
    <s v="SPXW240301P04675000"/>
    <n v="1E-4"/>
    <n v="2305"/>
    <n v="-5924418.0510449372"/>
  </r>
  <r>
    <s v="Fri Mar 01 2024"/>
    <s v="SPXW240301C04680000"/>
    <n v="1E-4"/>
    <n v="46"/>
    <n v="118231.33637660176"/>
    <x v="77"/>
    <s v="SPXW240301P04680000"/>
    <n v="1E-4"/>
    <n v="544"/>
    <n v="-1398214.0649754647"/>
  </r>
  <r>
    <s v="Fri Mar 01 2024"/>
    <s v="SPXW240301C04685000"/>
    <n v="1E-4"/>
    <n v="5"/>
    <n v="12851.23221484802"/>
    <x v="78"/>
    <s v="SPXW240301P04685000"/>
    <n v="1E-4"/>
    <n v="162"/>
    <n v="-416379.92376107577"/>
  </r>
  <r>
    <s v="Fri Mar 01 2024"/>
    <s v="SPXW240301C04690000"/>
    <n v="1E-4"/>
    <n v="39"/>
    <n v="100239.61127581455"/>
    <x v="79"/>
    <s v="SPXW240301P04690000"/>
    <n v="1E-4"/>
    <n v="305"/>
    <n v="-783925.16510572925"/>
  </r>
  <r>
    <s v="Fri Mar 01 2024"/>
    <s v="SPXW240301C04695000"/>
    <n v="1E-4"/>
    <n v="0"/>
    <n v="0"/>
    <x v="80"/>
    <s v="SPXW240301P04695000"/>
    <n v="1E-4"/>
    <n v="1407"/>
    <n v="-3616336.745258233"/>
  </r>
  <r>
    <s v="Fri Mar 01 2024"/>
    <s v="SPXW240301C04700000"/>
    <n v="1E-4"/>
    <n v="184"/>
    <n v="472925.34550640703"/>
    <x v="81"/>
    <s v="SPXW240301P04700000"/>
    <n v="1E-4"/>
    <n v="5509"/>
    <n v="-14159487.654319547"/>
  </r>
  <r>
    <s v="Fri Mar 01 2024"/>
    <s v="SPXW240301C04705000"/>
    <n v="1E-4"/>
    <n v="10"/>
    <n v="25702.46442969604"/>
    <x v="82"/>
    <s v="SPXW240301P04705000"/>
    <n v="1E-4"/>
    <n v="301"/>
    <n v="-773644.17933385074"/>
  </r>
  <r>
    <s v="Fri Mar 01 2024"/>
    <s v="SPXW240301C04710000"/>
    <n v="1E-4"/>
    <n v="72"/>
    <n v="185057.74389381148"/>
    <x v="83"/>
    <s v="SPXW240301P04710000"/>
    <n v="1E-4"/>
    <n v="508"/>
    <n v="-1305685.1930285587"/>
  </r>
  <r>
    <s v="Fri Mar 01 2024"/>
    <s v="SPXW240301C04715000"/>
    <n v="1E-4"/>
    <n v="1"/>
    <n v="2570.2464429696038"/>
    <x v="84"/>
    <s v="SPXW240301P04715000"/>
    <n v="1E-4"/>
    <n v="153"/>
    <n v="-393247.70577434945"/>
  </r>
  <r>
    <s v="Fri Mar 01 2024"/>
    <s v="SPXW240301C04720000"/>
    <n v="1E-4"/>
    <n v="15"/>
    <n v="38553.696644544056"/>
    <x v="85"/>
    <s v="SPXW240301P04720000"/>
    <n v="1E-4"/>
    <n v="4375"/>
    <n v="-11244828.187992018"/>
  </r>
  <r>
    <s v="Fri Mar 01 2024"/>
    <s v="SPXW240301C04725000"/>
    <n v="1E-4"/>
    <n v="149"/>
    <n v="382966.720002471"/>
    <x v="86"/>
    <s v="SPXW240301P04725000"/>
    <n v="1E-4"/>
    <n v="2361"/>
    <n v="-6068351.8518512342"/>
  </r>
  <r>
    <s v="Fri Mar 01 2024"/>
    <s v="SPXW240301C04730000"/>
    <n v="1E-4"/>
    <n v="74"/>
    <n v="190198.23677975067"/>
    <x v="87"/>
    <s v="SPXW240301P04730000"/>
    <n v="1E-4"/>
    <n v="4342"/>
    <n v="-11160010.055374019"/>
  </r>
  <r>
    <s v="Fri Mar 01 2024"/>
    <s v="SPXW240301C04735000"/>
    <n v="1E-4"/>
    <n v="14"/>
    <n v="35983.450201574451"/>
    <x v="88"/>
    <s v="SPXW240301P04735000"/>
    <n v="1E-4"/>
    <n v="397"/>
    <n v="-1020387.8378589328"/>
  </r>
  <r>
    <s v="Fri Mar 01 2024"/>
    <s v="SPXW240301C04740000"/>
    <n v="1E-4"/>
    <n v="350"/>
    <n v="899586.25503936154"/>
    <x v="89"/>
    <s v="SPXW240301P04740000"/>
    <n v="1E-4"/>
    <n v="405"/>
    <n v="-1040949.8094026895"/>
  </r>
  <r>
    <s v="Fri Mar 01 2024"/>
    <s v="SPXW240301C04745000"/>
    <n v="1E-4"/>
    <n v="0"/>
    <n v="0"/>
    <x v="90"/>
    <s v="SPXW240301P04745000"/>
    <n v="1E-4"/>
    <n v="682"/>
    <n v="-1752908.0741052697"/>
  </r>
  <r>
    <s v="Fri Mar 01 2024"/>
    <s v="SPXW240301C04750000"/>
    <n v="1E-4"/>
    <n v="243"/>
    <n v="624569.88564161374"/>
    <x v="91"/>
    <s v="SPXW240301P04750000"/>
    <n v="1E-4"/>
    <n v="2362"/>
    <n v="-6070922.098294205"/>
  </r>
  <r>
    <s v="Fri Mar 01 2024"/>
    <s v="SPXW240301C04755000"/>
    <n v="1E-4"/>
    <n v="20"/>
    <n v="51404.928859392079"/>
    <x v="92"/>
    <s v="SPXW240301P04755000"/>
    <n v="1E-4"/>
    <n v="343"/>
    <n v="-881594.5299385743"/>
  </r>
  <r>
    <s v="Fri Mar 01 2024"/>
    <s v="SPXW240301C04760000"/>
    <n v="1E-4"/>
    <n v="87"/>
    <n v="223611.44053835556"/>
    <x v="93"/>
    <s v="SPXW240301P04760000"/>
    <n v="1E-4"/>
    <n v="1557"/>
    <n v="-4001873.7117036735"/>
  </r>
  <r>
    <s v="Fri Mar 01 2024"/>
    <s v="SPXW240301C04765000"/>
    <n v="1E-4"/>
    <n v="6"/>
    <n v="15421.478657817624"/>
    <x v="94"/>
    <s v="SPXW240301P04765000"/>
    <n v="1E-4"/>
    <n v="544"/>
    <n v="-1398214.0649754647"/>
  </r>
  <r>
    <s v="Fri Mar 01 2024"/>
    <s v="SPXW240301C04770000"/>
    <n v="2.0000000000000001E-4"/>
    <n v="379"/>
    <n v="1948246.8037709601"/>
    <x v="95"/>
    <s v="SPXW240301P04770000"/>
    <n v="2.0000000000000001E-4"/>
    <n v="4982"/>
    <n v="-25609935.557749134"/>
  </r>
  <r>
    <s v="Fri Mar 01 2024"/>
    <s v="SPXW240301C04775000"/>
    <n v="2.0000000000000001E-4"/>
    <n v="102"/>
    <n v="524330.27436579927"/>
    <x v="96"/>
    <s v="SPXW240301P04775000"/>
    <n v="2.0000000000000001E-4"/>
    <n v="1385"/>
    <n v="-7119582.6470258031"/>
  </r>
  <r>
    <s v="Fri Mar 01 2024"/>
    <s v="SPXW240301C04780000"/>
    <n v="2.0000000000000001E-4"/>
    <n v="127"/>
    <n v="652842.59651427937"/>
    <x v="97"/>
    <s v="SPXW240301P04780000"/>
    <n v="2.0000000000000001E-4"/>
    <n v="1301"/>
    <n v="-6687781.2446069084"/>
  </r>
  <r>
    <s v="Fri Mar 01 2024"/>
    <s v="SPXW240301C04785000"/>
    <n v="2.0000000000000001E-4"/>
    <n v="10"/>
    <n v="51404.928859392079"/>
    <x v="98"/>
    <s v="SPXW240301P04785000"/>
    <n v="2.0000000000000001E-4"/>
    <n v="1258"/>
    <n v="-6466740.0505115241"/>
  </r>
  <r>
    <s v="Fri Mar 01 2024"/>
    <s v="SPXW240301C04790000"/>
    <n v="2.0000000000000001E-4"/>
    <n v="354"/>
    <n v="1819734.4816224794"/>
    <x v="99"/>
    <s v="SPXW240301P04790000"/>
    <n v="2.0000000000000001E-4"/>
    <n v="2996"/>
    <n v="-15400916.686273871"/>
  </r>
  <r>
    <s v="Fri Mar 01 2024"/>
    <s v="SPXW240301C04795000"/>
    <n v="2.0000000000000001E-4"/>
    <n v="9"/>
    <n v="46264.43597345287"/>
    <x v="100"/>
    <s v="SPXW240301P04795000"/>
    <n v="2.0000000000000001E-4"/>
    <n v="1705"/>
    <n v="-8764540.3705263492"/>
  </r>
  <r>
    <s v="Fri Mar 01 2024"/>
    <s v="SPXW240301C04800000"/>
    <n v="2.0000000000000001E-4"/>
    <n v="138"/>
    <n v="709388.01825961075"/>
    <x v="101"/>
    <s v="SPXW240301P04800000"/>
    <n v="2.0000000000000001E-4"/>
    <n v="13362"/>
    <n v="-68687265.941919699"/>
  </r>
  <r>
    <s v="Fri Mar 01 2024"/>
    <s v="SPXW240301C04805000"/>
    <n v="2.0000000000000001E-4"/>
    <n v="15"/>
    <n v="77107.393289088111"/>
    <x v="102"/>
    <s v="SPXW240301P04805000"/>
    <n v="2.0000000000000001E-4"/>
    <n v="974"/>
    <n v="-5006840.0709047886"/>
  </r>
  <r>
    <s v="Fri Mar 01 2024"/>
    <s v="SPXW240301C04810000"/>
    <n v="2.0000000000000001E-4"/>
    <n v="106"/>
    <n v="544892.24590955605"/>
    <x v="103"/>
    <s v="SPXW240301P04810000"/>
    <n v="2.0000000000000001E-4"/>
    <n v="1440"/>
    <n v="-7402309.7557524601"/>
  </r>
  <r>
    <s v="Fri Mar 01 2024"/>
    <s v="SPXW240301C04815000"/>
    <n v="2.0000000000000001E-4"/>
    <n v="2"/>
    <n v="10280.985771878415"/>
    <x v="104"/>
    <s v="SPXW240301P04815000"/>
    <n v="2.0000000000000001E-4"/>
    <n v="277"/>
    <n v="-1423916.5294051608"/>
  </r>
  <r>
    <s v="Fri Mar 01 2024"/>
    <s v="SPXW240301C04820000"/>
    <n v="2.0000000000000001E-4"/>
    <n v="152"/>
    <n v="781354.91866275971"/>
    <x v="105"/>
    <s v="SPXW240301P04820000"/>
    <n v="2.0000000000000001E-4"/>
    <n v="571"/>
    <n v="-2935221.437871288"/>
  </r>
  <r>
    <s v="Fri Mar 01 2024"/>
    <s v="SPXW240301C04825000"/>
    <n v="2.9999999999999997E-4"/>
    <n v="328"/>
    <n v="2529122.4998820894"/>
    <x v="106"/>
    <s v="SPXW240301P04825000"/>
    <n v="2.9999999999999997E-4"/>
    <n v="1055"/>
    <n v="-8134829.9919987954"/>
  </r>
  <r>
    <s v="Fri Mar 01 2024"/>
    <s v="SPXW240301C04830000"/>
    <n v="2.9999999999999997E-4"/>
    <n v="233"/>
    <n v="1796602.2636357527"/>
    <x v="107"/>
    <s v="SPXW240301P04830000"/>
    <n v="2.9999999999999997E-4"/>
    <n v="1583"/>
    <n v="-12206100.357662646"/>
  </r>
  <r>
    <s v="Fri Mar 01 2024"/>
    <s v="SPXW240301C04835000"/>
    <n v="2.9999999999999997E-4"/>
    <n v="17"/>
    <n v="131082.56859144976"/>
    <x v="108"/>
    <s v="SPXW240301P04835000"/>
    <n v="2.9999999999999997E-4"/>
    <n v="991"/>
    <n v="-7641342.6749486309"/>
  </r>
  <r>
    <s v="Fri Mar 01 2024"/>
    <s v="SPXW240301C04840000"/>
    <n v="2.9999999999999997E-4"/>
    <n v="49"/>
    <n v="377826.22711653175"/>
    <x v="109"/>
    <s v="SPXW240301P04840000"/>
    <n v="2.9999999999999997E-4"/>
    <n v="3031"/>
    <n v="-23371250.905922603"/>
  </r>
  <r>
    <s v="Fri Mar 01 2024"/>
    <s v="SPXW240301C04845000"/>
    <n v="2.9999999999999997E-4"/>
    <n v="53"/>
    <n v="408669.18443216698"/>
    <x v="110"/>
    <s v="SPXW240301P04845000"/>
    <n v="2.9999999999999997E-4"/>
    <n v="638"/>
    <n v="-4919451.6918438207"/>
  </r>
  <r>
    <s v="Fri Mar 01 2024"/>
    <s v="SPXW240301C04850000"/>
    <n v="2.9999999999999997E-4"/>
    <n v="544"/>
    <n v="4194642.1949263923"/>
    <x v="111"/>
    <s v="SPXW240301P04850000"/>
    <n v="2.9999999999999997E-4"/>
    <n v="4394"/>
    <n v="-33880988.611225322"/>
  </r>
  <r>
    <s v="Fri Mar 01 2024"/>
    <s v="SPXW240301C04855000"/>
    <n v="2.9999999999999997E-4"/>
    <n v="53"/>
    <n v="408669.18443216698"/>
    <x v="112"/>
    <s v="SPXW240301P04855000"/>
    <n v="2.9999999999999997E-4"/>
    <n v="1111"/>
    <n v="-8566631.3944176883"/>
  </r>
  <r>
    <s v="Fri Mar 01 2024"/>
    <s v="SPXW240301C04860000"/>
    <n v="4.0000000000000002E-4"/>
    <n v="585"/>
    <n v="6014376.6765488731"/>
    <x v="113"/>
    <s v="SPXW240301P04860000"/>
    <n v="4.0000000000000002E-4"/>
    <n v="641"/>
    <n v="-6590111.8797740638"/>
  </r>
  <r>
    <s v="Fri Mar 01 2024"/>
    <s v="SPXW240301C04865000"/>
    <n v="4.0000000000000002E-4"/>
    <n v="49"/>
    <n v="503768.30282204231"/>
    <x v="114"/>
    <s v="SPXW240301P04865000"/>
    <n v="4.0000000000000002E-4"/>
    <n v="448"/>
    <n v="-4605881.6258015297"/>
  </r>
  <r>
    <s v="Fri Mar 01 2024"/>
    <s v="SPXW240301C04870000"/>
    <n v="4.0000000000000002E-4"/>
    <n v="588"/>
    <n v="6045219.6338645089"/>
    <x v="115"/>
    <s v="SPXW240301P04870000"/>
    <n v="4.0000000000000002E-4"/>
    <n v="976"/>
    <n v="-10034242.113353334"/>
  </r>
  <r>
    <s v="Fri Mar 01 2024"/>
    <s v="SPXW240301C04875000"/>
    <n v="4.0000000000000002E-4"/>
    <n v="274"/>
    <n v="2816990.1014946862"/>
    <x v="116"/>
    <s v="SPXW240301P04875000"/>
    <n v="4.0000000000000002E-4"/>
    <n v="1334"/>
    <n v="-13714835.019685807"/>
  </r>
  <r>
    <s v="Fri Mar 01 2024"/>
    <s v="SPXW240301C04880000"/>
    <n v="5.0000000000000001E-4"/>
    <n v="138"/>
    <n v="1773470.045649027"/>
    <x v="117"/>
    <s v="SPXW240301P04880000"/>
    <n v="5.0000000000000001E-4"/>
    <n v="2681"/>
    <n v="-34454153.568007544"/>
  </r>
  <r>
    <s v="Fri Mar 01 2024"/>
    <s v="SPXW240301C04885000"/>
    <n v="5.0000000000000001E-4"/>
    <n v="58"/>
    <n v="745371.46846118523"/>
    <x v="118"/>
    <s v="SPXW240301P04885000"/>
    <n v="5.0000000000000001E-4"/>
    <n v="1411"/>
    <n v="-18133088.655150555"/>
  </r>
  <r>
    <s v="Fri Mar 01 2024"/>
    <s v="SPXW240301C04890000"/>
    <n v="5.0000000000000001E-4"/>
    <n v="186"/>
    <n v="2390329.1919617318"/>
    <x v="119"/>
    <s v="SPXW240301P04890000"/>
    <n v="5.0000000000000001E-4"/>
    <n v="1329"/>
    <n v="-17079287.613533016"/>
  </r>
  <r>
    <s v="Fri Mar 01 2024"/>
    <s v="SPXW240301C04895000"/>
    <n v="5.9999999999999995E-4"/>
    <n v="44"/>
    <n v="678545.06094397535"/>
    <x v="120"/>
    <s v="SPXW240301P04895000"/>
    <n v="5.9999999999999995E-4"/>
    <n v="571"/>
    <n v="-8805664.3136138637"/>
  </r>
  <r>
    <s v="Fri Mar 01 2024"/>
    <s v="SPXW240301C04900000"/>
    <n v="5.9999999999999995E-4"/>
    <n v="541"/>
    <n v="8343019.9538793331"/>
    <x v="121"/>
    <s v="SPXW240301P04900000"/>
    <n v="5.9999999999999995E-4"/>
    <n v="9067"/>
    <n v="-139826546.99043241"/>
  </r>
  <r>
    <s v="Fri Mar 01 2024"/>
    <s v="SPXW240301C04905000"/>
    <n v="5.9999999999999995E-4"/>
    <n v="75"/>
    <n v="1156610.8993363217"/>
    <x v="122"/>
    <s v="SPXW240301P04905000"/>
    <n v="5.9999999999999995E-4"/>
    <n v="388"/>
    <n v="-5983533.7192332363"/>
  </r>
  <r>
    <s v="Fri Mar 01 2024"/>
    <s v="SPXW240301C04910000"/>
    <n v="6.9999999999999999E-4"/>
    <n v="202"/>
    <n v="3634328.4703590199"/>
    <x v="123"/>
    <s v="SPXW240301P04910000"/>
    <n v="6.9999999999999999E-4"/>
    <n v="818"/>
    <n v="-14717231.13244395"/>
  </r>
  <r>
    <s v="Fri Mar 01 2024"/>
    <s v="SPXW240301C04915000"/>
    <n v="6.9999999999999999E-4"/>
    <n v="175"/>
    <n v="3148551.892637765"/>
    <x v="124"/>
    <s v="SPXW240301P04915000"/>
    <n v="6.9999999999999999E-4"/>
    <n v="5829"/>
    <n v="-104873765.61248875"/>
  </r>
  <r>
    <s v="Fri Mar 01 2024"/>
    <s v="SPXW240301C04920000"/>
    <n v="8.0000000000000004E-4"/>
    <n v="268"/>
    <n v="5510608.3737268308"/>
    <x v="125"/>
    <s v="SPXW240301P04920000"/>
    <n v="8.0000000000000004E-4"/>
    <n v="1179"/>
    <n v="-24242564.450089302"/>
  </r>
  <r>
    <s v="Fri Mar 01 2024"/>
    <s v="SPXW240301C04925000"/>
    <n v="8.9999999999999998E-4"/>
    <n v="1005"/>
    <n v="23247879.076660067"/>
    <x v="126"/>
    <s v="SPXW240301P04925000"/>
    <n v="8.9999999999999998E-4"/>
    <n v="3944"/>
    <n v="-91233467.739649042"/>
  </r>
  <r>
    <s v="Fri Mar 01 2024"/>
    <s v="SPXW240301C04930000"/>
    <n v="8.9999999999999998E-4"/>
    <n v="493"/>
    <n v="11404183.46745613"/>
    <x v="127"/>
    <s v="SPXW240301P04930000"/>
    <n v="8.9999999999999998E-4"/>
    <n v="1025"/>
    <n v="-23710523.436394598"/>
  </r>
  <r>
    <s v="Fri Mar 01 2024"/>
    <s v="SPXW240301C04935000"/>
    <n v="1E-3"/>
    <n v="129"/>
    <n v="3315617.9114307892"/>
    <x v="128"/>
    <s v="SPXW240301P04935000"/>
    <n v="1E-3"/>
    <n v="1252"/>
    <n v="-32179485.465979438"/>
  </r>
  <r>
    <s v="Fri Mar 01 2024"/>
    <s v="SPXW240301C04940000"/>
    <n v="1.1000000000000001E-3"/>
    <n v="287"/>
    <n v="8114268.02045504"/>
    <x v="129"/>
    <s v="SPXW240301P04940000"/>
    <n v="1.1000000000000001E-3"/>
    <n v="5373"/>
    <n v="-151909275.5188325"/>
  </r>
  <r>
    <s v="Fri Mar 01 2024"/>
    <s v="SPXW240301C04945000"/>
    <n v="1.1999999999999999E-3"/>
    <n v="123"/>
    <n v="3793683.7498231344"/>
    <x v="130"/>
    <s v="SPXW240301P04945000"/>
    <n v="1.1999999999999999E-3"/>
    <n v="938"/>
    <n v="-28930693.962065861"/>
  </r>
  <r>
    <s v="Fri Mar 01 2024"/>
    <s v="SPXW240301C04950000"/>
    <n v="1.4E-3"/>
    <n v="964"/>
    <n v="34688045.994317763"/>
    <x v="131"/>
    <s v="SPXW240301P04950000"/>
    <n v="1.4E-3"/>
    <n v="9946"/>
    <n v="-357891395.70485955"/>
  </r>
  <r>
    <s v="Fri Mar 01 2024"/>
    <s v="SPXW240301C04955000"/>
    <n v="1.5E-3"/>
    <n v="229"/>
    <n v="8828796.5316005908"/>
    <x v="132"/>
    <s v="SPXW240301P04955000"/>
    <n v="1.5E-3"/>
    <n v="1919"/>
    <n v="-73984543.860880047"/>
  </r>
  <r>
    <s v="Fri Mar 01 2024"/>
    <s v="SPXW240301C04960000"/>
    <n v="1.6999999999999999E-3"/>
    <n v="521"/>
    <n v="22764672.74538178"/>
    <x v="133"/>
    <s v="SPXW240301P04960000"/>
    <n v="1.6999999999999999E-3"/>
    <n v="1772"/>
    <n v="-77426103.848016351"/>
  </r>
  <r>
    <s v="Fri Mar 01 2024"/>
    <s v="SPXW240301C04965000"/>
    <n v="1.9E-3"/>
    <n v="218"/>
    <n v="10645960.766780101"/>
    <x v="134"/>
    <s v="SPXW240301P04965000"/>
    <n v="1.9E-3"/>
    <n v="1101"/>
    <n v="-53766985.340481147"/>
  </r>
  <r>
    <s v="Fri Mar 01 2024"/>
    <s v="SPXW240301C04970000"/>
    <n v="2.0999999999999999E-3"/>
    <n v="472"/>
    <n v="25476282.742714711"/>
    <x v="135"/>
    <s v="SPXW240301P04970000"/>
    <n v="2.0999999999999999E-3"/>
    <n v="2842"/>
    <n v="-153397448.20931187"/>
  </r>
  <r>
    <s v="Fri Mar 01 2024"/>
    <s v="SPXW240301C04975000"/>
    <n v="2.3E-3"/>
    <n v="1541"/>
    <n v="91097244.67817165"/>
    <x v="136"/>
    <s v="SPXW240301P04975000"/>
    <n v="2.3E-3"/>
    <n v="4291"/>
    <n v="-253665332.19599912"/>
  </r>
  <r>
    <s v="Fri Mar 01 2024"/>
    <s v="SPXW240301C04980000"/>
    <n v="2.5999999999999999E-3"/>
    <n v="595"/>
    <n v="39761712.472739771"/>
    <x v="137"/>
    <s v="SPXW240301P04980000"/>
    <n v="2.5999999999999999E-3"/>
    <n v="1913"/>
    <n v="-127838917.58042216"/>
  </r>
  <r>
    <s v="Fri Mar 01 2024"/>
    <s v="SPXW240301C04985000"/>
    <n v="2.8999999999999998E-3"/>
    <n v="472"/>
    <n v="35181533.311367929"/>
    <x v="138"/>
    <s v="SPXW240301P04985000"/>
    <n v="2.8999999999999998E-3"/>
    <n v="1031"/>
    <n v="-76847798.398348197"/>
  </r>
  <r>
    <s v="Fri Mar 01 2024"/>
    <s v="SPXW240301C04990000"/>
    <n v="3.2000000000000002E-3"/>
    <n v="727"/>
    <n v="59794213.249244869"/>
    <x v="139"/>
    <s v="SPXW240301P04990000"/>
    <n v="3.2000000000000002E-3"/>
    <n v="1874"/>
    <n v="-154132538.69200122"/>
  </r>
  <r>
    <s v="Fri Mar 01 2024"/>
    <s v="SPXW240301C04995000"/>
    <n v="3.5000000000000001E-3"/>
    <n v="356"/>
    <n v="32025270.67940126"/>
    <x v="140"/>
    <s v="SPXW240301P04995000"/>
    <n v="3.5000000000000001E-3"/>
    <n v="1140"/>
    <n v="-102552833.07448719"/>
  </r>
  <r>
    <s v="Fri Mar 01 2024"/>
    <s v="SPXW240301C05000000"/>
    <n v="3.8E-3"/>
    <n v="1853"/>
    <n v="180981333.03526169"/>
    <x v="141"/>
    <s v="SPXW240301P05000000"/>
    <n v="3.8E-3"/>
    <n v="7763"/>
    <n v="-758207279.1973753"/>
  </r>
  <r>
    <s v="Fri Mar 01 2024"/>
    <s v="SPXW240301C05005000"/>
    <n v="4.1999999999999997E-3"/>
    <n v="1201"/>
    <n v="129648371.07627276"/>
    <x v="142"/>
    <s v="SPXW240301P05005000"/>
    <n v="4.1999999999999997E-3"/>
    <n v="673"/>
    <n v="-72650585.956978828"/>
  </r>
  <r>
    <s v="Fri Mar 01 2024"/>
    <s v="SPXW240301C05010000"/>
    <n v="4.5999999999999999E-3"/>
    <n v="1070"/>
    <n v="126507529.92296389"/>
    <x v="143"/>
    <s v="SPXW240301P05010000"/>
    <n v="4.5999999999999999E-3"/>
    <n v="1478"/>
    <n v="-174745915.16461742"/>
  </r>
  <r>
    <s v="Fri Mar 01 2024"/>
    <s v="SPXW240301C05015000"/>
    <n v="5.0000000000000001E-3"/>
    <n v="635"/>
    <n v="81605324.564284921"/>
    <x v="144"/>
    <s v="SPXW240301P05015000"/>
    <n v="5.0000000000000001E-3"/>
    <n v="3816"/>
    <n v="-490403021.31860048"/>
  </r>
  <r>
    <s v="Fri Mar 01 2024"/>
    <s v="SPXW240301C05020000"/>
    <n v="5.4000000000000003E-3"/>
    <n v="1154"/>
    <n v="160167477.34009385"/>
    <x v="145"/>
    <s v="SPXW240301P05020000"/>
    <n v="5.4000000000000003E-3"/>
    <n v="1800"/>
    <n v="-249827954.2566455"/>
  </r>
  <r>
    <s v="Fri Mar 01 2024"/>
    <s v="SPXW240301C05025000"/>
    <n v="5.7999999999999996E-3"/>
    <n v="1704"/>
    <n v="254022596.45157185"/>
    <x v="146"/>
    <s v="SPXW240301P05025000"/>
    <n v="5.7999999999999996E-3"/>
    <n v="3273"/>
    <n v="-487920163.25469178"/>
  </r>
  <r>
    <s v="Fri Mar 01 2024"/>
    <s v="SPXW240301C05030000"/>
    <n v="6.1999999999999998E-3"/>
    <n v="600"/>
    <n v="95613167.678469256"/>
    <x v="147"/>
    <s v="SPXW240301P05030000"/>
    <n v="6.1999999999999998E-3"/>
    <n v="1830"/>
    <n v="-291620161.41933119"/>
  </r>
  <r>
    <s v="Fri Mar 01 2024"/>
    <s v="SPXW240301C05035000"/>
    <n v="6.6E-3"/>
    <n v="511"/>
    <n v="86684131.535592869"/>
    <x v="148"/>
    <s v="SPXW240301P05035000"/>
    <n v="6.6E-3"/>
    <n v="799"/>
    <n v="-135539375.92355907"/>
  </r>
  <r>
    <s v="Fri Mar 01 2024"/>
    <s v="SPXW240301C05040000"/>
    <n v="6.8999999999999999E-3"/>
    <n v="655"/>
    <n v="116162287.99001123"/>
    <x v="149"/>
    <s v="SPXW240301P05040000"/>
    <n v="6.8999999999999999E-3"/>
    <n v="6159"/>
    <n v="-1092280201.1152356"/>
  </r>
  <r>
    <s v="Fri Mar 01 2024"/>
    <s v="SPXW240301C05045000"/>
    <n v="7.1999999999999998E-3"/>
    <n v="610"/>
    <n v="112885223.77522497"/>
    <x v="150"/>
    <s v="SPXW240301P05045000"/>
    <n v="7.1999999999999998E-3"/>
    <n v="1774"/>
    <n v="-328292437.66762155"/>
  </r>
  <r>
    <s v="Fri Mar 01 2024"/>
    <s v="SPXW240301C05050000"/>
    <n v="7.4999999999999997E-3"/>
    <n v="3134"/>
    <n v="604136426.42000544"/>
    <x v="151"/>
    <s v="SPXW240301P05050000"/>
    <n v="7.4999999999999997E-3"/>
    <n v="4512"/>
    <n v="-869771396.30091381"/>
  </r>
  <r>
    <s v="Fri Mar 01 2024"/>
    <s v="SPXW240301C05055000"/>
    <n v="7.7000000000000002E-3"/>
    <n v="660"/>
    <n v="130619924.23171526"/>
    <x v="152"/>
    <s v="SPXW240301P05055000"/>
    <n v="7.7000000000000002E-3"/>
    <n v="1063"/>
    <n v="-210377241.60350502"/>
  </r>
  <r>
    <s v="Fri Mar 01 2024"/>
    <s v="SPXW240301C05060000"/>
    <n v="7.7999999999999996E-3"/>
    <n v="911"/>
    <n v="182636571.74453411"/>
    <x v="153"/>
    <s v="SPXW240301P05060000"/>
    <n v="7.7999999999999996E-3"/>
    <n v="882"/>
    <n v="-176822674.29053688"/>
  </r>
  <r>
    <s v="Fri Mar 01 2024"/>
    <s v="SPXW240301C05065000"/>
    <n v="7.7999999999999996E-3"/>
    <n v="485"/>
    <n v="97232422.937540114"/>
    <x v="154"/>
    <s v="SPXW240301P05065000"/>
    <n v="7.7999999999999996E-3"/>
    <n v="1311"/>
    <n v="-262828260.76518571"/>
  </r>
  <r>
    <s v="Fri Mar 01 2024"/>
    <s v="SPXW240301C05070000"/>
    <n v="7.7999999999999996E-3"/>
    <n v="1742"/>
    <n v="349234805.68493789"/>
    <x v="155"/>
    <s v="SPXW240301P05070000"/>
    <n v="7.7999999999999996E-3"/>
    <n v="1512"/>
    <n v="-303124584.49806315"/>
  </r>
  <r>
    <s v="Fri Mar 01 2024"/>
    <s v="SPXW240301C05075000"/>
    <n v="7.7000000000000002E-3"/>
    <n v="3375"/>
    <n v="667942794.3667258"/>
    <x v="156"/>
    <s v="SPXW240301P05075000"/>
    <n v="7.7000000000000002E-3"/>
    <n v="1846"/>
    <n v="-365339969.89658546"/>
  </r>
  <r>
    <s v="Fri Mar 01 2024"/>
    <s v="SPXW240301C05080000"/>
    <n v="7.4999999999999997E-3"/>
    <n v="1399"/>
    <n v="269683108.02858567"/>
    <x v="157"/>
    <s v="SPXW240301P05080000"/>
    <n v="7.4999999999999997E-3"/>
    <n v="1282"/>
    <n v="-247129195.49152741"/>
  </r>
  <r>
    <s v="Fri Mar 01 2024"/>
    <s v="SPXW240301C05085000"/>
    <n v="7.1999999999999998E-3"/>
    <n v="808"/>
    <n v="149526657.06619966"/>
    <x v="158"/>
    <s v="SPXW240301P05085000"/>
    <n v="7.1999999999999998E-3"/>
    <n v="533"/>
    <n v="-98635777.495401517"/>
  </r>
  <r>
    <s v="Fri Mar 01 2024"/>
    <s v="SPXW240301C05090000"/>
    <n v="6.8999999999999999E-3"/>
    <n v="1616"/>
    <n v="286592759.37688267"/>
    <x v="159"/>
    <s v="SPXW240301P05090000"/>
    <n v="6.8999999999999999E-3"/>
    <n v="956"/>
    <n v="-169543736.36404693"/>
  </r>
  <r>
    <s v="Fri Mar 01 2024"/>
    <s v="SPXW240301C05095000"/>
    <n v="6.4999999999999997E-3"/>
    <n v="960"/>
    <n v="160383378.04130325"/>
    <x v="160"/>
    <s v="SPXW240301P05095000"/>
    <n v="6.4999999999999997E-3"/>
    <n v="555"/>
    <n v="-92721640.430128455"/>
  </r>
  <r>
    <s v="Fri Mar 01 2024"/>
    <s v="SPXW240301C05100000"/>
    <n v="6.0000000000000001E-3"/>
    <n v="4420"/>
    <n v="681629356.6755389"/>
    <x v="161"/>
    <s v="SPXW240301P05100000"/>
    <n v="6.0000000000000001E-3"/>
    <n v="1584"/>
    <n v="-244276221.93983117"/>
  </r>
  <r>
    <s v="Fri Mar 01 2024"/>
    <s v="SPXW240301C05105000"/>
    <n v="5.5999999999999999E-3"/>
    <n v="679"/>
    <n v="97731050.74747622"/>
    <x v="162"/>
    <s v="SPXW240301P05105000"/>
    <n v="5.5999999999999999E-3"/>
    <n v="363"/>
    <n v="-52247969.692686103"/>
  </r>
  <r>
    <s v="Fri Mar 01 2024"/>
    <s v="SPXW240301C05110000"/>
    <n v="5.1000000000000004E-3"/>
    <n v="1201"/>
    <n v="157430164.87833124"/>
    <x v="163"/>
    <s v="SPXW240301P05110000"/>
    <n v="5.1000000000000004E-3"/>
    <n v="557"/>
    <n v="-73012990.705437541"/>
  </r>
  <r>
    <s v="Fri Mar 01 2024"/>
    <s v="SPXW240301C05115000"/>
    <n v="4.5999999999999999E-3"/>
    <n v="1597"/>
    <n v="188815444.19343305"/>
    <x v="164"/>
    <s v="SPXW240301P05115000"/>
    <n v="4.5999999999999999E-3"/>
    <n v="390"/>
    <n v="-46110221.186874695"/>
  </r>
  <r>
    <s v="Fri Mar 01 2024"/>
    <s v="SPXW240301C05120000"/>
    <n v="4.1000000000000003E-3"/>
    <n v="1123"/>
    <n v="118341856.97364949"/>
    <x v="165"/>
    <s v="SPXW240301P05120000"/>
    <n v="4.1000000000000003E-3"/>
    <n v="203"/>
    <n v="-21392161.144836012"/>
  </r>
  <r>
    <s v="Fri Mar 01 2024"/>
    <s v="SPXW240301C05125000"/>
    <n v="3.5999999999999999E-3"/>
    <n v="2764"/>
    <n v="255749802.06124744"/>
    <x v="166"/>
    <s v="SPXW240301P05125000"/>
    <n v="3.5999999999999999E-3"/>
    <n v="1172"/>
    <n v="-108443837.92177351"/>
  </r>
  <r>
    <s v="Fri Mar 01 2024"/>
    <s v="SPXW240301C05130000"/>
    <n v="3.2000000000000002E-3"/>
    <n v="821"/>
    <n v="67525514.549697444"/>
    <x v="167"/>
    <s v="SPXW240301P05130000"/>
    <n v="3.2000000000000002E-3"/>
    <n v="162"/>
    <n v="-13324157.560354425"/>
  </r>
  <r>
    <s v="Fri Mar 01 2024"/>
    <s v="SPXW240301C05135000"/>
    <n v="2.7000000000000001E-3"/>
    <n v="755"/>
    <n v="52394473.739935368"/>
    <x v="168"/>
    <s v="SPXW240301P05135000"/>
    <n v="2.7000000000000001E-3"/>
    <n v="39"/>
    <n v="-2706469.5044469931"/>
  </r>
  <r>
    <s v="Fri Mar 01 2024"/>
    <s v="SPXW240301C05140000"/>
    <n v="2.3E-3"/>
    <n v="2012"/>
    <n v="118940724.39486137"/>
    <x v="169"/>
    <s v="SPXW240301P05140000"/>
    <n v="2.3E-3"/>
    <n v="201"/>
    <n v="-11882249.305848477"/>
  </r>
  <r>
    <s v="Fri Mar 01 2024"/>
    <s v="SPXW240301C05145000"/>
    <n v="2E-3"/>
    <n v="549"/>
    <n v="28221305.943806253"/>
    <x v="170"/>
    <s v="SPXW240301P05145000"/>
    <n v="2E-3"/>
    <n v="22"/>
    <n v="-1130908.4349066257"/>
  </r>
  <r>
    <s v="Fri Mar 01 2024"/>
    <s v="SPXW240301C05150000"/>
    <n v="1.6999999999999999E-3"/>
    <n v="7721"/>
    <n v="337362837.36486125"/>
    <x v="171"/>
    <s v="SPXW240301P05150000"/>
    <n v="1.6999999999999999E-3"/>
    <n v="611"/>
    <n v="-26697149.803125273"/>
  </r>
  <r>
    <s v="Fri Mar 01 2024"/>
    <s v="SPXW240301C05155000"/>
    <n v="1.4E-3"/>
    <n v="1298"/>
    <n v="46706518.361643642"/>
    <x v="172"/>
    <s v="SPXW240301P05155000"/>
    <n v="1.4E-3"/>
    <n v="2"/>
    <n v="-71966.900403148902"/>
  </r>
  <r>
    <s v="Fri Mar 01 2024"/>
    <s v="SPXW240301C05160000"/>
    <n v="1.1999999999999999E-3"/>
    <n v="1084"/>
    <n v="33433765.730148602"/>
    <x v="173"/>
    <s v="SPXW240301P05160000"/>
    <n v="1.1999999999999999E-3"/>
    <n v="21"/>
    <n v="-647702.10362834006"/>
  </r>
  <r>
    <s v="Fri Mar 01 2024"/>
    <s v="SPXW240301C05165000"/>
    <n v="1E-3"/>
    <n v="499"/>
    <n v="12825529.750418322"/>
    <x v="174"/>
    <s v="SPXW240301P05165000"/>
    <n v="1E-3"/>
    <n v="13"/>
    <n v="-334132.03758604854"/>
  </r>
  <r>
    <s v="Fri Mar 01 2024"/>
    <s v="SPXW240301C05170000"/>
    <n v="8.0000000000000004E-4"/>
    <n v="1054"/>
    <n v="21672318.0071197"/>
    <x v="175"/>
    <s v="SPXW240301P05170000"/>
    <n v="8.0000000000000004E-4"/>
    <n v="5"/>
    <n v="-102809.85771878416"/>
  </r>
  <r>
    <s v="Fri Mar 01 2024"/>
    <s v="SPXW240301C05175000"/>
    <n v="6.9999999999999999E-4"/>
    <n v="2954"/>
    <n v="53147555.947725467"/>
    <x v="176"/>
    <s v="SPXW240301P05175000"/>
    <n v="6.9999999999999999E-4"/>
    <n v="29"/>
    <n v="-521760.0279228295"/>
  </r>
  <r>
    <s v="Fri Mar 01 2024"/>
    <s v="SPXW240301C05180000"/>
    <n v="5.9999999999999995E-4"/>
    <n v="1439"/>
    <n v="22191507.788599558"/>
    <x v="177"/>
    <s v="SPXW240301P05180000"/>
    <n v="5.9999999999999995E-4"/>
    <n v="76"/>
    <n v="-1172032.3779941392"/>
  </r>
  <r>
    <s v="Fri Mar 01 2024"/>
    <s v="SPXW240301C05185000"/>
    <n v="5.0000000000000001E-4"/>
    <n v="558"/>
    <n v="7170987.5758851962"/>
    <x v="178"/>
    <s v="SPXW240301P05185000"/>
    <n v="5.0000000000000001E-4"/>
    <n v="1"/>
    <n v="-12851.23221484802"/>
  </r>
  <r>
    <s v="Fri Mar 01 2024"/>
    <s v="SPXW240301C05190000"/>
    <n v="5.0000000000000001E-4"/>
    <n v="736"/>
    <n v="9458506.9101281427"/>
    <x v="179"/>
    <s v="SPXW240301P05190000"/>
    <n v="5.0000000000000001E-4"/>
    <n v="53"/>
    <n v="-681115.30738694489"/>
  </r>
  <r>
    <s v="Fri Mar 01 2024"/>
    <s v="SPXW240301C05195000"/>
    <n v="4.0000000000000002E-4"/>
    <n v="307"/>
    <n v="3156262.6319666738"/>
    <x v="180"/>
    <s v="SPXW240301P05195000"/>
    <n v="4.0000000000000002E-4"/>
    <n v="0"/>
    <n v="0"/>
  </r>
  <r>
    <s v="Fri Mar 01 2024"/>
    <s v="SPXW240301C05200000"/>
    <n v="4.0000000000000002E-4"/>
    <n v="2767"/>
    <n v="28447487.630787577"/>
    <x v="181"/>
    <s v="SPXW240301P05200000"/>
    <n v="4.0000000000000002E-4"/>
    <n v="32"/>
    <n v="-328991.54470010928"/>
  </r>
  <r>
    <s v="Fri Mar 01 2024"/>
    <s v="SPXW240301C05205000"/>
    <n v="2.9999999999999997E-4"/>
    <n v="388"/>
    <n v="2991766.8596166181"/>
    <x v="182"/>
    <s v="SPXW240301P05205000"/>
    <n v="2.9999999999999997E-4"/>
    <n v="0"/>
    <n v="0"/>
  </r>
  <r>
    <s v="Fri Mar 01 2024"/>
    <s v="SPXW240301C05210000"/>
    <n v="2.9999999999999997E-4"/>
    <n v="765"/>
    <n v="5898715.5866152411"/>
    <x v="183"/>
    <s v="SPXW240301P05210000"/>
    <n v="2.9999999999999997E-4"/>
    <n v="5"/>
    <n v="-38553.696644544056"/>
  </r>
  <r>
    <s v="Fri Mar 01 2024"/>
    <s v="SPXW240301C05215000"/>
    <n v="2.9999999999999997E-4"/>
    <n v="888"/>
    <n v="6847136.5240710238"/>
    <x v="184"/>
    <s v="SPXW240301P05215000"/>
    <n v="2.9999999999999997E-4"/>
    <n v="1"/>
    <n v="-7710.7393289088122"/>
  </r>
  <r>
    <s v="Fri Mar 01 2024"/>
    <s v="SPXW240301C05220000"/>
    <n v="2.0000000000000001E-4"/>
    <n v="1537"/>
    <n v="7900937.5656885626"/>
    <x v="185"/>
    <s v="SPXW240301P05220000"/>
    <n v="2.0000000000000001E-4"/>
    <n v="100"/>
    <n v="-514049.28859392076"/>
  </r>
  <r>
    <s v="Fri Mar 01 2024"/>
    <s v="SPXW240301C05225000"/>
    <n v="2.0000000000000001E-4"/>
    <n v="986"/>
    <n v="5068525.9855360603"/>
    <x v="186"/>
    <s v="SPXW240301P05225000"/>
    <n v="2.0000000000000001E-4"/>
    <n v="100"/>
    <n v="-514049.28859392076"/>
  </r>
  <r>
    <s v="Fri Mar 01 2024"/>
    <s v="SPXW240301C05230000"/>
    <n v="2.0000000000000001E-4"/>
    <n v="799"/>
    <n v="4107253.8158654273"/>
    <x v="187"/>
    <s v="SPXW240301P05230000"/>
    <n v="2.0000000000000001E-4"/>
    <n v="0"/>
    <n v="0"/>
  </r>
  <r>
    <s v="Fri Mar 01 2024"/>
    <s v="SPXW240301C05235000"/>
    <n v="2.0000000000000001E-4"/>
    <n v="67"/>
    <n v="344413.02335792693"/>
    <x v="188"/>
    <s v="SPXW240301P05235000"/>
    <n v="2.0000000000000001E-4"/>
    <n v="0"/>
    <n v="0"/>
  </r>
  <r>
    <s v="Fri Mar 01 2024"/>
    <s v="SPXW240301C05240000"/>
    <n v="2.0000000000000001E-4"/>
    <n v="597"/>
    <n v="3068874.2529057073"/>
    <x v="189"/>
    <s v="SPXW240301P05240000"/>
    <n v="2.0000000000000001E-4"/>
    <n v="3"/>
    <n v="-15421.478657817624"/>
  </r>
  <r>
    <s v="Fri Mar 01 2024"/>
    <s v="SPXW240301C05245000"/>
    <n v="2.0000000000000001E-4"/>
    <n v="90"/>
    <n v="462644.35973452876"/>
    <x v="190"/>
    <s v="SPXW240301P05245000"/>
    <n v="2.0000000000000001E-4"/>
    <n v="0"/>
    <n v="0"/>
  </r>
  <r>
    <s v="Fri Mar 01 2024"/>
    <s v="SPXW240301C05250000"/>
    <n v="1E-4"/>
    <n v="701"/>
    <n v="1801742.7565216925"/>
    <x v="191"/>
    <s v="SPXW240301P05250000"/>
    <n v="1E-4"/>
    <n v="1"/>
    <n v="-2570.2464429696038"/>
  </r>
  <r>
    <s v="Fri Mar 01 2024"/>
    <s v="SPXW240301C05255000"/>
    <n v="1E-4"/>
    <n v="25"/>
    <n v="64256.161074240095"/>
    <x v="192"/>
    <s v="SPXW240301P05255000"/>
    <n v="1E-4"/>
    <n v="0"/>
    <n v="0"/>
  </r>
  <r>
    <s v="Fri Mar 01 2024"/>
    <s v="SPXW240301C05260000"/>
    <n v="1E-4"/>
    <n v="758"/>
    <n v="1948246.8037709601"/>
    <x v="193"/>
    <s v="SPXW240301P05260000"/>
    <n v="1E-4"/>
    <n v="0"/>
    <n v="0"/>
  </r>
  <r>
    <s v="Fri Mar 01 2024"/>
    <s v="SPXW240301C05265000"/>
    <n v="1E-4"/>
    <n v="122"/>
    <n v="313570.0660422917"/>
    <x v="194"/>
    <s v="SPXW240301P05265000"/>
    <n v="1E-4"/>
    <n v="0"/>
    <n v="0"/>
  </r>
  <r>
    <s v="Fri Mar 01 2024"/>
    <s v="SPXW240301C05270000"/>
    <n v="1E-4"/>
    <n v="748"/>
    <n v="1922544.3393412638"/>
    <x v="195"/>
    <s v="SPXW240301P05270000"/>
    <n v="1E-4"/>
    <n v="0"/>
    <n v="0"/>
  </r>
  <r>
    <s v="Fri Mar 01 2024"/>
    <s v="SPXW240301C05275000"/>
    <n v="1E-4"/>
    <n v="289"/>
    <n v="742801.22201821557"/>
    <x v="196"/>
    <s v="SPXW240301P05275000"/>
    <n v="1E-4"/>
    <n v="1"/>
    <n v="-2570.2464429696038"/>
  </r>
  <r>
    <s v="Fri Mar 01 2024"/>
    <s v="SPXW240301C05280000"/>
    <n v="1E-4"/>
    <n v="391"/>
    <n v="1004966.3592011151"/>
    <x v="197"/>
    <s v="SPXW240301P05280000"/>
    <n v="1E-4"/>
    <n v="1"/>
    <n v="-2570.2464429696038"/>
  </r>
  <r>
    <s v="Fri Mar 01 2024"/>
    <s v="SPXW240301C05290000"/>
    <n v="1E-4"/>
    <n v="655"/>
    <n v="1683511.4201450907"/>
    <x v="198"/>
    <s v="SPXW240301P05290000"/>
    <n v="1E-4"/>
    <n v="0"/>
    <n v="0"/>
  </r>
  <r>
    <s v="Fri Mar 01 2024"/>
    <s v="SPXW240301C05300000"/>
    <n v="1E-4"/>
    <n v="1593"/>
    <n v="4094402.5836505783"/>
    <x v="199"/>
    <s v="SPXW240301P05300000"/>
    <n v="1E-4"/>
    <n v="1"/>
    <n v="-2570.2464429696038"/>
  </r>
  <r>
    <s v="Fri Mar 01 2024"/>
    <s v="SPXW240301C05310000"/>
    <n v="1E-4"/>
    <n v="85"/>
    <n v="218470.94765241633"/>
    <x v="200"/>
    <s v="SPXW240301P05310000"/>
    <n v="1E-4"/>
    <n v="0"/>
    <n v="0"/>
  </r>
  <r>
    <s v="Fri Mar 01 2024"/>
    <s v="SPXW240301C05320000"/>
    <n v="1E-4"/>
    <n v="22"/>
    <n v="56545.421745331289"/>
    <x v="201"/>
    <s v="SPXW240301P05320000"/>
    <n v="1E-4"/>
    <n v="0"/>
    <n v="0"/>
  </r>
  <r>
    <s v="Fri Mar 01 2024"/>
    <s v="SPXW240301C05325000"/>
    <n v="1E-4"/>
    <n v="142"/>
    <n v="364974.99490168376"/>
    <x v="202"/>
    <s v="SPXW240301P05325000"/>
    <n v="1E-4"/>
    <n v="2"/>
    <n v="-5140.4928859392076"/>
  </r>
  <r>
    <s v="Fri Mar 01 2024"/>
    <s v="SPXW240301C05330000"/>
    <n v="1E-4"/>
    <n v="0"/>
    <n v="0"/>
    <x v="203"/>
    <s v="SPXW240301P05330000"/>
    <n v="1E-4"/>
    <n v="0"/>
    <n v="0"/>
  </r>
  <r>
    <s v="Fri Mar 01 2024"/>
    <s v="SPXW240301C05340000"/>
    <n v="1E-4"/>
    <n v="70"/>
    <n v="179917.25100787231"/>
    <x v="204"/>
    <s v="SPXW240301P05340000"/>
    <n v="1E-4"/>
    <n v="0"/>
    <n v="0"/>
  </r>
  <r>
    <s v="Fri Mar 01 2024"/>
    <s v="SPXW240301C05350000"/>
    <n v="1E-4"/>
    <n v="355"/>
    <n v="912437.48725420935"/>
    <x v="205"/>
    <s v="SPXW240301P05350000"/>
    <n v="1E-4"/>
    <n v="0"/>
    <n v="0"/>
  </r>
  <r>
    <s v="Fri Mar 01 2024"/>
    <s v="SPXW240301C05360000"/>
    <n v="1E-4"/>
    <n v="426"/>
    <n v="1094924.9847050512"/>
    <x v="206"/>
    <s v="SPXW240301P05360000"/>
    <n v="1E-4"/>
    <n v="0"/>
    <n v="0"/>
  </r>
  <r>
    <s v="Fri Mar 01 2024"/>
    <s v="SPXW240301C05370000"/>
    <n v="0"/>
    <n v="114"/>
    <n v="0"/>
    <x v="207"/>
    <s v="SPXW240301P05370000"/>
    <n v="0"/>
    <n v="0"/>
    <n v="0"/>
  </r>
  <r>
    <s v="Fri Mar 01 2024"/>
    <s v="SPXW240301C05375000"/>
    <n v="0"/>
    <n v="132"/>
    <n v="0"/>
    <x v="208"/>
    <s v="SPXW240301P05375000"/>
    <n v="0"/>
    <n v="0"/>
    <n v="0"/>
  </r>
  <r>
    <s v="Fri Mar 01 2024"/>
    <s v="SPXW240301C05380000"/>
    <n v="0"/>
    <n v="133"/>
    <n v="0"/>
    <x v="209"/>
    <s v="SPXW240301P05380000"/>
    <n v="0"/>
    <n v="0"/>
    <n v="0"/>
  </r>
  <r>
    <s v="Fri Mar 01 2024"/>
    <s v="SPXW240301C05390000"/>
    <n v="0"/>
    <n v="0"/>
    <n v="0"/>
    <x v="210"/>
    <s v="SPXW240301P05390000"/>
    <n v="0"/>
    <n v="0"/>
    <n v="0"/>
  </r>
  <r>
    <s v="Fri Mar 01 2024"/>
    <s v="SPXW240301C05400000"/>
    <n v="0"/>
    <n v="873"/>
    <n v="0"/>
    <x v="211"/>
    <s v="SPXW240301P05400000"/>
    <n v="0"/>
    <n v="6"/>
    <n v="0"/>
  </r>
  <r>
    <s v="Fri Mar 01 2024"/>
    <s v="SPXW240301C05410000"/>
    <n v="0"/>
    <n v="510"/>
    <n v="0"/>
    <x v="212"/>
    <s v="SPXW240301P05410000"/>
    <n v="0"/>
    <n v="0"/>
    <n v="0"/>
  </r>
  <r>
    <s v="Fri Mar 01 2024"/>
    <s v="SPXW240301C05420000"/>
    <n v="0"/>
    <n v="84"/>
    <n v="0"/>
    <x v="213"/>
    <s v="SPXW240301P05420000"/>
    <n v="0"/>
    <n v="0"/>
    <n v="0"/>
  </r>
  <r>
    <s v="Fri Mar 01 2024"/>
    <s v="SPXW240301C05425000"/>
    <n v="0"/>
    <n v="4"/>
    <n v="0"/>
    <x v="214"/>
    <s v="SPXW240301P05425000"/>
    <n v="0"/>
    <n v="0"/>
    <n v="0"/>
  </r>
  <r>
    <s v="Fri Mar 01 2024"/>
    <s v="SPXW240301C05430000"/>
    <n v="0"/>
    <n v="0"/>
    <n v="0"/>
    <x v="215"/>
    <s v="SPXW240301P05430000"/>
    <n v="0"/>
    <n v="0"/>
    <n v="0"/>
  </r>
  <r>
    <s v="Fri Mar 01 2024"/>
    <s v="SPXW240301C05440000"/>
    <n v="0"/>
    <n v="38"/>
    <n v="0"/>
    <x v="216"/>
    <s v="SPXW240301P05440000"/>
    <n v="0"/>
    <n v="0"/>
    <n v="0"/>
  </r>
  <r>
    <s v="Fri Mar 01 2024"/>
    <s v="SPXW240301C05450000"/>
    <n v="0"/>
    <n v="0"/>
    <n v="0"/>
    <x v="217"/>
    <s v="SPXW240301P05450000"/>
    <n v="0"/>
    <n v="0"/>
    <n v="0"/>
  </r>
  <r>
    <s v="Fri Mar 01 2024"/>
    <s v="SPXW240301C05475000"/>
    <n v="0"/>
    <n v="110"/>
    <n v="0"/>
    <x v="218"/>
    <s v="SPXW240301P05475000"/>
    <n v="0"/>
    <n v="0"/>
    <n v="0"/>
  </r>
  <r>
    <s v="Fri Mar 01 2024"/>
    <s v="SPXW240301C05500000"/>
    <n v="0"/>
    <n v="166"/>
    <n v="0"/>
    <x v="219"/>
    <s v="SPXW240301P05500000"/>
    <n v="0"/>
    <n v="0"/>
    <n v="0"/>
  </r>
  <r>
    <s v="Fri Mar 01 2024"/>
    <s v="SPXW240301C05525000"/>
    <n v="0"/>
    <n v="1"/>
    <n v="0"/>
    <x v="220"/>
    <s v="SPXW240301P05525000"/>
    <n v="0"/>
    <n v="0"/>
    <n v="0"/>
  </r>
  <r>
    <s v="Fri Mar 01 2024"/>
    <s v="SPXW240301C05550000"/>
    <n v="0"/>
    <n v="0"/>
    <n v="0"/>
    <x v="221"/>
    <s v="SPXW240301P05550000"/>
    <n v="0"/>
    <n v="0"/>
    <n v="0"/>
  </r>
  <r>
    <s v="Fri Mar 01 2024"/>
    <s v="SPXW240301C05600000"/>
    <n v="0"/>
    <n v="1209"/>
    <n v="0"/>
    <x v="222"/>
    <s v="SPXW240301P05600000"/>
    <n v="0"/>
    <n v="1"/>
    <n v="0"/>
  </r>
  <r>
    <s v="Fri Mar 01 2024"/>
    <s v="SPXW240301C05650000"/>
    <n v="0"/>
    <n v="0"/>
    <n v="0"/>
    <x v="223"/>
    <s v="SPXW240301P05650000"/>
    <n v="0"/>
    <n v="0"/>
    <n v="0"/>
  </r>
  <r>
    <s v="Fri Mar 01 2024"/>
    <s v="SPXW240301C05700000"/>
    <n v="0"/>
    <n v="21"/>
    <n v="0"/>
    <x v="224"/>
    <s v="SPXW240301P05700000"/>
    <n v="0"/>
    <n v="0"/>
    <n v="0"/>
  </r>
  <r>
    <s v="Fri Mar 01 2024"/>
    <s v="SPXW240301C05800000"/>
    <n v="0"/>
    <n v="68"/>
    <n v="0"/>
    <x v="225"/>
    <s v="SPXW240301P05800000"/>
    <n v="0"/>
    <n v="0"/>
    <n v="0"/>
  </r>
  <r>
    <s v="Fri Mar 01 2024"/>
    <s v="SPXW240301C06000000"/>
    <n v="0"/>
    <n v="451"/>
    <n v="0"/>
    <x v="226"/>
    <s v="SPXW240301P06000000"/>
    <n v="0"/>
    <n v="2"/>
    <n v="0"/>
  </r>
  <r>
    <s v="Fri Mar 01 2024"/>
    <s v="SPXW240301C06200000"/>
    <n v="0"/>
    <n v="101"/>
    <n v="0"/>
    <x v="227"/>
    <s v="SPXW240301P06200000"/>
    <n v="0"/>
    <n v="2"/>
    <n v="0"/>
  </r>
  <r>
    <s v="Fri Mar 01 2024"/>
    <s v="SPXW240301C06400000"/>
    <n v="0"/>
    <n v="0"/>
    <n v="0"/>
    <x v="228"/>
    <s v="SPXW240301P06400000"/>
    <n v="0"/>
    <n v="0"/>
    <n v="0"/>
  </r>
  <r>
    <s v="Fri Mar 01 2024"/>
    <s v="SPXW240301C06600000"/>
    <n v="0"/>
    <n v="0"/>
    <n v="0"/>
    <x v="229"/>
    <s v="SPXW240301P06600000"/>
    <n v="0"/>
    <n v="1"/>
    <n v="0"/>
  </r>
  <r>
    <s v="Mon Mar 04 2024"/>
    <s v="SPXW240304C01200000"/>
    <n v="0"/>
    <n v="0"/>
    <n v="0"/>
    <x v="0"/>
    <s v="SPXW240304P01200000"/>
    <n v="0"/>
    <n v="0"/>
    <n v="0"/>
  </r>
  <r>
    <s v="Mon Mar 04 2024"/>
    <s v="SPXW240304C01400000"/>
    <n v="0"/>
    <n v="0"/>
    <n v="0"/>
    <x v="1"/>
    <s v="SPXW240304P01400000"/>
    <n v="0"/>
    <n v="0"/>
    <n v="0"/>
  </r>
  <r>
    <s v="Mon Mar 04 2024"/>
    <s v="SPXW240304C01600000"/>
    <n v="0"/>
    <n v="0"/>
    <n v="0"/>
    <x v="2"/>
    <s v="SPXW240304P01600000"/>
    <n v="0"/>
    <n v="6"/>
    <n v="0"/>
  </r>
  <r>
    <s v="Mon Mar 04 2024"/>
    <s v="SPXW240304C01800000"/>
    <n v="0"/>
    <n v="0"/>
    <n v="0"/>
    <x v="3"/>
    <s v="SPXW240304P01800000"/>
    <n v="0"/>
    <n v="1"/>
    <n v="0"/>
  </r>
  <r>
    <s v="Mon Mar 04 2024"/>
    <s v="SPXW240304C02000000"/>
    <n v="0"/>
    <n v="0"/>
    <n v="0"/>
    <x v="4"/>
    <s v="SPXW240304P02000000"/>
    <n v="0"/>
    <n v="61"/>
    <n v="0"/>
  </r>
  <r>
    <s v="Mon Mar 04 2024"/>
    <s v="SPXW240304C02200000"/>
    <n v="0"/>
    <n v="0"/>
    <n v="0"/>
    <x v="5"/>
    <s v="SPXW240304P02200000"/>
    <n v="0"/>
    <n v="70"/>
    <n v="0"/>
  </r>
  <r>
    <s v="Mon Mar 04 2024"/>
    <s v="SPXW240304C02400000"/>
    <n v="0"/>
    <n v="3"/>
    <n v="0"/>
    <x v="6"/>
    <s v="SPXW240304P02400000"/>
    <n v="0"/>
    <n v="0"/>
    <n v="0"/>
  </r>
  <r>
    <s v="Mon Mar 04 2024"/>
    <s v="SPXW240304C02600000"/>
    <n v="0"/>
    <n v="0"/>
    <n v="0"/>
    <x v="7"/>
    <s v="SPXW240304P02600000"/>
    <n v="0"/>
    <n v="22"/>
    <n v="0"/>
  </r>
  <r>
    <s v="Mon Mar 04 2024"/>
    <s v="SPXW240304C02800000"/>
    <n v="0"/>
    <n v="0"/>
    <n v="0"/>
    <x v="8"/>
    <s v="SPXW240304P02800000"/>
    <n v="0"/>
    <n v="23"/>
    <n v="0"/>
  </r>
  <r>
    <s v="Mon Mar 04 2024"/>
    <s v="SPXW240304C03000000"/>
    <n v="0"/>
    <n v="0"/>
    <n v="0"/>
    <x v="9"/>
    <s v="SPXW240304P03000000"/>
    <n v="0"/>
    <n v="55"/>
    <n v="0"/>
  </r>
  <r>
    <s v="Mon Mar 04 2024"/>
    <s v="SPXW240304C03200000"/>
    <n v="0"/>
    <n v="0"/>
    <n v="0"/>
    <x v="10"/>
    <s v="SPXW240304P03200000"/>
    <n v="0"/>
    <n v="28"/>
    <n v="0"/>
  </r>
  <r>
    <s v="Mon Mar 04 2024"/>
    <s v="SPXW240304C03400000"/>
    <n v="0"/>
    <n v="0"/>
    <n v="0"/>
    <x v="12"/>
    <s v="SPXW240304P03400000"/>
    <n v="0"/>
    <n v="64"/>
    <n v="0"/>
  </r>
  <r>
    <s v="Mon Mar 04 2024"/>
    <s v="SPXW240304C03600000"/>
    <n v="0"/>
    <n v="0"/>
    <n v="0"/>
    <x v="14"/>
    <s v="SPXW240304P03600000"/>
    <n v="0"/>
    <n v="1666"/>
    <n v="0"/>
  </r>
  <r>
    <s v="Mon Mar 04 2024"/>
    <s v="SPXW240304C03700000"/>
    <n v="0"/>
    <n v="0"/>
    <n v="0"/>
    <x v="16"/>
    <s v="SPXW240304P03700000"/>
    <n v="0"/>
    <n v="1353"/>
    <n v="0"/>
  </r>
  <r>
    <s v="Mon Mar 04 2024"/>
    <s v="SPXW240304C03800000"/>
    <n v="0"/>
    <n v="0"/>
    <n v="0"/>
    <x v="18"/>
    <s v="SPXW240304P03800000"/>
    <n v="0"/>
    <n v="954"/>
    <n v="0"/>
  </r>
  <r>
    <s v="Mon Mar 04 2024"/>
    <s v="SPXW240304C03850000"/>
    <n v="0"/>
    <n v="0"/>
    <n v="0"/>
    <x v="19"/>
    <s v="SPXW240304P03850000"/>
    <n v="0"/>
    <n v="623"/>
    <n v="0"/>
  </r>
  <r>
    <s v="Mon Mar 04 2024"/>
    <s v="SPXW240304C03900000"/>
    <n v="0"/>
    <n v="0"/>
    <n v="0"/>
    <x v="20"/>
    <s v="SPXW240304P03900000"/>
    <n v="0"/>
    <n v="492"/>
    <n v="0"/>
  </r>
  <r>
    <s v="Mon Mar 04 2024"/>
    <s v="SPXW240304C03950000"/>
    <n v="0"/>
    <n v="0"/>
    <n v="0"/>
    <x v="21"/>
    <s v="SPXW240304P03950000"/>
    <n v="0"/>
    <n v="1217"/>
    <n v="0"/>
  </r>
  <r>
    <s v="Mon Mar 04 2024"/>
    <s v="SPXW240304C04000000"/>
    <n v="0"/>
    <n v="1"/>
    <n v="0"/>
    <x v="22"/>
    <s v="SPXW240304P04000000"/>
    <n v="0"/>
    <n v="3495"/>
    <n v="0"/>
  </r>
  <r>
    <s v="Mon Mar 04 2024"/>
    <s v="SPXW240304C04050000"/>
    <n v="0"/>
    <n v="0"/>
    <n v="0"/>
    <x v="23"/>
    <s v="SPXW240304P04050000"/>
    <n v="0"/>
    <n v="1851"/>
    <n v="0"/>
  </r>
  <r>
    <s v="Mon Mar 04 2024"/>
    <s v="SPXW240304C04100000"/>
    <n v="0"/>
    <n v="6"/>
    <n v="0"/>
    <x v="24"/>
    <s v="SPXW240304P04100000"/>
    <n v="0"/>
    <n v="13800"/>
    <n v="0"/>
  </r>
  <r>
    <s v="Mon Mar 04 2024"/>
    <s v="SPXW240304C04150000"/>
    <n v="0"/>
    <n v="0"/>
    <n v="0"/>
    <x v="25"/>
    <s v="SPXW240304P04150000"/>
    <n v="0"/>
    <n v="926"/>
    <n v="0"/>
  </r>
  <r>
    <s v="Mon Mar 04 2024"/>
    <s v="SPXW240304C04200000"/>
    <n v="0"/>
    <n v="0"/>
    <n v="0"/>
    <x v="27"/>
    <s v="SPXW240304P04200000"/>
    <n v="0"/>
    <n v="9634"/>
    <n v="0"/>
  </r>
  <r>
    <s v="Mon Mar 04 2024"/>
    <s v="SPXW240304C04250000"/>
    <n v="0"/>
    <n v="6"/>
    <n v="0"/>
    <x v="29"/>
    <s v="SPXW240304P04250000"/>
    <n v="0"/>
    <n v="2087"/>
    <n v="0"/>
  </r>
  <r>
    <s v="Mon Mar 04 2024"/>
    <s v="SPXW240304C04300000"/>
    <n v="0"/>
    <n v="5"/>
    <n v="0"/>
    <x v="31"/>
    <s v="SPXW240304P04300000"/>
    <n v="0"/>
    <n v="1065"/>
    <n v="0"/>
  </r>
  <r>
    <s v="Mon Mar 04 2024"/>
    <s v="SPXW240304C04325000"/>
    <n v="0"/>
    <n v="0"/>
    <n v="0"/>
    <x v="33"/>
    <s v="SPXW240304P04325000"/>
    <n v="0"/>
    <n v="22"/>
    <n v="0"/>
  </r>
  <r>
    <s v="Mon Mar 04 2024"/>
    <s v="SPXW240304C04350000"/>
    <n v="0"/>
    <n v="0"/>
    <n v="0"/>
    <x v="36"/>
    <s v="SPXW240304P04350000"/>
    <n v="0"/>
    <n v="1022"/>
    <n v="0"/>
  </r>
  <r>
    <s v="Mon Mar 04 2024"/>
    <s v="SPXW240304C04375000"/>
    <n v="0"/>
    <n v="0"/>
    <n v="0"/>
    <x v="39"/>
    <s v="SPXW240304P04375000"/>
    <n v="0"/>
    <n v="5"/>
    <n v="0"/>
  </r>
  <r>
    <s v="Mon Mar 04 2024"/>
    <s v="SPXW240304C04400000"/>
    <n v="0"/>
    <n v="1"/>
    <n v="0"/>
    <x v="42"/>
    <s v="SPXW240304P04400000"/>
    <n v="0"/>
    <n v="1227"/>
    <n v="0"/>
  </r>
  <r>
    <s v="Mon Mar 04 2024"/>
    <s v="SPXW240304C04425000"/>
    <n v="0"/>
    <n v="0"/>
    <n v="0"/>
    <x v="45"/>
    <s v="SPXW240304P04425000"/>
    <n v="0"/>
    <n v="252"/>
    <n v="0"/>
  </r>
  <r>
    <s v="Mon Mar 04 2024"/>
    <s v="SPXW240304C04450000"/>
    <n v="0"/>
    <n v="0"/>
    <n v="0"/>
    <x v="48"/>
    <s v="SPXW240304P04450000"/>
    <n v="0"/>
    <n v="441"/>
    <n v="0"/>
  </r>
  <r>
    <s v="Mon Mar 04 2024"/>
    <s v="SPXW240304C04475000"/>
    <n v="0"/>
    <n v="1"/>
    <n v="0"/>
    <x v="51"/>
    <s v="SPXW240304P04475000"/>
    <n v="0"/>
    <n v="2129"/>
    <n v="0"/>
  </r>
  <r>
    <s v="Mon Mar 04 2024"/>
    <s v="SPXW240304C04500000"/>
    <n v="0"/>
    <n v="33"/>
    <n v="0"/>
    <x v="54"/>
    <s v="SPXW240304P04500000"/>
    <n v="0"/>
    <n v="1865"/>
    <n v="0"/>
  </r>
  <r>
    <s v="Mon Mar 04 2024"/>
    <s v="SPXW240304C04525000"/>
    <n v="1E-4"/>
    <n v="11"/>
    <n v="28272.710872665644"/>
    <x v="57"/>
    <s v="SPXW240304P04525000"/>
    <n v="1E-4"/>
    <n v="680"/>
    <n v="-1747767.5812193307"/>
  </r>
  <r>
    <s v="Mon Mar 04 2024"/>
    <s v="SPXW240304C04550000"/>
    <n v="1E-4"/>
    <n v="19"/>
    <n v="48834.682416422482"/>
    <x v="60"/>
    <s v="SPXW240304P04550000"/>
    <n v="1E-4"/>
    <n v="727"/>
    <n v="-1868569.1640389021"/>
  </r>
  <r>
    <s v="Mon Mar 04 2024"/>
    <s v="SPXW240304C04560000"/>
    <n v="1E-4"/>
    <n v="1"/>
    <n v="2570.2464429696038"/>
    <x v="61"/>
    <s v="SPXW240304P04560000"/>
    <n v="1E-4"/>
    <n v="38"/>
    <n v="-97669.364832844964"/>
  </r>
  <r>
    <s v="Mon Mar 04 2024"/>
    <s v="SPXW240304C04570000"/>
    <n v="1E-4"/>
    <n v="0"/>
    <n v="0"/>
    <x v="62"/>
    <s v="SPXW240304P04570000"/>
    <n v="1E-4"/>
    <n v="420"/>
    <n v="-1079503.5060472337"/>
  </r>
  <r>
    <s v="Mon Mar 04 2024"/>
    <s v="SPXW240304C04575000"/>
    <n v="1E-4"/>
    <n v="20"/>
    <n v="51404.928859392079"/>
    <x v="63"/>
    <s v="SPXW240304P04575000"/>
    <n v="1E-4"/>
    <n v="1591"/>
    <n v="-4089262.0907646399"/>
  </r>
  <r>
    <s v="Mon Mar 04 2024"/>
    <s v="SPXW240304C04580000"/>
    <n v="1E-4"/>
    <n v="1"/>
    <n v="2570.2464429696038"/>
    <x v="64"/>
    <s v="SPXW240304P04580000"/>
    <n v="1E-4"/>
    <n v="112"/>
    <n v="-287867.60161259561"/>
  </r>
  <r>
    <s v="Mon Mar 04 2024"/>
    <s v="SPXW240304C04590000"/>
    <n v="1E-4"/>
    <n v="0"/>
    <n v="0"/>
    <x v="65"/>
    <s v="SPXW240304P04590000"/>
    <n v="1E-4"/>
    <n v="527"/>
    <n v="-1354519.8754449813"/>
  </r>
  <r>
    <s v="Mon Mar 04 2024"/>
    <s v="SPXW240304C04600000"/>
    <n v="1E-4"/>
    <n v="38"/>
    <n v="97669.364832844964"/>
    <x v="66"/>
    <s v="SPXW240304P04600000"/>
    <n v="1E-4"/>
    <n v="1076"/>
    <n v="-2765585.1726352936"/>
  </r>
  <r>
    <s v="Mon Mar 04 2024"/>
    <s v="SPXW240304C04610000"/>
    <n v="1E-4"/>
    <n v="11"/>
    <n v="28272.710872665644"/>
    <x v="67"/>
    <s v="SPXW240304P04610000"/>
    <n v="1E-4"/>
    <n v="165"/>
    <n v="-424090.66308998468"/>
  </r>
  <r>
    <s v="Mon Mar 04 2024"/>
    <s v="SPXW240304C04620000"/>
    <n v="1E-4"/>
    <n v="0"/>
    <n v="0"/>
    <x v="68"/>
    <s v="SPXW240304P04620000"/>
    <n v="1E-4"/>
    <n v="118"/>
    <n v="-303289.08027041325"/>
  </r>
  <r>
    <s v="Mon Mar 04 2024"/>
    <s v="SPXW240304C04625000"/>
    <n v="1E-4"/>
    <n v="17"/>
    <n v="43694.189530483272"/>
    <x v="69"/>
    <s v="SPXW240304P04625000"/>
    <n v="1E-4"/>
    <n v="217"/>
    <n v="-557743.47812440409"/>
  </r>
  <r>
    <s v="Mon Mar 04 2024"/>
    <s v="SPXW240304C04630000"/>
    <n v="1E-4"/>
    <n v="2"/>
    <n v="5140.4928859392076"/>
    <x v="70"/>
    <s v="SPXW240304P04630000"/>
    <n v="1E-4"/>
    <n v="702"/>
    <n v="-1804313.0029646617"/>
  </r>
  <r>
    <s v="Mon Mar 04 2024"/>
    <s v="SPXW240304C04640000"/>
    <n v="1E-4"/>
    <n v="40"/>
    <n v="102809.85771878416"/>
    <x v="71"/>
    <s v="SPXW240304P04640000"/>
    <n v="1E-4"/>
    <n v="247"/>
    <n v="-634850.87141349202"/>
  </r>
  <r>
    <s v="Mon Mar 04 2024"/>
    <s v="SPXW240304C04650000"/>
    <n v="1E-4"/>
    <n v="139"/>
    <n v="357264.25557277503"/>
    <x v="72"/>
    <s v="SPXW240304P04650000"/>
    <n v="1E-4"/>
    <n v="748"/>
    <n v="-1922544.3393412638"/>
  </r>
  <r>
    <s v="Mon Mar 04 2024"/>
    <s v="SPXW240304C04660000"/>
    <n v="1E-4"/>
    <n v="16"/>
    <n v="41123.94308751366"/>
    <x v="73"/>
    <s v="SPXW240304P04660000"/>
    <n v="1E-4"/>
    <n v="103"/>
    <n v="-264735.38362586917"/>
  </r>
  <r>
    <s v="Mon Mar 04 2024"/>
    <s v="SPXW240304C04670000"/>
    <n v="1E-4"/>
    <n v="41"/>
    <n v="105380.10416175377"/>
    <x v="75"/>
    <s v="SPXW240304P04670000"/>
    <n v="1E-4"/>
    <n v="185"/>
    <n v="-475495.59194937674"/>
  </r>
  <r>
    <s v="Mon Mar 04 2024"/>
    <s v="SPXW240304C04675000"/>
    <n v="1E-4"/>
    <n v="25"/>
    <n v="64256.161074240095"/>
    <x v="76"/>
    <s v="SPXW240304P04675000"/>
    <n v="1E-4"/>
    <n v="161"/>
    <n v="-413809.67731810617"/>
  </r>
  <r>
    <s v="Mon Mar 04 2024"/>
    <s v="SPXW240304C04680000"/>
    <n v="1E-4"/>
    <n v="1"/>
    <n v="2570.2464429696038"/>
    <x v="77"/>
    <s v="SPXW240304P04680000"/>
    <n v="1E-4"/>
    <n v="143"/>
    <n v="-367545.24134465336"/>
  </r>
  <r>
    <s v="Mon Mar 04 2024"/>
    <s v="SPXW240304C04690000"/>
    <n v="1E-4"/>
    <n v="10"/>
    <n v="25702.46442969604"/>
    <x v="79"/>
    <s v="SPXW240304P04690000"/>
    <n v="1E-4"/>
    <n v="199"/>
    <n v="-511479.04215095128"/>
  </r>
  <r>
    <s v="Mon Mar 04 2024"/>
    <s v="SPXW240304C04700000"/>
    <n v="1E-4"/>
    <n v="113"/>
    <n v="290437.84805556526"/>
    <x v="81"/>
    <s v="SPXW240304P04700000"/>
    <n v="1E-4"/>
    <n v="2081"/>
    <n v="-5348682.8478197465"/>
  </r>
  <r>
    <s v="Mon Mar 04 2024"/>
    <s v="SPXW240304C04710000"/>
    <n v="1E-4"/>
    <n v="1"/>
    <n v="2570.2464429696038"/>
    <x v="83"/>
    <s v="SPXW240304P04710000"/>
    <n v="1E-4"/>
    <n v="164"/>
    <n v="-421520.41664701508"/>
  </r>
  <r>
    <s v="Mon Mar 04 2024"/>
    <s v="SPXW240304C04715000"/>
    <n v="1E-4"/>
    <n v="1"/>
    <n v="2570.2464429696038"/>
    <x v="84"/>
    <s v="SPXW240304P04715000"/>
    <n v="1E-4"/>
    <n v="112"/>
    <n v="-287867.60161259561"/>
  </r>
  <r>
    <s v="Mon Mar 04 2024"/>
    <s v="SPXW240304C04720000"/>
    <n v="2.0000000000000001E-4"/>
    <n v="1"/>
    <n v="5140.4928859392076"/>
    <x v="85"/>
    <s v="SPXW240304P04720000"/>
    <n v="2.0000000000000001E-4"/>
    <n v="999"/>
    <n v="-5135352.393053269"/>
  </r>
  <r>
    <s v="Mon Mar 04 2024"/>
    <s v="SPXW240304C04725000"/>
    <n v="2.0000000000000001E-4"/>
    <n v="16"/>
    <n v="82247.886175027321"/>
    <x v="86"/>
    <s v="SPXW240304P04725000"/>
    <n v="2.0000000000000001E-4"/>
    <n v="186"/>
    <n v="-956131.67678469256"/>
  </r>
  <r>
    <s v="Mon Mar 04 2024"/>
    <s v="SPXW240304C04730000"/>
    <n v="2.0000000000000001E-4"/>
    <n v="2"/>
    <n v="10280.985771878415"/>
    <x v="87"/>
    <s v="SPXW240304P04730000"/>
    <n v="2.0000000000000001E-4"/>
    <n v="356"/>
    <n v="-1830015.467394358"/>
  </r>
  <r>
    <s v="Mon Mar 04 2024"/>
    <s v="SPXW240304C04735000"/>
    <n v="2.0000000000000001E-4"/>
    <n v="1"/>
    <n v="5140.4928859392076"/>
    <x v="88"/>
    <s v="SPXW240304P04735000"/>
    <n v="2.0000000000000001E-4"/>
    <n v="136"/>
    <n v="-699107.03248773236"/>
  </r>
  <r>
    <s v="Mon Mar 04 2024"/>
    <s v="SPXW240304C04740000"/>
    <n v="2.0000000000000001E-4"/>
    <n v="14"/>
    <n v="71966.900403148902"/>
    <x v="89"/>
    <s v="SPXW240304P04740000"/>
    <n v="2.0000000000000001E-4"/>
    <n v="152"/>
    <n v="-781354.91866275971"/>
  </r>
  <r>
    <s v="Mon Mar 04 2024"/>
    <s v="SPXW240304C04745000"/>
    <n v="2.0000000000000001E-4"/>
    <n v="12"/>
    <n v="61685.914631270498"/>
    <x v="90"/>
    <s v="SPXW240304P04745000"/>
    <n v="2.0000000000000001E-4"/>
    <n v="125"/>
    <n v="-642561.61074240098"/>
  </r>
  <r>
    <s v="Mon Mar 04 2024"/>
    <s v="SPXW240304C04750000"/>
    <n v="2.0000000000000001E-4"/>
    <n v="81"/>
    <n v="416379.92376107577"/>
    <x v="91"/>
    <s v="SPXW240304P04750000"/>
    <n v="2.0000000000000001E-4"/>
    <n v="1162"/>
    <n v="-5973252.7334613595"/>
  </r>
  <r>
    <s v="Mon Mar 04 2024"/>
    <s v="SPXW240304C04755000"/>
    <n v="2.0000000000000001E-4"/>
    <n v="1412"/>
    <n v="7258375.9549461631"/>
    <x v="92"/>
    <s v="SPXW240304P04755000"/>
    <n v="2.0000000000000001E-4"/>
    <n v="234"/>
    <n v="-1202875.3353097744"/>
  </r>
  <r>
    <s v="Mon Mar 04 2024"/>
    <s v="SPXW240304C04760000"/>
    <n v="2.0000000000000001E-4"/>
    <n v="1"/>
    <n v="5140.4928859392076"/>
    <x v="93"/>
    <s v="SPXW240304P04760000"/>
    <n v="2.0000000000000001E-4"/>
    <n v="249"/>
    <n v="-1279982.7285988629"/>
  </r>
  <r>
    <s v="Mon Mar 04 2024"/>
    <s v="SPXW240304C04765000"/>
    <n v="2.0000000000000001E-4"/>
    <n v="657"/>
    <n v="3377303.82606206"/>
    <x v="94"/>
    <s v="SPXW240304P04765000"/>
    <n v="2.0000000000000001E-4"/>
    <n v="73"/>
    <n v="-375255.98067356215"/>
  </r>
  <r>
    <s v="Mon Mar 04 2024"/>
    <s v="SPXW240304C04770000"/>
    <n v="2.0000000000000001E-4"/>
    <n v="46"/>
    <n v="236462.67275320351"/>
    <x v="95"/>
    <s v="SPXW240304P04770000"/>
    <n v="2.0000000000000001E-4"/>
    <n v="423"/>
    <n v="-2174428.4907522853"/>
  </r>
  <r>
    <s v="Mon Mar 04 2024"/>
    <s v="SPXW240304C04775000"/>
    <n v="2.0000000000000001E-4"/>
    <n v="84"/>
    <n v="431801.40241889353"/>
    <x v="96"/>
    <s v="SPXW240304P04775000"/>
    <n v="2.0000000000000001E-4"/>
    <n v="408"/>
    <n v="-2097321.0974631971"/>
  </r>
  <r>
    <s v="Mon Mar 04 2024"/>
    <s v="SPXW240304C04780000"/>
    <n v="2.0000000000000001E-4"/>
    <n v="58"/>
    <n v="298148.58738447406"/>
    <x v="97"/>
    <s v="SPXW240304P04780000"/>
    <n v="2.0000000000000001E-4"/>
    <n v="229"/>
    <n v="-1177172.8708800788"/>
  </r>
  <r>
    <s v="Mon Mar 04 2024"/>
    <s v="SPXW240304C04785000"/>
    <n v="2.0000000000000001E-4"/>
    <n v="0"/>
    <n v="0"/>
    <x v="98"/>
    <s v="SPXW240304P04785000"/>
    <n v="2.0000000000000001E-4"/>
    <n v="130"/>
    <n v="-668264.07517209707"/>
  </r>
  <r>
    <s v="Mon Mar 04 2024"/>
    <s v="SPXW240304C04790000"/>
    <n v="2.9999999999999997E-4"/>
    <n v="46"/>
    <n v="354694.00912980526"/>
    <x v="99"/>
    <s v="SPXW240304P04790000"/>
    <n v="2.9999999999999997E-4"/>
    <n v="165"/>
    <n v="-1272271.9892699537"/>
  </r>
  <r>
    <s v="Mon Mar 04 2024"/>
    <s v="SPXW240304C04795000"/>
    <n v="2.9999999999999997E-4"/>
    <n v="9"/>
    <n v="69396.65396017929"/>
    <x v="100"/>
    <s v="SPXW240304P04795000"/>
    <n v="2.9999999999999997E-4"/>
    <n v="225"/>
    <n v="-1734916.3490044824"/>
  </r>
  <r>
    <s v="Mon Mar 04 2024"/>
    <s v="SPXW240304C04800000"/>
    <n v="2.9999999999999997E-4"/>
    <n v="55"/>
    <n v="424090.66308998456"/>
    <x v="101"/>
    <s v="SPXW240304P04800000"/>
    <n v="2.9999999999999997E-4"/>
    <n v="919"/>
    <n v="-7086169.4432671973"/>
  </r>
  <r>
    <s v="Mon Mar 04 2024"/>
    <s v="SPXW240304C04805000"/>
    <n v="2.9999999999999997E-4"/>
    <n v="11"/>
    <n v="84818.132617996918"/>
    <x v="102"/>
    <s v="SPXW240304P04805000"/>
    <n v="2.9999999999999997E-4"/>
    <n v="61"/>
    <n v="-470355.09906343737"/>
  </r>
  <r>
    <s v="Mon Mar 04 2024"/>
    <s v="SPXW240304C04810000"/>
    <n v="2.9999999999999997E-4"/>
    <n v="39"/>
    <n v="300718.8338274436"/>
    <x v="103"/>
    <s v="SPXW240304P04810000"/>
    <n v="2.9999999999999997E-4"/>
    <n v="249"/>
    <n v="-1919974.0928982939"/>
  </r>
  <r>
    <s v="Mon Mar 04 2024"/>
    <s v="SPXW240304C04815000"/>
    <n v="2.9999999999999997E-4"/>
    <n v="10"/>
    <n v="77107.393289088111"/>
    <x v="104"/>
    <s v="SPXW240304P04815000"/>
    <n v="2.9999999999999997E-4"/>
    <n v="1085"/>
    <n v="-8366152.1718660602"/>
  </r>
  <r>
    <s v="Mon Mar 04 2024"/>
    <s v="SPXW240304C04820000"/>
    <n v="2.9999999999999997E-4"/>
    <n v="36"/>
    <n v="277586.61584071716"/>
    <x v="105"/>
    <s v="SPXW240304P04820000"/>
    <n v="2.9999999999999997E-4"/>
    <n v="105"/>
    <n v="-809627.62953542522"/>
  </r>
  <r>
    <s v="Mon Mar 04 2024"/>
    <s v="SPXW240304C04825000"/>
    <n v="2.9999999999999997E-4"/>
    <n v="25"/>
    <n v="192768.4832227203"/>
    <x v="106"/>
    <s v="SPXW240304P04825000"/>
    <n v="2.9999999999999997E-4"/>
    <n v="204"/>
    <n v="-1572990.8230973978"/>
  </r>
  <r>
    <s v="Mon Mar 04 2024"/>
    <s v="SPXW240304C04830000"/>
    <n v="4.0000000000000002E-4"/>
    <n v="62"/>
    <n v="637421.1178564619"/>
    <x v="107"/>
    <s v="SPXW240304P04830000"/>
    <n v="4.0000000000000002E-4"/>
    <n v="126"/>
    <n v="-1295404.2072566804"/>
  </r>
  <r>
    <s v="Mon Mar 04 2024"/>
    <s v="SPXW240304C04835000"/>
    <n v="4.0000000000000002E-4"/>
    <n v="1"/>
    <n v="10280.985771878415"/>
    <x v="108"/>
    <s v="SPXW240304P04835000"/>
    <n v="4.0000000000000002E-4"/>
    <n v="194"/>
    <n v="-1994511.2397444127"/>
  </r>
  <r>
    <s v="Mon Mar 04 2024"/>
    <s v="SPXW240304C04840000"/>
    <n v="4.0000000000000002E-4"/>
    <n v="6"/>
    <n v="61685.914631270498"/>
    <x v="109"/>
    <s v="SPXW240304P04840000"/>
    <n v="4.0000000000000002E-4"/>
    <n v="152"/>
    <n v="-1562709.8373255194"/>
  </r>
  <r>
    <s v="Mon Mar 04 2024"/>
    <s v="SPXW240304C04845000"/>
    <n v="4.0000000000000002E-4"/>
    <n v="0"/>
    <n v="0"/>
    <x v="110"/>
    <s v="SPXW240304P04845000"/>
    <n v="4.0000000000000002E-4"/>
    <n v="82"/>
    <n v="-843040.83329403016"/>
  </r>
  <r>
    <s v="Mon Mar 04 2024"/>
    <s v="SPXW240304C04850000"/>
    <n v="4.0000000000000002E-4"/>
    <n v="158"/>
    <n v="1624395.7519567898"/>
    <x v="111"/>
    <s v="SPXW240304P04850000"/>
    <n v="4.0000000000000002E-4"/>
    <n v="1378"/>
    <n v="-14167198.393648459"/>
  </r>
  <r>
    <s v="Mon Mar 04 2024"/>
    <s v="SPXW240304C04855000"/>
    <n v="4.0000000000000002E-4"/>
    <n v="0"/>
    <n v="0"/>
    <x v="112"/>
    <s v="SPXW240304P04855000"/>
    <n v="4.0000000000000002E-4"/>
    <n v="90"/>
    <n v="-925288.71946905751"/>
  </r>
  <r>
    <s v="Mon Mar 04 2024"/>
    <s v="SPXW240304C04860000"/>
    <n v="5.0000000000000001E-4"/>
    <n v="20"/>
    <n v="257024.64429696038"/>
    <x v="113"/>
    <s v="SPXW240304P04860000"/>
    <n v="5.0000000000000001E-4"/>
    <n v="384"/>
    <n v="-4934873.1705016391"/>
  </r>
  <r>
    <s v="Mon Mar 04 2024"/>
    <s v="SPXW240304C04865000"/>
    <n v="5.0000000000000001E-4"/>
    <n v="4"/>
    <n v="51404.928859392079"/>
    <x v="114"/>
    <s v="SPXW240304P04865000"/>
    <n v="5.0000000000000001E-4"/>
    <n v="773"/>
    <n v="-9934002.502077518"/>
  </r>
  <r>
    <s v="Mon Mar 04 2024"/>
    <s v="SPXW240304C04870000"/>
    <n v="5.0000000000000001E-4"/>
    <n v="96"/>
    <n v="1233718.2926254098"/>
    <x v="115"/>
    <s v="SPXW240304P04870000"/>
    <n v="5.0000000000000001E-4"/>
    <n v="389"/>
    <n v="-4999129.3315758789"/>
  </r>
  <r>
    <s v="Mon Mar 04 2024"/>
    <s v="SPXW240304C04875000"/>
    <n v="5.9999999999999995E-4"/>
    <n v="61"/>
    <n v="940710.19812687475"/>
    <x v="116"/>
    <s v="SPXW240304P04875000"/>
    <n v="5.9999999999999995E-4"/>
    <n v="350"/>
    <n v="-5397517.5302361678"/>
  </r>
  <r>
    <s v="Mon Mar 04 2024"/>
    <s v="SPXW240304C04880000"/>
    <n v="5.9999999999999995E-4"/>
    <n v="30"/>
    <n v="462644.3597345287"/>
    <x v="117"/>
    <s v="SPXW240304P04880000"/>
    <n v="5.9999999999999995E-4"/>
    <n v="477"/>
    <n v="-7356045.319779004"/>
  </r>
  <r>
    <s v="Mon Mar 04 2024"/>
    <s v="SPXW240304C04885000"/>
    <n v="5.9999999999999995E-4"/>
    <n v="2"/>
    <n v="30842.957315635249"/>
    <x v="118"/>
    <s v="SPXW240304P04885000"/>
    <n v="5.9999999999999995E-4"/>
    <n v="393"/>
    <n v="-6060641.1125223255"/>
  </r>
  <r>
    <s v="Mon Mar 04 2024"/>
    <s v="SPXW240304C04890000"/>
    <n v="6.9999999999999999E-4"/>
    <n v="50"/>
    <n v="899586.25503936119"/>
    <x v="119"/>
    <s v="SPXW240304P04890000"/>
    <n v="6.9999999999999999E-4"/>
    <n v="419"/>
    <n v="-7538532.8172298493"/>
  </r>
  <r>
    <s v="Mon Mar 04 2024"/>
    <s v="SPXW240304C04895000"/>
    <n v="6.9999999999999999E-4"/>
    <n v="20"/>
    <n v="359834.50201574463"/>
    <x v="120"/>
    <s v="SPXW240304P04895000"/>
    <n v="6.9999999999999999E-4"/>
    <n v="206"/>
    <n v="-3706295.3707621684"/>
  </r>
  <r>
    <s v="Mon Mar 04 2024"/>
    <s v="SPXW240304C04900000"/>
    <n v="8.0000000000000004E-4"/>
    <n v="117"/>
    <n v="2405750.6706195488"/>
    <x v="121"/>
    <s v="SPXW240304P04900000"/>
    <n v="8.0000000000000004E-4"/>
    <n v="1049"/>
    <n v="-21569508.149400916"/>
  </r>
  <r>
    <s v="Mon Mar 04 2024"/>
    <s v="SPXW240304C04905000"/>
    <n v="8.0000000000000004E-4"/>
    <n v="162"/>
    <n v="3331039.3900886062"/>
    <x v="122"/>
    <s v="SPXW240304P04905000"/>
    <n v="8.0000000000000004E-4"/>
    <n v="151"/>
    <n v="-3104857.7031072816"/>
  </r>
  <r>
    <s v="Mon Mar 04 2024"/>
    <s v="SPXW240304C04910000"/>
    <n v="8.9999999999999998E-4"/>
    <n v="109"/>
    <n v="2521411.7605531807"/>
    <x v="123"/>
    <s v="SPXW240304P04910000"/>
    <n v="8.9999999999999998E-4"/>
    <n v="869"/>
    <n v="-20101897.430465274"/>
  </r>
  <r>
    <s v="Mon Mar 04 2024"/>
    <s v="SPXW240304C04915000"/>
    <n v="1E-3"/>
    <n v="29"/>
    <n v="745371.46846118523"/>
    <x v="124"/>
    <s v="SPXW240304P04915000"/>
    <n v="1E-3"/>
    <n v="3614"/>
    <n v="-92888706.448921472"/>
  </r>
  <r>
    <s v="Mon Mar 04 2024"/>
    <s v="SPXW240304C04920000"/>
    <n v="1E-3"/>
    <n v="38"/>
    <n v="976693.64832844934"/>
    <x v="125"/>
    <s v="SPXW240304P04920000"/>
    <n v="1E-3"/>
    <n v="259"/>
    <n v="-6656938.2872912744"/>
  </r>
  <r>
    <s v="Mon Mar 04 2024"/>
    <s v="SPXW240304C04925000"/>
    <n v="1.1000000000000001E-3"/>
    <n v="110"/>
    <n v="3109998.1959932214"/>
    <x v="126"/>
    <s v="SPXW240304P04925000"/>
    <n v="1.1000000000000001E-3"/>
    <n v="1073"/>
    <n v="-30336618.766370237"/>
  </r>
  <r>
    <s v="Mon Mar 04 2024"/>
    <s v="SPXW240304C04930000"/>
    <n v="1.1999999999999999E-3"/>
    <n v="35"/>
    <n v="1079503.5060472335"/>
    <x v="127"/>
    <s v="SPXW240304P04930000"/>
    <n v="1.1999999999999999E-3"/>
    <n v="325"/>
    <n v="-10023961.127581453"/>
  </r>
  <r>
    <s v="Mon Mar 04 2024"/>
    <s v="SPXW240304C04935000"/>
    <n v="1.2999999999999999E-3"/>
    <n v="21"/>
    <n v="701677.2789307019"/>
    <x v="128"/>
    <s v="SPXW240304P04935000"/>
    <n v="1.2999999999999999E-3"/>
    <n v="230"/>
    <n v="-7685036.8644791152"/>
  </r>
  <r>
    <s v="Mon Mar 04 2024"/>
    <s v="SPXW240304C04940000"/>
    <n v="1.4E-3"/>
    <n v="29"/>
    <n v="1043520.055845659"/>
    <x v="129"/>
    <s v="SPXW240304P04940000"/>
    <n v="1.4E-3"/>
    <n v="295"/>
    <n v="-10615117.809464464"/>
  </r>
  <r>
    <s v="Mon Mar 04 2024"/>
    <s v="SPXW240304C04945000"/>
    <n v="1.5E-3"/>
    <n v="18"/>
    <n v="693966.53960179305"/>
    <x v="130"/>
    <s v="SPXW240304P04945000"/>
    <n v="1.5E-3"/>
    <n v="167"/>
    <n v="-6438467.3396388581"/>
  </r>
  <r>
    <s v="Mon Mar 04 2024"/>
    <s v="SPXW240304C04950000"/>
    <n v="1.6999999999999999E-3"/>
    <n v="115"/>
    <n v="5024831.796005575"/>
    <x v="131"/>
    <s v="SPXW240304P04950000"/>
    <n v="1.6999999999999999E-3"/>
    <n v="352"/>
    <n v="-15380354.714730108"/>
  </r>
  <r>
    <s v="Mon Mar 04 2024"/>
    <s v="SPXW240304C04955000"/>
    <n v="1.8E-3"/>
    <n v="113"/>
    <n v="5227881.2650001748"/>
    <x v="132"/>
    <s v="SPXW240304P04955000"/>
    <n v="1.8E-3"/>
    <n v="383"/>
    <n v="-17719278.977832448"/>
  </r>
  <r>
    <s v="Mon Mar 04 2024"/>
    <s v="SPXW240304C04960000"/>
    <n v="2E-3"/>
    <n v="109"/>
    <n v="5603137.2456737366"/>
    <x v="133"/>
    <s v="SPXW240304P04960000"/>
    <n v="2E-3"/>
    <n v="348"/>
    <n v="-17888915.243068445"/>
  </r>
  <r>
    <s v="Mon Mar 04 2024"/>
    <s v="SPXW240304C04965000"/>
    <n v="2.2000000000000001E-3"/>
    <n v="117"/>
    <n v="6615814.3442037608"/>
    <x v="134"/>
    <s v="SPXW240304P04965000"/>
    <n v="2.2000000000000001E-3"/>
    <n v="162"/>
    <n v="-9160358.3227436692"/>
  </r>
  <r>
    <s v="Mon Mar 04 2024"/>
    <s v="SPXW240304C04970000"/>
    <n v="2.3999999999999998E-3"/>
    <n v="57"/>
    <n v="3516097.1339824176"/>
    <x v="135"/>
    <s v="SPXW240304P04970000"/>
    <n v="2.3999999999999998E-3"/>
    <n v="472"/>
    <n v="-29115751.70595967"/>
  </r>
  <r>
    <s v="Mon Mar 04 2024"/>
    <s v="SPXW240304C04975000"/>
    <n v="2.5999999999999999E-3"/>
    <n v="133"/>
    <n v="8887912.1997888908"/>
    <x v="136"/>
    <s v="SPXW240304P04975000"/>
    <n v="2.5999999999999999E-3"/>
    <n v="1495"/>
    <n v="-99905479.2382285"/>
  </r>
  <r>
    <s v="Mon Mar 04 2024"/>
    <s v="SPXW240304C04980000"/>
    <n v="2.8E-3"/>
    <n v="60"/>
    <n v="4318014.0241889348"/>
    <x v="137"/>
    <s v="SPXW240304P04980000"/>
    <n v="2.8E-3"/>
    <n v="3493"/>
    <n v="-251380383.10819912"/>
  </r>
  <r>
    <s v="Mon Mar 04 2024"/>
    <s v="SPXW240304C04985000"/>
    <n v="3.0000000000000001E-3"/>
    <n v="47"/>
    <n v="3624047.4845871413"/>
    <x v="138"/>
    <s v="SPXW240304P04985000"/>
    <n v="3.0000000000000001E-3"/>
    <n v="237"/>
    <n v="-18274452.209513884"/>
  </r>
  <r>
    <s v="Mon Mar 04 2024"/>
    <s v="SPXW240304C04990000"/>
    <n v="3.3E-3"/>
    <n v="719"/>
    <n v="60984237.352339797"/>
    <x v="139"/>
    <s v="SPXW240304P04990000"/>
    <n v="3.3E-3"/>
    <n v="280"/>
    <n v="-23749077.133039143"/>
  </r>
  <r>
    <s v="Mon Mar 04 2024"/>
    <s v="SPXW240304C04995000"/>
    <n v="3.5000000000000001E-3"/>
    <n v="46"/>
    <n v="4138096.7731810627"/>
    <x v="140"/>
    <s v="SPXW240304P04995000"/>
    <n v="3.5000000000000001E-3"/>
    <n v="171"/>
    <n v="-15382924.96117308"/>
  </r>
  <r>
    <s v="Mon Mar 04 2024"/>
    <s v="SPXW240304C05000000"/>
    <n v="3.8E-3"/>
    <n v="303"/>
    <n v="29593817.544352017"/>
    <x v="141"/>
    <s v="SPXW240304P05000000"/>
    <n v="3.8E-3"/>
    <n v="1586"/>
    <n v="-154903612.62489209"/>
  </r>
  <r>
    <s v="Mon Mar 04 2024"/>
    <s v="SPXW240304C05005000"/>
    <n v="4.1000000000000003E-3"/>
    <n v="56"/>
    <n v="5901285.833058211"/>
    <x v="142"/>
    <s v="SPXW240304P05005000"/>
    <n v="4.1000000000000003E-3"/>
    <n v="188"/>
    <n v="-19811459.582409706"/>
  </r>
  <r>
    <s v="Mon Mar 04 2024"/>
    <s v="SPXW240304C05010000"/>
    <n v="4.4000000000000003E-3"/>
    <n v="41"/>
    <n v="4636724.5831171647"/>
    <x v="143"/>
    <s v="SPXW240304P05010000"/>
    <n v="4.4000000000000003E-3"/>
    <n v="254"/>
    <n v="-28725074.246628299"/>
  </r>
  <r>
    <s v="Mon Mar 04 2024"/>
    <s v="SPXW240304C05015000"/>
    <n v="4.7000000000000002E-3"/>
    <n v="122"/>
    <n v="14737793.103987709"/>
    <x v="144"/>
    <s v="SPXW240304P05015000"/>
    <n v="4.7000000000000002E-3"/>
    <n v="985"/>
    <n v="-118989559.07727781"/>
  </r>
  <r>
    <s v="Mon Mar 04 2024"/>
    <s v="SPXW240304C05020000"/>
    <n v="5.0000000000000001E-3"/>
    <n v="140"/>
    <n v="17991725.100787226"/>
    <x v="145"/>
    <s v="SPXW240304P05020000"/>
    <n v="5.0000000000000001E-3"/>
    <n v="299"/>
    <n v="-38425184.322395571"/>
  </r>
  <r>
    <s v="Mon Mar 04 2024"/>
    <s v="SPXW240304C05025000"/>
    <n v="5.1999999999999998E-3"/>
    <n v="112"/>
    <n v="14969115.283854974"/>
    <x v="146"/>
    <s v="SPXW240304P05025000"/>
    <n v="5.1999999999999998E-3"/>
    <n v="2418"/>
    <n v="-323172506.7532261"/>
  </r>
  <r>
    <s v="Mon Mar 04 2024"/>
    <s v="SPXW240304C05030000"/>
    <n v="5.4999999999999997E-3"/>
    <n v="213"/>
    <n v="30110437.079388909"/>
    <x v="147"/>
    <s v="SPXW240304P05030000"/>
    <n v="5.4999999999999997E-3"/>
    <n v="1188"/>
    <n v="-167939902.58363393"/>
  </r>
  <r>
    <s v="Mon Mar 04 2024"/>
    <s v="SPXW240304C05035000"/>
    <n v="5.7999999999999996E-3"/>
    <n v="40"/>
    <n v="5962971.7476894809"/>
    <x v="148"/>
    <s v="SPXW240304P05035000"/>
    <n v="5.7999999999999996E-3"/>
    <n v="214"/>
    <n v="-31901898.850138724"/>
  </r>
  <r>
    <s v="Mon Mar 04 2024"/>
    <s v="SPXW240304C05040000"/>
    <n v="6.0000000000000001E-3"/>
    <n v="127"/>
    <n v="19585277.895428386"/>
    <x v="149"/>
    <s v="SPXW240304P05040000"/>
    <n v="6.0000000000000001E-3"/>
    <n v="241"/>
    <n v="-37165763.565340467"/>
  </r>
  <r>
    <s v="Mon Mar 04 2024"/>
    <s v="SPXW240304C05045000"/>
    <n v="6.1999999999999998E-3"/>
    <n v="155"/>
    <n v="24700068.31693789"/>
    <x v="150"/>
    <s v="SPXW240304P05045000"/>
    <n v="6.1999999999999998E-3"/>
    <n v="193"/>
    <n v="-30755568.936574273"/>
  </r>
  <r>
    <s v="Mon Mar 04 2024"/>
    <s v="SPXW240304C05050000"/>
    <n v="6.4000000000000003E-3"/>
    <n v="1826"/>
    <n v="300369280.31119984"/>
    <x v="151"/>
    <s v="SPXW240304P05050000"/>
    <n v="6.4000000000000003E-3"/>
    <n v="1722"/>
    <n v="-283261719.98679417"/>
  </r>
  <r>
    <s v="Mon Mar 04 2024"/>
    <s v="SPXW240304C05055000"/>
    <n v="6.4999999999999997E-3"/>
    <n v="98"/>
    <n v="16372469.841716379"/>
    <x v="152"/>
    <s v="SPXW240304P05055000"/>
    <n v="6.4999999999999997E-3"/>
    <n v="161"/>
    <n v="-26897629.025676906"/>
  </r>
  <r>
    <s v="Mon Mar 04 2024"/>
    <s v="SPXW240304C05060000"/>
    <n v="6.6E-3"/>
    <n v="256"/>
    <n v="43426883.90041443"/>
    <x v="153"/>
    <s v="SPXW240304P05060000"/>
    <n v="6.6E-3"/>
    <n v="292"/>
    <n v="-49533789.448910207"/>
  </r>
  <r>
    <s v="Mon Mar 04 2024"/>
    <s v="SPXW240304C05065000"/>
    <n v="6.7000000000000002E-3"/>
    <n v="232"/>
    <n v="39951910.70951952"/>
    <x v="154"/>
    <s v="SPXW240304P05065000"/>
    <n v="6.7000000000000002E-3"/>
    <n v="380"/>
    <n v="-65438474.438006125"/>
  </r>
  <r>
    <s v="Mon Mar 04 2024"/>
    <s v="SPXW240304C05070000"/>
    <n v="6.7000000000000002E-3"/>
    <n v="346"/>
    <n v="59583453.040921353"/>
    <x v="155"/>
    <s v="SPXW240304P05070000"/>
    <n v="6.7000000000000002E-3"/>
    <n v="456"/>
    <n v="-78526169.325607345"/>
  </r>
  <r>
    <s v="Mon Mar 04 2024"/>
    <s v="SPXW240304C05075000"/>
    <n v="6.6E-3"/>
    <n v="4321"/>
    <n v="732998302.08472943"/>
    <x v="156"/>
    <s v="SPXW240304P05075000"/>
    <n v="6.6E-3"/>
    <n v="2148"/>
    <n v="-364378697.72691482"/>
  </r>
  <r>
    <s v="Mon Mar 04 2024"/>
    <s v="SPXW240304C05080000"/>
    <n v="6.4999999999999997E-3"/>
    <n v="594"/>
    <n v="99237215.163056388"/>
    <x v="157"/>
    <s v="SPXW240304P05080000"/>
    <n v="6.4999999999999997E-3"/>
    <n v="302"/>
    <n v="-50453937.675493315"/>
  </r>
  <r>
    <s v="Mon Mar 04 2024"/>
    <s v="SPXW240304C05085000"/>
    <n v="6.3E-3"/>
    <n v="464"/>
    <n v="75133444.020887464"/>
    <x v="158"/>
    <s v="SPXW240304P05085000"/>
    <n v="6.3E-3"/>
    <n v="221"/>
    <n v="-35785541.225465804"/>
  </r>
  <r>
    <s v="Mon Mar 04 2024"/>
    <s v="SPXW240304C05090000"/>
    <n v="6.1000000000000004E-3"/>
    <n v="694"/>
    <n v="108808812.91667521"/>
    <x v="159"/>
    <s v="SPXW240304P05090000"/>
    <n v="6.1000000000000004E-3"/>
    <n v="327"/>
    <n v="-51268705.797914699"/>
  </r>
  <r>
    <s v="Mon Mar 04 2024"/>
    <s v="SPXW240304C05095000"/>
    <n v="5.8999999999999999E-3"/>
    <n v="332"/>
    <n v="50345987.324888602"/>
    <x v="160"/>
    <s v="SPXW240304P05095000"/>
    <n v="5.8999999999999999E-3"/>
    <n v="65"/>
    <n v="-9856895.1087884326"/>
  </r>
  <r>
    <s v="Mon Mar 04 2024"/>
    <s v="SPXW240304C05100000"/>
    <n v="5.5999999999999999E-3"/>
    <n v="2013"/>
    <n v="289738741.02307749"/>
    <x v="161"/>
    <s v="SPXW240304P05100000"/>
    <n v="5.5999999999999999E-3"/>
    <n v="884"/>
    <n v="-127237479.91276728"/>
  </r>
  <r>
    <s v="Mon Mar 04 2024"/>
    <s v="SPXW240304C05105000"/>
    <n v="5.3E-3"/>
    <n v="262"/>
    <n v="35690442.107075922"/>
    <x v="162"/>
    <s v="SPXW240304P05105000"/>
    <n v="5.3E-3"/>
    <n v="40"/>
    <n v="-5448922.4590955591"/>
  </r>
  <r>
    <s v="Mon Mar 04 2024"/>
    <s v="SPXW240304C05110000"/>
    <n v="5.0000000000000001E-3"/>
    <n v="1240"/>
    <n v="159355279.46411544"/>
    <x v="163"/>
    <s v="SPXW240304P05110000"/>
    <n v="5.0000000000000001E-3"/>
    <n v="460"/>
    <n v="-59115668.1883009"/>
  </r>
  <r>
    <s v="Mon Mar 04 2024"/>
    <s v="SPXW240304C05115000"/>
    <n v="4.5999999999999999E-3"/>
    <n v="1578"/>
    <n v="186569048.80227759"/>
    <x v="164"/>
    <s v="SPXW240304P05115000"/>
    <n v="4.5999999999999999E-3"/>
    <n v="158"/>
    <n v="-18680551.147503082"/>
  </r>
  <r>
    <s v="Mon Mar 04 2024"/>
    <s v="SPXW240304C05120000"/>
    <n v="4.3E-3"/>
    <n v="897"/>
    <n v="99136975.551780581"/>
    <x v="165"/>
    <s v="SPXW240304P05120000"/>
    <n v="4.3E-3"/>
    <n v="23"/>
    <n v="-2541973.7320969384"/>
  </r>
  <r>
    <s v="Mon Mar 04 2024"/>
    <s v="SPXW240304C05125000"/>
    <n v="3.8999999999999998E-3"/>
    <n v="566"/>
    <n v="56735619.982111029"/>
    <x v="166"/>
    <s v="SPXW240304P05125000"/>
    <n v="3.8999999999999998E-3"/>
    <n v="28"/>
    <n v="-2806709.1157228076"/>
  </r>
  <r>
    <s v="Mon Mar 04 2024"/>
    <s v="SPXW240304C05130000"/>
    <n v="3.5999999999999999E-3"/>
    <n v="431"/>
    <n v="39879943.809116371"/>
    <x v="167"/>
    <s v="SPXW240304P05130000"/>
    <n v="3.5999999999999999E-3"/>
    <n v="5"/>
    <n v="-462644.3597345287"/>
  </r>
  <r>
    <s v="Mon Mar 04 2024"/>
    <s v="SPXW240304C05135000"/>
    <n v="3.2000000000000002E-3"/>
    <n v="162"/>
    <n v="13324157.560354425"/>
    <x v="168"/>
    <s v="SPXW240304P05135000"/>
    <n v="3.2000000000000002E-3"/>
    <n v="4"/>
    <n v="-328991.54470010928"/>
  </r>
  <r>
    <s v="Mon Mar 04 2024"/>
    <s v="SPXW240304C05140000"/>
    <n v="2.8E-3"/>
    <n v="330"/>
    <n v="23749077.133039143"/>
    <x v="169"/>
    <s v="SPXW240304P05140000"/>
    <n v="2.8E-3"/>
    <n v="80"/>
    <n v="-5757352.032251914"/>
  </r>
  <r>
    <s v="Mon Mar 04 2024"/>
    <s v="SPXW240304C05145000"/>
    <n v="2.5000000000000001E-3"/>
    <n v="1127"/>
    <n v="72416693.530668586"/>
    <x v="170"/>
    <s v="SPXW240304P05145000"/>
    <n v="2.5000000000000001E-3"/>
    <n v="6"/>
    <n v="-385536.9664454406"/>
  </r>
  <r>
    <s v="Mon Mar 04 2024"/>
    <s v="SPXW240304C05150000"/>
    <n v="2.2000000000000001E-3"/>
    <n v="1645"/>
    <n v="93017218.771069974"/>
    <x v="171"/>
    <s v="SPXW240304P05150000"/>
    <n v="2.2000000000000001E-3"/>
    <n v="14"/>
    <n v="-791635.9044346381"/>
  </r>
  <r>
    <s v="Mon Mar 04 2024"/>
    <s v="SPXW240304C05155000"/>
    <n v="1.9E-3"/>
    <n v="283"/>
    <n v="13820215.123847559"/>
    <x v="172"/>
    <s v="SPXW240304P05155000"/>
    <n v="1.9E-3"/>
    <n v="0"/>
    <n v="0"/>
  </r>
  <r>
    <s v="Mon Mar 04 2024"/>
    <s v="SPXW240304C05160000"/>
    <n v="1.6999999999999999E-3"/>
    <n v="1494"/>
    <n v="65279119.158542007"/>
    <x v="173"/>
    <s v="SPXW240304P05160000"/>
    <n v="1.6000000000000001E-3"/>
    <n v="1"/>
    <n v="-41123.94308751366"/>
  </r>
  <r>
    <s v="Mon Mar 04 2024"/>
    <s v="SPXW240304C05165000"/>
    <n v="1.4E-3"/>
    <n v="179"/>
    <n v="6441037.5860818271"/>
    <x v="174"/>
    <s v="SPXW240304P05165000"/>
    <n v="1.4E-3"/>
    <n v="1"/>
    <n v="-35983.450201574451"/>
  </r>
  <r>
    <s v="Mon Mar 04 2024"/>
    <s v="SPXW240304C05170000"/>
    <n v="1.1999999999999999E-3"/>
    <n v="295"/>
    <n v="9098672.4081123974"/>
    <x v="175"/>
    <s v="SPXW240304P05170000"/>
    <n v="1.1999999999999999E-3"/>
    <n v="9"/>
    <n v="-277586.61584071716"/>
  </r>
  <r>
    <s v="Mon Mar 04 2024"/>
    <s v="SPXW240304C05175000"/>
    <n v="1.1000000000000001E-3"/>
    <n v="484"/>
    <n v="13683992.06237017"/>
    <x v="176"/>
    <s v="SPXW240304P05175000"/>
    <n v="1.1000000000000001E-3"/>
    <n v="2"/>
    <n v="-56545.421745331289"/>
  </r>
  <r>
    <s v="Mon Mar 04 2024"/>
    <s v="SPXW240304C05180000"/>
    <n v="8.9999999999999998E-4"/>
    <n v="330"/>
    <n v="7633631.935619724"/>
    <x v="177"/>
    <s v="SPXW240304P05180000"/>
    <n v="8.9999999999999998E-4"/>
    <n v="1"/>
    <n v="-23132.217986726435"/>
  </r>
  <r>
    <s v="Mon Mar 04 2024"/>
    <s v="SPXW240304C05185000"/>
    <n v="8.0000000000000004E-4"/>
    <n v="738"/>
    <n v="15174734.999292543"/>
    <x v="178"/>
    <s v="SPXW240304P05185000"/>
    <n v="8.0000000000000004E-4"/>
    <n v="0"/>
    <n v="0"/>
  </r>
  <r>
    <s v="Mon Mar 04 2024"/>
    <s v="SPXW240304C05190000"/>
    <n v="6.9999999999999999E-4"/>
    <n v="174"/>
    <n v="3130560.1675369777"/>
    <x v="179"/>
    <s v="SPXW240304P05190000"/>
    <n v="6.9999999999999999E-4"/>
    <n v="0"/>
    <n v="0"/>
  </r>
  <r>
    <s v="Mon Mar 04 2024"/>
    <s v="SPXW240304C05195000"/>
    <n v="5.9999999999999995E-4"/>
    <n v="322"/>
    <n v="4965716.1278172731"/>
    <x v="180"/>
    <s v="SPXW240304P05195000"/>
    <n v="5.9999999999999995E-4"/>
    <n v="0"/>
    <n v="0"/>
  </r>
  <r>
    <s v="Mon Mar 04 2024"/>
    <s v="SPXW240304C05200000"/>
    <n v="5.0000000000000001E-4"/>
    <n v="3207"/>
    <n v="41213901.713017598"/>
    <x v="181"/>
    <s v="SPXW240304P05200000"/>
    <n v="5.0000000000000001E-4"/>
    <n v="2"/>
    <n v="-25702.46442969604"/>
  </r>
  <r>
    <s v="Mon Mar 04 2024"/>
    <s v="SPXW240304C05205000"/>
    <n v="5.0000000000000001E-4"/>
    <n v="863"/>
    <n v="11090613.401413839"/>
    <x v="182"/>
    <s v="SPXW240304P05205000"/>
    <n v="5.0000000000000001E-4"/>
    <n v="0"/>
    <n v="0"/>
  </r>
  <r>
    <s v="Mon Mar 04 2024"/>
    <s v="SPXW240304C05210000"/>
    <n v="4.0000000000000002E-4"/>
    <n v="518"/>
    <n v="5325550.6298330203"/>
    <x v="183"/>
    <s v="SPXW240304P05210000"/>
    <n v="4.0000000000000002E-4"/>
    <n v="0"/>
    <n v="0"/>
  </r>
  <r>
    <s v="Mon Mar 04 2024"/>
    <s v="SPXW240304C05215000"/>
    <n v="4.0000000000000002E-4"/>
    <n v="130"/>
    <n v="1336528.1503441941"/>
    <x v="184"/>
    <s v="SPXW240304P05215000"/>
    <n v="4.0000000000000002E-4"/>
    <n v="0"/>
    <n v="0"/>
  </r>
  <r>
    <s v="Mon Mar 04 2024"/>
    <s v="SPXW240304C05220000"/>
    <n v="2.9999999999999997E-4"/>
    <n v="738"/>
    <n v="5690525.6247347025"/>
    <x v="185"/>
    <s v="SPXW240304P05220000"/>
    <n v="2.9999999999999997E-4"/>
    <n v="0"/>
    <n v="0"/>
  </r>
  <r>
    <s v="Mon Mar 04 2024"/>
    <s v="SPXW240304C05225000"/>
    <n v="2.9999999999999997E-4"/>
    <n v="1750"/>
    <n v="13493793.825590417"/>
    <x v="186"/>
    <s v="SPXW240304P05225000"/>
    <n v="2.9999999999999997E-4"/>
    <n v="0"/>
    <n v="0"/>
  </r>
  <r>
    <s v="Mon Mar 04 2024"/>
    <s v="SPXW240304C05230000"/>
    <n v="2.9999999999999997E-4"/>
    <n v="589"/>
    <n v="4541625.46472729"/>
    <x v="187"/>
    <s v="SPXW240304P05230000"/>
    <n v="2.9999999999999997E-4"/>
    <n v="0"/>
    <n v="0"/>
  </r>
  <r>
    <s v="Mon Mar 04 2024"/>
    <s v="SPXW240304C05240000"/>
    <n v="2.0000000000000001E-4"/>
    <n v="185"/>
    <n v="950991.18389875349"/>
    <x v="189"/>
    <s v="SPXW240304P05240000"/>
    <n v="2.0000000000000001E-4"/>
    <n v="10"/>
    <n v="-51404.928859392079"/>
  </r>
  <r>
    <s v="Mon Mar 04 2024"/>
    <s v="SPXW240304C05250000"/>
    <n v="2.0000000000000001E-4"/>
    <n v="470"/>
    <n v="2416031.6563914279"/>
    <x v="191"/>
    <s v="SPXW240304P05250000"/>
    <n v="2.0000000000000001E-4"/>
    <n v="10"/>
    <n v="-51404.928859392079"/>
  </r>
  <r>
    <s v="Mon Mar 04 2024"/>
    <s v="SPXW240304C05260000"/>
    <n v="2.0000000000000001E-4"/>
    <n v="619"/>
    <n v="3181965.0963963699"/>
    <x v="193"/>
    <s v="SPXW240304P05260000"/>
    <n v="2.0000000000000001E-4"/>
    <n v="0"/>
    <n v="0"/>
  </r>
  <r>
    <s v="Mon Mar 04 2024"/>
    <s v="SPXW240304C05270000"/>
    <n v="1E-4"/>
    <n v="0"/>
    <n v="0"/>
    <x v="195"/>
    <s v="SPXW240304P05270000"/>
    <n v="1E-4"/>
    <n v="0"/>
    <n v="0"/>
  </r>
  <r>
    <s v="Mon Mar 04 2024"/>
    <s v="SPXW240304C05275000"/>
    <n v="1E-4"/>
    <n v="297"/>
    <n v="763363.19356197235"/>
    <x v="196"/>
    <s v="SPXW240304P05275000"/>
    <n v="1E-4"/>
    <n v="0"/>
    <n v="0"/>
  </r>
  <r>
    <s v="Mon Mar 04 2024"/>
    <s v="SPXW240304C05280000"/>
    <n v="1E-4"/>
    <n v="0"/>
    <n v="0"/>
    <x v="197"/>
    <s v="SPXW240304P05280000"/>
    <n v="1E-4"/>
    <n v="0"/>
    <n v="0"/>
  </r>
  <r>
    <s v="Mon Mar 04 2024"/>
    <s v="SPXW240304C05300000"/>
    <n v="1E-4"/>
    <n v="230"/>
    <n v="591156.68188300892"/>
    <x v="199"/>
    <s v="SPXW240304P05300000"/>
    <n v="1E-4"/>
    <n v="0"/>
    <n v="0"/>
  </r>
  <r>
    <s v="Mon Mar 04 2024"/>
    <s v="SPXW240304C05325000"/>
    <n v="1E-4"/>
    <n v="777"/>
    <n v="1997081.4861873824"/>
    <x v="202"/>
    <s v="SPXW240304P05325000"/>
    <n v="1E-4"/>
    <n v="0"/>
    <n v="0"/>
  </r>
  <r>
    <s v="Mon Mar 04 2024"/>
    <s v="SPXW240304C05350000"/>
    <n v="1E-4"/>
    <n v="30"/>
    <n v="77107.393289088111"/>
    <x v="205"/>
    <s v="SPXW240304P05350000"/>
    <n v="1E-4"/>
    <n v="0"/>
    <n v="0"/>
  </r>
  <r>
    <s v="Mon Mar 04 2024"/>
    <s v="SPXW240304C05375000"/>
    <n v="1E-4"/>
    <n v="0"/>
    <n v="0"/>
    <x v="208"/>
    <s v="SPXW240304P05375000"/>
    <n v="1E-4"/>
    <n v="0"/>
    <n v="0"/>
  </r>
  <r>
    <s v="Mon Mar 04 2024"/>
    <s v="SPXW240304C05400000"/>
    <n v="0"/>
    <n v="70"/>
    <n v="0"/>
    <x v="211"/>
    <s v="SPXW240304P05400000"/>
    <n v="0"/>
    <n v="0"/>
    <n v="0"/>
  </r>
  <r>
    <s v="Mon Mar 04 2024"/>
    <s v="SPXW240304C05425000"/>
    <n v="0"/>
    <n v="0"/>
    <n v="0"/>
    <x v="214"/>
    <s v="SPXW240304P05425000"/>
    <n v="0"/>
    <n v="0"/>
    <n v="0"/>
  </r>
  <r>
    <s v="Mon Mar 04 2024"/>
    <s v="SPXW240304C05450000"/>
    <n v="0"/>
    <n v="0"/>
    <n v="0"/>
    <x v="217"/>
    <s v="SPXW240304P05450000"/>
    <n v="0"/>
    <n v="0"/>
    <n v="0"/>
  </r>
  <r>
    <s v="Mon Mar 04 2024"/>
    <s v="SPXW240304C05500000"/>
    <n v="0"/>
    <n v="23"/>
    <n v="0"/>
    <x v="219"/>
    <s v="SPXW240304P05500000"/>
    <n v="0"/>
    <n v="0"/>
    <n v="0"/>
  </r>
  <r>
    <s v="Mon Mar 04 2024"/>
    <s v="SPXW240304C05600000"/>
    <n v="0"/>
    <n v="111"/>
    <n v="0"/>
    <x v="222"/>
    <s v="SPXW240304P05600000"/>
    <n v="0"/>
    <n v="0"/>
    <n v="0"/>
  </r>
  <r>
    <s v="Mon Mar 04 2024"/>
    <s v="SPXW240304C05700000"/>
    <n v="0"/>
    <n v="0"/>
    <n v="0"/>
    <x v="224"/>
    <s v="SPXW240304P05700000"/>
    <n v="0"/>
    <n v="0"/>
    <n v="0"/>
  </r>
  <r>
    <s v="Mon Mar 04 2024"/>
    <s v="SPXW240304C05800000"/>
    <n v="0"/>
    <n v="1"/>
    <n v="0"/>
    <x v="225"/>
    <s v="SPXW240304P05800000"/>
    <n v="0"/>
    <n v="0"/>
    <n v="0"/>
  </r>
  <r>
    <s v="Mon Mar 04 2024"/>
    <s v="SPXW240304C06000000"/>
    <n v="0"/>
    <n v="20"/>
    <n v="0"/>
    <x v="226"/>
    <s v="SPXW240304P06000000"/>
    <n v="0"/>
    <n v="0"/>
    <n v="0"/>
  </r>
  <r>
    <s v="Mon Mar 04 2024"/>
    <s v="SPXW240304C06200000"/>
    <n v="0"/>
    <n v="0"/>
    <n v="0"/>
    <x v="227"/>
    <s v="SPXW240304P06200000"/>
    <n v="0"/>
    <n v="0"/>
    <n v="0"/>
  </r>
  <r>
    <s v="Mon Mar 04 2024"/>
    <s v="SPXW240304C06400000"/>
    <n v="0"/>
    <n v="0"/>
    <n v="0"/>
    <x v="228"/>
    <s v="SPXW240304P06400000"/>
    <n v="0"/>
    <n v="0"/>
    <n v="0"/>
  </r>
  <r>
    <s v="Mon Mar 04 2024"/>
    <s v="SPXW240304C06600000"/>
    <n v="0"/>
    <n v="0"/>
    <n v="0"/>
    <x v="229"/>
    <s v="SPXW240304P06600000"/>
    <n v="0"/>
    <n v="0"/>
    <n v="0"/>
  </r>
  <r>
    <s v="Tue Mar 05 2024"/>
    <s v="SPXW240305C01400000"/>
    <n v="0"/>
    <n v="0"/>
    <n v="0"/>
    <x v="1"/>
    <s v="SPXW240305P01400000"/>
    <n v="0"/>
    <n v="0"/>
    <n v="0"/>
  </r>
  <r>
    <s v="Tue Mar 05 2024"/>
    <s v="SPXW240305C01600000"/>
    <n v="0"/>
    <n v="0"/>
    <n v="0"/>
    <x v="2"/>
    <s v="SPXW240305P01600000"/>
    <n v="0"/>
    <n v="0"/>
    <n v="0"/>
  </r>
  <r>
    <s v="Tue Mar 05 2024"/>
    <s v="SPXW240305C01800000"/>
    <n v="0"/>
    <n v="0"/>
    <n v="0"/>
    <x v="3"/>
    <s v="SPXW240305P01800000"/>
    <n v="0"/>
    <n v="0"/>
    <n v="0"/>
  </r>
  <r>
    <s v="Tue Mar 05 2024"/>
    <s v="SPXW240305C02000000"/>
    <n v="0"/>
    <n v="0"/>
    <n v="0"/>
    <x v="4"/>
    <s v="SPXW240305P02000000"/>
    <n v="0"/>
    <n v="121"/>
    <n v="0"/>
  </r>
  <r>
    <s v="Tue Mar 05 2024"/>
    <s v="SPXW240305C02200000"/>
    <n v="0"/>
    <n v="0"/>
    <n v="0"/>
    <x v="5"/>
    <s v="SPXW240305P02200000"/>
    <n v="0"/>
    <n v="35"/>
    <n v="0"/>
  </r>
  <r>
    <s v="Tue Mar 05 2024"/>
    <s v="SPXW240305C02400000"/>
    <n v="0"/>
    <n v="0"/>
    <n v="0"/>
    <x v="6"/>
    <s v="SPXW240305P02400000"/>
    <n v="0"/>
    <n v="0"/>
    <n v="0"/>
  </r>
  <r>
    <s v="Tue Mar 05 2024"/>
    <s v="SPXW240305C02600000"/>
    <n v="0"/>
    <n v="0"/>
    <n v="0"/>
    <x v="7"/>
    <s v="SPXW240305P02600000"/>
    <n v="0"/>
    <n v="3"/>
    <n v="0"/>
  </r>
  <r>
    <s v="Tue Mar 05 2024"/>
    <s v="SPXW240305C02800000"/>
    <n v="0"/>
    <n v="0"/>
    <n v="0"/>
    <x v="8"/>
    <s v="SPXW240305P02800000"/>
    <n v="0"/>
    <n v="21"/>
    <n v="0"/>
  </r>
  <r>
    <s v="Tue Mar 05 2024"/>
    <s v="SPXW240305C03000000"/>
    <n v="0"/>
    <n v="0"/>
    <n v="0"/>
    <x v="9"/>
    <s v="SPXW240305P03000000"/>
    <n v="0"/>
    <n v="34"/>
    <n v="0"/>
  </r>
  <r>
    <s v="Tue Mar 05 2024"/>
    <s v="SPXW240305C03200000"/>
    <n v="0"/>
    <n v="0"/>
    <n v="0"/>
    <x v="10"/>
    <s v="SPXW240305P03200000"/>
    <n v="0"/>
    <n v="14"/>
    <n v="0"/>
  </r>
  <r>
    <s v="Tue Mar 05 2024"/>
    <s v="SPXW240305C03400000"/>
    <n v="0"/>
    <n v="0"/>
    <n v="0"/>
    <x v="12"/>
    <s v="SPXW240305P03400000"/>
    <n v="0"/>
    <n v="200"/>
    <n v="0"/>
  </r>
  <r>
    <s v="Tue Mar 05 2024"/>
    <s v="SPXW240305C03600000"/>
    <n v="0"/>
    <n v="0"/>
    <n v="0"/>
    <x v="14"/>
    <s v="SPXW240305P03600000"/>
    <n v="0"/>
    <n v="542"/>
    <n v="0"/>
  </r>
  <r>
    <s v="Tue Mar 05 2024"/>
    <s v="SPXW240305C03700000"/>
    <n v="0"/>
    <n v="0"/>
    <n v="0"/>
    <x v="16"/>
    <s v="SPXW240305P03700000"/>
    <n v="0"/>
    <n v="2335"/>
    <n v="0"/>
  </r>
  <r>
    <s v="Tue Mar 05 2024"/>
    <s v="SPXW240305C03800000"/>
    <n v="0"/>
    <n v="0"/>
    <n v="0"/>
    <x v="18"/>
    <s v="SPXW240305P03800000"/>
    <n v="0"/>
    <n v="2609"/>
    <n v="0"/>
  </r>
  <r>
    <s v="Tue Mar 05 2024"/>
    <s v="SPXW240305C03900000"/>
    <n v="0"/>
    <n v="0"/>
    <n v="0"/>
    <x v="20"/>
    <s v="SPXW240305P03900000"/>
    <n v="0"/>
    <n v="79"/>
    <n v="0"/>
  </r>
  <r>
    <s v="Tue Mar 05 2024"/>
    <s v="SPXW240305C03950000"/>
    <n v="0"/>
    <n v="0"/>
    <n v="0"/>
    <x v="21"/>
    <s v="SPXW240305P03950000"/>
    <n v="0"/>
    <n v="51"/>
    <n v="0"/>
  </r>
  <r>
    <s v="Tue Mar 05 2024"/>
    <s v="SPXW240305C04000000"/>
    <n v="0"/>
    <n v="1"/>
    <n v="0"/>
    <x v="22"/>
    <s v="SPXW240305P04000000"/>
    <n v="0"/>
    <n v="6088"/>
    <n v="0"/>
  </r>
  <r>
    <s v="Tue Mar 05 2024"/>
    <s v="SPXW240305C04050000"/>
    <n v="0"/>
    <n v="0"/>
    <n v="0"/>
    <x v="23"/>
    <s v="SPXW240305P04050000"/>
    <n v="0"/>
    <n v="479"/>
    <n v="0"/>
  </r>
  <r>
    <s v="Tue Mar 05 2024"/>
    <s v="SPXW240305C04100000"/>
    <n v="0"/>
    <n v="0"/>
    <n v="0"/>
    <x v="24"/>
    <s v="SPXW240305P04100000"/>
    <n v="0"/>
    <n v="5703"/>
    <n v="0"/>
  </r>
  <r>
    <s v="Tue Mar 05 2024"/>
    <s v="SPXW240305C04150000"/>
    <n v="0"/>
    <n v="0"/>
    <n v="0"/>
    <x v="25"/>
    <s v="SPXW240305P04150000"/>
    <n v="0"/>
    <n v="8496"/>
    <n v="0"/>
  </r>
  <r>
    <s v="Tue Mar 05 2024"/>
    <s v="SPXW240305C04200000"/>
    <n v="0"/>
    <n v="0"/>
    <n v="0"/>
    <x v="27"/>
    <s v="SPXW240305P04200000"/>
    <n v="0"/>
    <n v="8393"/>
    <n v="0"/>
  </r>
  <r>
    <s v="Tue Mar 05 2024"/>
    <s v="SPXW240305C04250000"/>
    <n v="0"/>
    <n v="4"/>
    <n v="0"/>
    <x v="29"/>
    <s v="SPXW240305P04250000"/>
    <n v="0"/>
    <n v="185"/>
    <n v="0"/>
  </r>
  <r>
    <s v="Tue Mar 05 2024"/>
    <s v="SPXW240305C04300000"/>
    <n v="0"/>
    <n v="0"/>
    <n v="0"/>
    <x v="31"/>
    <s v="SPXW240305P04300000"/>
    <n v="0"/>
    <n v="334"/>
    <n v="0"/>
  </r>
  <r>
    <s v="Tue Mar 05 2024"/>
    <s v="SPXW240305C04325000"/>
    <n v="0"/>
    <n v="0"/>
    <n v="0"/>
    <x v="33"/>
    <s v="SPXW240305P04325000"/>
    <n v="0"/>
    <n v="0"/>
    <n v="0"/>
  </r>
  <r>
    <s v="Tue Mar 05 2024"/>
    <s v="SPXW240305C04350000"/>
    <n v="0"/>
    <n v="0"/>
    <n v="0"/>
    <x v="36"/>
    <s v="SPXW240305P04350000"/>
    <n v="0"/>
    <n v="290"/>
    <n v="0"/>
  </r>
  <r>
    <s v="Tue Mar 05 2024"/>
    <s v="SPXW240305C04375000"/>
    <n v="0"/>
    <n v="0"/>
    <n v="0"/>
    <x v="39"/>
    <s v="SPXW240305P04375000"/>
    <n v="0"/>
    <n v="0"/>
    <n v="0"/>
  </r>
  <r>
    <s v="Tue Mar 05 2024"/>
    <s v="SPXW240305C04400000"/>
    <n v="0"/>
    <n v="14"/>
    <n v="0"/>
    <x v="42"/>
    <s v="SPXW240305P04400000"/>
    <n v="0"/>
    <n v="461"/>
    <n v="0"/>
  </r>
  <r>
    <s v="Tue Mar 05 2024"/>
    <s v="SPXW240305C04425000"/>
    <n v="0"/>
    <n v="0"/>
    <n v="0"/>
    <x v="45"/>
    <s v="SPXW240305P04425000"/>
    <n v="0"/>
    <n v="91"/>
    <n v="0"/>
  </r>
  <r>
    <s v="Tue Mar 05 2024"/>
    <s v="SPXW240305C04450000"/>
    <n v="0"/>
    <n v="0"/>
    <n v="0"/>
    <x v="48"/>
    <s v="SPXW240305P04450000"/>
    <n v="0"/>
    <n v="264"/>
    <n v="0"/>
  </r>
  <r>
    <s v="Tue Mar 05 2024"/>
    <s v="SPXW240305C04475000"/>
    <n v="1E-4"/>
    <n v="0"/>
    <n v="0"/>
    <x v="51"/>
    <s v="SPXW240305P04475000"/>
    <n v="1E-4"/>
    <n v="210"/>
    <n v="-539751.75302361685"/>
  </r>
  <r>
    <s v="Tue Mar 05 2024"/>
    <s v="SPXW240305C04500000"/>
    <n v="1E-4"/>
    <n v="13"/>
    <n v="33413.203758604846"/>
    <x v="54"/>
    <s v="SPXW240305P04500000"/>
    <n v="1E-4"/>
    <n v="119"/>
    <n v="-305859.32671338291"/>
  </r>
  <r>
    <s v="Tue Mar 05 2024"/>
    <s v="SPXW240305C04525000"/>
    <n v="1E-4"/>
    <n v="0"/>
    <n v="0"/>
    <x v="57"/>
    <s v="SPXW240305P04525000"/>
    <n v="1E-4"/>
    <n v="4"/>
    <n v="-10280.985771878415"/>
  </r>
  <r>
    <s v="Tue Mar 05 2024"/>
    <s v="SPXW240305C04550000"/>
    <n v="1E-4"/>
    <n v="1"/>
    <n v="2570.2464429696038"/>
    <x v="60"/>
    <s v="SPXW240305P04550000"/>
    <n v="1E-4"/>
    <n v="372"/>
    <n v="-956131.67678469256"/>
  </r>
  <r>
    <s v="Tue Mar 05 2024"/>
    <s v="SPXW240305C04575000"/>
    <n v="1E-4"/>
    <n v="0"/>
    <n v="0"/>
    <x v="63"/>
    <s v="SPXW240305P04575000"/>
    <n v="1E-4"/>
    <n v="209"/>
    <n v="-537181.50658064731"/>
  </r>
  <r>
    <s v="Tue Mar 05 2024"/>
    <s v="SPXW240305C04600000"/>
    <n v="1E-4"/>
    <n v="12"/>
    <n v="30842.957315635249"/>
    <x v="66"/>
    <s v="SPXW240305P04600000"/>
    <n v="1E-4"/>
    <n v="293"/>
    <n v="-753082.20779009408"/>
  </r>
  <r>
    <s v="Tue Mar 05 2024"/>
    <s v="SPXW240305C04630000"/>
    <n v="1E-4"/>
    <n v="0"/>
    <n v="0"/>
    <x v="70"/>
    <s v="SPXW240305P04630000"/>
    <n v="1E-4"/>
    <n v="70"/>
    <n v="-179917.25100787231"/>
  </r>
  <r>
    <s v="Tue Mar 05 2024"/>
    <s v="SPXW240305C04640000"/>
    <n v="1E-4"/>
    <n v="0"/>
    <n v="0"/>
    <x v="71"/>
    <s v="SPXW240305P04640000"/>
    <n v="1E-4"/>
    <n v="49"/>
    <n v="-125942.07570551058"/>
  </r>
  <r>
    <s v="Tue Mar 05 2024"/>
    <s v="SPXW240305C04650000"/>
    <n v="1E-4"/>
    <n v="1"/>
    <n v="2570.2464429696038"/>
    <x v="72"/>
    <s v="SPXW240305P04650000"/>
    <n v="1E-4"/>
    <n v="631"/>
    <n v="-1621825.5055138203"/>
  </r>
  <r>
    <s v="Tue Mar 05 2024"/>
    <s v="SPXW240305C04660000"/>
    <n v="1E-4"/>
    <n v="0"/>
    <n v="0"/>
    <x v="73"/>
    <s v="SPXW240305P04660000"/>
    <n v="1E-4"/>
    <n v="87"/>
    <n v="-223611.44053835556"/>
  </r>
  <r>
    <s v="Tue Mar 05 2024"/>
    <s v="SPXW240305C04670000"/>
    <n v="1E-4"/>
    <n v="0"/>
    <n v="0"/>
    <x v="75"/>
    <s v="SPXW240305P04670000"/>
    <n v="1E-4"/>
    <n v="114"/>
    <n v="-293008.09449853486"/>
  </r>
  <r>
    <s v="Tue Mar 05 2024"/>
    <s v="SPXW240305C04680000"/>
    <n v="1E-4"/>
    <n v="0"/>
    <n v="0"/>
    <x v="77"/>
    <s v="SPXW240305P04680000"/>
    <n v="1E-4"/>
    <n v="247"/>
    <n v="-634850.87141349202"/>
  </r>
  <r>
    <s v="Tue Mar 05 2024"/>
    <s v="SPXW240305C04690000"/>
    <n v="2.0000000000000001E-4"/>
    <n v="4"/>
    <n v="20561.97154375683"/>
    <x v="79"/>
    <s v="SPXW240305P04690000"/>
    <n v="2.0000000000000001E-4"/>
    <n v="133"/>
    <n v="-683685.55382991466"/>
  </r>
  <r>
    <s v="Tue Mar 05 2024"/>
    <s v="SPXW240305C04700000"/>
    <n v="2.0000000000000001E-4"/>
    <n v="3"/>
    <n v="15421.478657817624"/>
    <x v="81"/>
    <s v="SPXW240305P04700000"/>
    <n v="2.0000000000000001E-4"/>
    <n v="1769"/>
    <n v="-9093531.9152264595"/>
  </r>
  <r>
    <s v="Tue Mar 05 2024"/>
    <s v="SPXW240305C04710000"/>
    <n v="2.0000000000000001E-4"/>
    <n v="1"/>
    <n v="5140.4928859392076"/>
    <x v="83"/>
    <s v="SPXW240305P04710000"/>
    <n v="2.0000000000000001E-4"/>
    <n v="181"/>
    <n v="-930429.21235499671"/>
  </r>
  <r>
    <s v="Tue Mar 05 2024"/>
    <s v="SPXW240305C04720000"/>
    <n v="2.0000000000000001E-4"/>
    <n v="2"/>
    <n v="10280.985771878415"/>
    <x v="85"/>
    <s v="SPXW240305P04720000"/>
    <n v="2.0000000000000001E-4"/>
    <n v="261"/>
    <n v="-1341668.6432301335"/>
  </r>
  <r>
    <s v="Tue Mar 05 2024"/>
    <s v="SPXW240305C04725000"/>
    <n v="2.0000000000000001E-4"/>
    <n v="2"/>
    <n v="10280.985771878415"/>
    <x v="86"/>
    <s v="SPXW240305P04725000"/>
    <n v="2.0000000000000001E-4"/>
    <n v="98"/>
    <n v="-503768.30282204231"/>
  </r>
  <r>
    <s v="Tue Mar 05 2024"/>
    <s v="SPXW240305C04730000"/>
    <n v="2.0000000000000001E-4"/>
    <n v="0"/>
    <n v="0"/>
    <x v="87"/>
    <s v="SPXW240305P04730000"/>
    <n v="2.0000000000000001E-4"/>
    <n v="40"/>
    <n v="-205619.71543756832"/>
  </r>
  <r>
    <s v="Tue Mar 05 2024"/>
    <s v="SPXW240305C04735000"/>
    <n v="2.0000000000000001E-4"/>
    <n v="4"/>
    <n v="20561.97154375683"/>
    <x v="88"/>
    <s v="SPXW240305P04735000"/>
    <n v="2.0000000000000001E-4"/>
    <n v="70"/>
    <n v="-359834.50201574463"/>
  </r>
  <r>
    <s v="Tue Mar 05 2024"/>
    <s v="SPXW240305C04740000"/>
    <n v="2.0000000000000001E-4"/>
    <n v="0"/>
    <n v="0"/>
    <x v="89"/>
    <s v="SPXW240305P04740000"/>
    <n v="2.0000000000000001E-4"/>
    <n v="269"/>
    <n v="-1382792.5863176468"/>
  </r>
  <r>
    <s v="Tue Mar 05 2024"/>
    <s v="SPXW240305C04745000"/>
    <n v="2.0000000000000001E-4"/>
    <n v="4"/>
    <n v="20561.97154375683"/>
    <x v="90"/>
    <s v="SPXW240305P04745000"/>
    <n v="2.0000000000000001E-4"/>
    <n v="31"/>
    <n v="-159355.27946411548"/>
  </r>
  <r>
    <s v="Tue Mar 05 2024"/>
    <s v="SPXW240305C04750000"/>
    <n v="2.0000000000000001E-4"/>
    <n v="1"/>
    <n v="5140.4928859392076"/>
    <x v="91"/>
    <s v="SPXW240305P04750000"/>
    <n v="2.0000000000000001E-4"/>
    <n v="379"/>
    <n v="-1948246.8037709601"/>
  </r>
  <r>
    <s v="Tue Mar 05 2024"/>
    <s v="SPXW240305C04755000"/>
    <n v="2.0000000000000001E-4"/>
    <n v="0"/>
    <n v="0"/>
    <x v="92"/>
    <s v="SPXW240305P04755000"/>
    <n v="2.0000000000000001E-4"/>
    <n v="85"/>
    <n v="-436941.89530483267"/>
  </r>
  <r>
    <s v="Tue Mar 05 2024"/>
    <s v="SPXW240305C04760000"/>
    <n v="2.0000000000000001E-4"/>
    <n v="0"/>
    <n v="0"/>
    <x v="93"/>
    <s v="SPXW240305P04760000"/>
    <n v="2.0000000000000001E-4"/>
    <n v="92"/>
    <n v="-472925.34550640703"/>
  </r>
  <r>
    <s v="Tue Mar 05 2024"/>
    <s v="SPXW240305C04765000"/>
    <n v="2.0000000000000001E-4"/>
    <n v="150"/>
    <n v="771073.93289088132"/>
    <x v="94"/>
    <s v="SPXW240305P04765000"/>
    <n v="2.0000000000000001E-4"/>
    <n v="65"/>
    <n v="-334132.03758604854"/>
  </r>
  <r>
    <s v="Tue Mar 05 2024"/>
    <s v="SPXW240305C04770000"/>
    <n v="2.9999999999999997E-4"/>
    <n v="0"/>
    <n v="0"/>
    <x v="95"/>
    <s v="SPXW240305P04770000"/>
    <n v="2.9999999999999997E-4"/>
    <n v="63"/>
    <n v="-485776.57772125507"/>
  </r>
  <r>
    <s v="Tue Mar 05 2024"/>
    <s v="SPXW240305C04775000"/>
    <n v="2.9999999999999997E-4"/>
    <n v="2"/>
    <n v="15421.478657817624"/>
    <x v="96"/>
    <s v="SPXW240305P04775000"/>
    <n v="2.9999999999999997E-4"/>
    <n v="130"/>
    <n v="-1002396.1127581456"/>
  </r>
  <r>
    <s v="Tue Mar 05 2024"/>
    <s v="SPXW240305C04780000"/>
    <n v="2.9999999999999997E-4"/>
    <n v="0"/>
    <n v="0"/>
    <x v="97"/>
    <s v="SPXW240305P04780000"/>
    <n v="2.9999999999999997E-4"/>
    <n v="98"/>
    <n v="-755652.4542330635"/>
  </r>
  <r>
    <s v="Tue Mar 05 2024"/>
    <s v="SPXW240305C04785000"/>
    <n v="2.9999999999999997E-4"/>
    <n v="3"/>
    <n v="23132.217986726435"/>
    <x v="98"/>
    <s v="SPXW240305P04785000"/>
    <n v="2.9999999999999997E-4"/>
    <n v="30"/>
    <n v="-231322.17986726435"/>
  </r>
  <r>
    <s v="Tue Mar 05 2024"/>
    <s v="SPXW240305C04790000"/>
    <n v="2.9999999999999997E-4"/>
    <n v="0"/>
    <n v="0"/>
    <x v="99"/>
    <s v="SPXW240305P04790000"/>
    <n v="2.9999999999999997E-4"/>
    <n v="60"/>
    <n v="-462644.3597345287"/>
  </r>
  <r>
    <s v="Tue Mar 05 2024"/>
    <s v="SPXW240305C04795000"/>
    <n v="2.9999999999999997E-4"/>
    <n v="0"/>
    <n v="0"/>
    <x v="100"/>
    <s v="SPXW240305P04795000"/>
    <n v="2.9999999999999997E-4"/>
    <n v="53"/>
    <n v="-408669.18443216698"/>
  </r>
  <r>
    <s v="Tue Mar 05 2024"/>
    <s v="SPXW240305C04800000"/>
    <n v="2.9999999999999997E-4"/>
    <n v="23"/>
    <n v="177347.00456490263"/>
    <x v="101"/>
    <s v="SPXW240305P04800000"/>
    <n v="2.9999999999999997E-4"/>
    <n v="374"/>
    <n v="-2883816.5090118949"/>
  </r>
  <r>
    <s v="Tue Mar 05 2024"/>
    <s v="SPXW240305C04805000"/>
    <n v="2.9999999999999997E-4"/>
    <n v="0"/>
    <n v="0"/>
    <x v="102"/>
    <s v="SPXW240305P04805000"/>
    <n v="2.9999999999999997E-4"/>
    <n v="35"/>
    <n v="-269875.87651180837"/>
  </r>
  <r>
    <s v="Tue Mar 05 2024"/>
    <s v="SPXW240305C04810000"/>
    <n v="4.0000000000000002E-4"/>
    <n v="8"/>
    <n v="82247.886175027321"/>
    <x v="103"/>
    <s v="SPXW240305P04810000"/>
    <n v="4.0000000000000002E-4"/>
    <n v="54"/>
    <n v="-555173.23168143455"/>
  </r>
  <r>
    <s v="Tue Mar 05 2024"/>
    <s v="SPXW240305C04815000"/>
    <n v="4.0000000000000002E-4"/>
    <n v="1"/>
    <n v="10280.985771878415"/>
    <x v="104"/>
    <s v="SPXW240305P04815000"/>
    <n v="4.0000000000000002E-4"/>
    <n v="81"/>
    <n v="-832759.84752215154"/>
  </r>
  <r>
    <s v="Tue Mar 05 2024"/>
    <s v="SPXW240305C04820000"/>
    <n v="4.0000000000000002E-4"/>
    <n v="14"/>
    <n v="143933.8008062978"/>
    <x v="105"/>
    <s v="SPXW240305P04820000"/>
    <n v="4.0000000000000002E-4"/>
    <n v="487"/>
    <n v="-5006840.0709047886"/>
  </r>
  <r>
    <s v="Tue Mar 05 2024"/>
    <s v="SPXW240305C04825000"/>
    <n v="4.0000000000000002E-4"/>
    <n v="11"/>
    <n v="113090.84349066258"/>
    <x v="106"/>
    <s v="SPXW240305P04825000"/>
    <n v="4.0000000000000002E-4"/>
    <n v="51"/>
    <n v="-524330.27436579927"/>
  </r>
  <r>
    <s v="Tue Mar 05 2024"/>
    <s v="SPXW240305C04830000"/>
    <n v="4.0000000000000002E-4"/>
    <n v="25"/>
    <n v="257024.64429696038"/>
    <x v="107"/>
    <s v="SPXW240305P04830000"/>
    <n v="4.0000000000000002E-4"/>
    <n v="207"/>
    <n v="-2128164.054778832"/>
  </r>
  <r>
    <s v="Tue Mar 05 2024"/>
    <s v="SPXW240305C04835000"/>
    <n v="4.0000000000000002E-4"/>
    <n v="0"/>
    <n v="0"/>
    <x v="108"/>
    <s v="SPXW240305P04835000"/>
    <n v="4.0000000000000002E-4"/>
    <n v="16"/>
    <n v="-164495.77235005464"/>
  </r>
  <r>
    <s v="Tue Mar 05 2024"/>
    <s v="SPXW240305C04840000"/>
    <n v="5.0000000000000001E-4"/>
    <n v="39"/>
    <n v="501198.05637907278"/>
    <x v="109"/>
    <s v="SPXW240305P04840000"/>
    <n v="5.0000000000000001E-4"/>
    <n v="41"/>
    <n v="-526900.52080876892"/>
  </r>
  <r>
    <s v="Tue Mar 05 2024"/>
    <s v="SPXW240305C04845000"/>
    <n v="5.0000000000000001E-4"/>
    <n v="0"/>
    <n v="0"/>
    <x v="110"/>
    <s v="SPXW240305P04845000"/>
    <n v="5.0000000000000001E-4"/>
    <n v="16"/>
    <n v="-205619.71543756832"/>
  </r>
  <r>
    <s v="Tue Mar 05 2024"/>
    <s v="SPXW240305C04850000"/>
    <n v="5.0000000000000001E-4"/>
    <n v="77"/>
    <n v="989544.88054329739"/>
    <x v="111"/>
    <s v="SPXW240305P04850000"/>
    <n v="5.0000000000000001E-4"/>
    <n v="565"/>
    <n v="-7260946.201389133"/>
  </r>
  <r>
    <s v="Tue Mar 05 2024"/>
    <s v="SPXW240305C04855000"/>
    <n v="5.0000000000000001E-4"/>
    <n v="2"/>
    <n v="25702.46442969604"/>
    <x v="112"/>
    <s v="SPXW240305P04855000"/>
    <n v="5.0000000000000001E-4"/>
    <n v="299"/>
    <n v="-3842518.4322395576"/>
  </r>
  <r>
    <s v="Tue Mar 05 2024"/>
    <s v="SPXW240305C04860000"/>
    <n v="5.9999999999999995E-4"/>
    <n v="40"/>
    <n v="616859.14631270489"/>
    <x v="113"/>
    <s v="SPXW240305P04860000"/>
    <n v="5.9999999999999995E-4"/>
    <n v="222"/>
    <n v="-3423568.2620355119"/>
  </r>
  <r>
    <s v="Tue Mar 05 2024"/>
    <s v="SPXW240305C04865000"/>
    <n v="5.9999999999999995E-4"/>
    <n v="1"/>
    <n v="15421.478657817624"/>
    <x v="114"/>
    <s v="SPXW240305P04865000"/>
    <n v="5.9999999999999995E-4"/>
    <n v="201"/>
    <n v="-3099717.2102213418"/>
  </r>
  <r>
    <s v="Tue Mar 05 2024"/>
    <s v="SPXW240305C04870000"/>
    <n v="5.9999999999999995E-4"/>
    <n v="16"/>
    <n v="246743.65852508199"/>
    <x v="115"/>
    <s v="SPXW240305P04870000"/>
    <n v="5.9999999999999995E-4"/>
    <n v="175"/>
    <n v="-2698758.7651180839"/>
  </r>
  <r>
    <s v="Tue Mar 05 2024"/>
    <s v="SPXW240305C04875000"/>
    <n v="6.9999999999999999E-4"/>
    <n v="8"/>
    <n v="143933.8008062978"/>
    <x v="116"/>
    <s v="SPXW240305P04875000"/>
    <n v="6.9999999999999999E-4"/>
    <n v="707"/>
    <n v="-12720149.646256568"/>
  </r>
  <r>
    <s v="Tue Mar 05 2024"/>
    <s v="SPXW240305C04880000"/>
    <n v="6.9999999999999999E-4"/>
    <n v="47"/>
    <n v="845611.07973699959"/>
    <x v="117"/>
    <s v="SPXW240305P04880000"/>
    <n v="6.9999999999999999E-4"/>
    <n v="336"/>
    <n v="-6045219.633864508"/>
  </r>
  <r>
    <s v="Tue Mar 05 2024"/>
    <s v="SPXW240305C04885000"/>
    <n v="6.9999999999999999E-4"/>
    <n v="44"/>
    <n v="791635.9044346381"/>
    <x v="118"/>
    <s v="SPXW240305P04885000"/>
    <n v="6.9999999999999999E-4"/>
    <n v="196"/>
    <n v="-3526378.1197542958"/>
  </r>
  <r>
    <s v="Tue Mar 05 2024"/>
    <s v="SPXW240305C04890000"/>
    <n v="8.0000000000000004E-4"/>
    <n v="14"/>
    <n v="287867.60161259561"/>
    <x v="119"/>
    <s v="SPXW240305P04890000"/>
    <n v="8.0000000000000004E-4"/>
    <n v="287"/>
    <n v="-5901285.833058211"/>
  </r>
  <r>
    <s v="Tue Mar 05 2024"/>
    <s v="SPXW240305C04895000"/>
    <n v="8.0000000000000004E-4"/>
    <n v="44"/>
    <n v="904726.74792530062"/>
    <x v="120"/>
    <s v="SPXW240305P04895000"/>
    <n v="8.0000000000000004E-4"/>
    <n v="3162"/>
    <n v="-65016954.021359101"/>
  </r>
  <r>
    <s v="Tue Mar 05 2024"/>
    <s v="SPXW240305C04900000"/>
    <n v="8.9999999999999998E-4"/>
    <n v="56"/>
    <n v="1295404.2072566804"/>
    <x v="121"/>
    <s v="SPXW240305P04900000"/>
    <n v="8.9999999999999998E-4"/>
    <n v="936"/>
    <n v="-21651756.035575945"/>
  </r>
  <r>
    <s v="Tue Mar 05 2024"/>
    <s v="SPXW240305C04905000"/>
    <n v="1E-3"/>
    <n v="3"/>
    <n v="77107.393289088111"/>
    <x v="122"/>
    <s v="SPXW240305P04905000"/>
    <n v="1E-3"/>
    <n v="58"/>
    <n v="-1490742.9369223705"/>
  </r>
  <r>
    <s v="Tue Mar 05 2024"/>
    <s v="SPXW240305C04910000"/>
    <n v="1E-3"/>
    <n v="26"/>
    <n v="668264.07517209707"/>
    <x v="123"/>
    <s v="SPXW240305P04910000"/>
    <n v="1E-3"/>
    <n v="106"/>
    <n v="-2724461.2295477795"/>
  </r>
  <r>
    <s v="Tue Mar 05 2024"/>
    <s v="SPXW240305C04915000"/>
    <n v="1.1000000000000001E-3"/>
    <n v="3"/>
    <n v="84818.132617996933"/>
    <x v="124"/>
    <s v="SPXW240305P04915000"/>
    <n v="1.1000000000000001E-3"/>
    <n v="124"/>
    <n v="-3505816.1482105404"/>
  </r>
  <r>
    <s v="Tue Mar 05 2024"/>
    <s v="SPXW240305C04920000"/>
    <n v="1.1999999999999999E-3"/>
    <n v="6"/>
    <n v="185057.74389381148"/>
    <x v="125"/>
    <s v="SPXW240305P04920000"/>
    <n v="1.1999999999999999E-3"/>
    <n v="240"/>
    <n v="-7402309.7557524592"/>
  </r>
  <r>
    <s v="Tue Mar 05 2024"/>
    <s v="SPXW240305C04925000"/>
    <n v="1.2999999999999999E-3"/>
    <n v="111"/>
    <n v="3708865.6172051383"/>
    <x v="126"/>
    <s v="SPXW240305P04925000"/>
    <n v="1.2999999999999999E-3"/>
    <n v="681"/>
    <n v="-22754391.759609904"/>
  </r>
  <r>
    <s v="Tue Mar 05 2024"/>
    <s v="SPXW240305C04930000"/>
    <n v="1.4E-3"/>
    <n v="46"/>
    <n v="1655238.7092724247"/>
    <x v="127"/>
    <s v="SPXW240305P04930000"/>
    <n v="1.4E-3"/>
    <n v="455"/>
    <n v="-16372469.841716379"/>
  </r>
  <r>
    <s v="Tue Mar 05 2024"/>
    <s v="SPXW240305C04935000"/>
    <n v="1.5E-3"/>
    <n v="16"/>
    <n v="616859.14631270489"/>
    <x v="128"/>
    <s v="SPXW240305P04935000"/>
    <n v="1.5E-3"/>
    <n v="253"/>
    <n v="-9754085.2510696482"/>
  </r>
  <r>
    <s v="Tue Mar 05 2024"/>
    <s v="SPXW240305C04940000"/>
    <n v="1.6000000000000001E-3"/>
    <n v="31"/>
    <n v="1274842.2357129238"/>
    <x v="129"/>
    <s v="SPXW240305P04940000"/>
    <n v="1.6000000000000001E-3"/>
    <n v="114"/>
    <n v="-4688129.5119765578"/>
  </r>
  <r>
    <s v="Tue Mar 05 2024"/>
    <s v="SPXW240305C04945000"/>
    <n v="1.6999999999999999E-3"/>
    <n v="13"/>
    <n v="568024.46389628237"/>
    <x v="130"/>
    <s v="SPXW240305P04945000"/>
    <n v="1.6999999999999999E-3"/>
    <n v="71"/>
    <n v="-3102287.4566643112"/>
  </r>
  <r>
    <s v="Tue Mar 05 2024"/>
    <s v="SPXW240305C04950000"/>
    <n v="1.8E-3"/>
    <n v="32"/>
    <n v="1480461.9511504918"/>
    <x v="131"/>
    <s v="SPXW240305P04950000"/>
    <n v="1.8E-3"/>
    <n v="301"/>
    <n v="-13925595.228009313"/>
  </r>
  <r>
    <s v="Tue Mar 05 2024"/>
    <s v="SPXW240305C04955000"/>
    <n v="2E-3"/>
    <n v="70"/>
    <n v="3598345.0201574462"/>
    <x v="132"/>
    <s v="SPXW240305P04955000"/>
    <n v="2E-3"/>
    <n v="147"/>
    <n v="-7556524.5423306348"/>
  </r>
  <r>
    <s v="Tue Mar 05 2024"/>
    <s v="SPXW240305C04960000"/>
    <n v="2.0999999999999999E-3"/>
    <n v="29"/>
    <n v="1565280.0837684888"/>
    <x v="133"/>
    <s v="SPXW240305P04960000"/>
    <n v="2.0999999999999999E-3"/>
    <n v="159"/>
    <n v="-8582052.8730755076"/>
  </r>
  <r>
    <s v="Tue Mar 05 2024"/>
    <s v="SPXW240305C04965000"/>
    <n v="2.3E-3"/>
    <n v="15"/>
    <n v="886735.02282451349"/>
    <x v="134"/>
    <s v="SPXW240305P04965000"/>
    <n v="2.3E-3"/>
    <n v="91"/>
    <n v="-5379525.8051353805"/>
  </r>
  <r>
    <s v="Tue Mar 05 2024"/>
    <s v="SPXW240305C04970000"/>
    <n v="2.5000000000000001E-3"/>
    <n v="86"/>
    <n v="5526029.8523846483"/>
    <x v="135"/>
    <s v="SPXW240305P04970000"/>
    <n v="2.5000000000000001E-3"/>
    <n v="95"/>
    <n v="-6104335.3020528089"/>
  </r>
  <r>
    <s v="Tue Mar 05 2024"/>
    <s v="SPXW240305C04975000"/>
    <n v="2.5999999999999999E-3"/>
    <n v="56"/>
    <n v="3742278.8209637436"/>
    <x v="136"/>
    <s v="SPXW240305P04975000"/>
    <n v="2.5999999999999999E-3"/>
    <n v="650"/>
    <n v="-43437164.886186302"/>
  </r>
  <r>
    <s v="Tue Mar 05 2024"/>
    <s v="SPXW240305C04980000"/>
    <n v="2.8E-3"/>
    <n v="46"/>
    <n v="3310477.4185448494"/>
    <x v="137"/>
    <s v="SPXW240305P04980000"/>
    <n v="2.8E-3"/>
    <n v="238"/>
    <n v="-17128122.29594944"/>
  </r>
  <r>
    <s v="Tue Mar 05 2024"/>
    <s v="SPXW240305C04985000"/>
    <n v="3.0000000000000001E-3"/>
    <n v="81"/>
    <n v="6245698.856416137"/>
    <x v="138"/>
    <s v="SPXW240305P04985000"/>
    <n v="3.0999999999999999E-3"/>
    <n v="82"/>
    <n v="-6533566.4580287328"/>
  </r>
  <r>
    <s v="Tue Mar 05 2024"/>
    <s v="SPXW240305C04990000"/>
    <n v="3.3E-3"/>
    <n v="81"/>
    <n v="6870268.74205775"/>
    <x v="139"/>
    <s v="SPXW240305P04990000"/>
    <n v="3.3E-3"/>
    <n v="198"/>
    <n v="-16793990.258363392"/>
  </r>
  <r>
    <s v="Tue Mar 05 2024"/>
    <s v="SPXW240305C04995000"/>
    <n v="3.5000000000000001E-3"/>
    <n v="56"/>
    <n v="5037683.0282204235"/>
    <x v="140"/>
    <s v="SPXW240305P04995000"/>
    <n v="3.5000000000000001E-3"/>
    <n v="69"/>
    <n v="-6207145.1597715924"/>
  </r>
  <r>
    <s v="Tue Mar 05 2024"/>
    <s v="SPXW240305C05000000"/>
    <n v="3.7000000000000002E-3"/>
    <n v="502"/>
    <n v="47739757.431717426"/>
    <x v="141"/>
    <s v="SPXW240305P05000000"/>
    <n v="3.7000000000000002E-3"/>
    <n v="934"/>
    <n v="-88822576.576143578"/>
  </r>
  <r>
    <s v="Tue Mar 05 2024"/>
    <s v="SPXW240305C05005000"/>
    <n v="3.8999999999999998E-3"/>
    <n v="53"/>
    <n v="5312699.3976181708"/>
    <x v="142"/>
    <s v="SPXW240305P05005000"/>
    <n v="3.8999999999999998E-3"/>
    <n v="44"/>
    <n v="-4410542.8961358396"/>
  </r>
  <r>
    <s v="Tue Mar 05 2024"/>
    <s v="SPXW240305C05010000"/>
    <n v="4.1999999999999997E-3"/>
    <n v="205"/>
    <n v="22129821.873968288"/>
    <x v="143"/>
    <s v="SPXW240305P05010000"/>
    <n v="4.1999999999999997E-3"/>
    <n v="197"/>
    <n v="-21266219.069130499"/>
  </r>
  <r>
    <s v="Tue Mar 05 2024"/>
    <s v="SPXW240305C05015000"/>
    <n v="4.4000000000000003E-3"/>
    <n v="61"/>
    <n v="6898541.4529304169"/>
    <x v="144"/>
    <s v="SPXW240305P05015000"/>
    <n v="4.4000000000000003E-3"/>
    <n v="203"/>
    <n v="-22957441.228604503"/>
  </r>
  <r>
    <s v="Tue Mar 05 2024"/>
    <s v="SPXW240305C05020000"/>
    <n v="4.5999999999999999E-3"/>
    <n v="70"/>
    <n v="8276193.5463621253"/>
    <x v="145"/>
    <s v="SPXW240305P05020000"/>
    <n v="4.5999999999999999E-3"/>
    <n v="3185"/>
    <n v="-376566806.35947663"/>
  </r>
  <r>
    <s v="Tue Mar 05 2024"/>
    <s v="SPXW240305C05025000"/>
    <n v="4.7999999999999996E-3"/>
    <n v="829"/>
    <n v="102275246.45864648"/>
    <x v="146"/>
    <s v="SPXW240305P05025000"/>
    <n v="4.7999999999999996E-3"/>
    <n v="306"/>
    <n v="-37751779.754337542"/>
  </r>
  <r>
    <s v="Tue Mar 05 2024"/>
    <s v="SPXW240305C05030000"/>
    <n v="5.1000000000000004E-3"/>
    <n v="108"/>
    <n v="14156917.407876581"/>
    <x v="147"/>
    <s v="SPXW240305P05030000"/>
    <n v="5.1000000000000004E-3"/>
    <n v="216"/>
    <n v="-28313834.815753162"/>
  </r>
  <r>
    <s v="Tue Mar 05 2024"/>
    <s v="SPXW240305C05035000"/>
    <n v="5.3E-3"/>
    <n v="26"/>
    <n v="3541799.5984121147"/>
    <x v="148"/>
    <s v="SPXW240305P05035000"/>
    <n v="5.3E-3"/>
    <n v="770"/>
    <n v="-104891757.33758953"/>
  </r>
  <r>
    <s v="Tue Mar 05 2024"/>
    <s v="SPXW240305C05040000"/>
    <n v="5.4000000000000003E-3"/>
    <n v="144"/>
    <n v="19986236.34053164"/>
    <x v="149"/>
    <s v="SPXW240305P05040000"/>
    <n v="5.4000000000000003E-3"/>
    <n v="256"/>
    <n v="-35531086.827611811"/>
  </r>
  <r>
    <s v="Tue Mar 05 2024"/>
    <s v="SPXW240305C05045000"/>
    <n v="5.5999999999999999E-3"/>
    <n v="93"/>
    <n v="13385843.4749857"/>
    <x v="150"/>
    <s v="SPXW240305P05045000"/>
    <n v="5.5999999999999999E-3"/>
    <n v="359"/>
    <n v="-51672234.489460915"/>
  </r>
  <r>
    <s v="Tue Mar 05 2024"/>
    <s v="SPXW240305C05050000"/>
    <n v="5.7000000000000002E-3"/>
    <n v="823"/>
    <n v="120572830.8861471"/>
    <x v="151"/>
    <s v="SPXW240305P05050000"/>
    <n v="5.7000000000000002E-3"/>
    <n v="406"/>
    <n v="-59480643.18320258"/>
  </r>
  <r>
    <s v="Tue Mar 05 2024"/>
    <s v="SPXW240305C05055000"/>
    <n v="5.7999999999999996E-3"/>
    <n v="97"/>
    <n v="14460206.488146991"/>
    <x v="152"/>
    <s v="SPXW240305P05055000"/>
    <n v="5.7999999999999996E-3"/>
    <n v="108"/>
    <n v="-16100023.718761597"/>
  </r>
  <r>
    <s v="Tue Mar 05 2024"/>
    <s v="SPXW240305C05060000"/>
    <n v="5.8999999999999999E-3"/>
    <n v="347"/>
    <n v="52620655.426916696"/>
    <x v="153"/>
    <s v="SPXW240305P05060000"/>
    <n v="5.8999999999999999E-3"/>
    <n v="966"/>
    <n v="-146488625.77060959"/>
  </r>
  <r>
    <s v="Tue Mar 05 2024"/>
    <s v="SPXW240305C05065000"/>
    <n v="6.0000000000000001E-3"/>
    <n v="65"/>
    <n v="10023961.127581455"/>
    <x v="154"/>
    <s v="SPXW240305P05065000"/>
    <n v="6.0000000000000001E-3"/>
    <n v="120"/>
    <n v="-18505774.389381148"/>
  </r>
  <r>
    <s v="Tue Mar 05 2024"/>
    <s v="SPXW240305C05070000"/>
    <n v="6.0000000000000001E-3"/>
    <n v="183"/>
    <n v="28221305.943806253"/>
    <x v="155"/>
    <s v="SPXW240305P05070000"/>
    <n v="6.0000000000000001E-3"/>
    <n v="181"/>
    <n v="-27912876.3706499"/>
  </r>
  <r>
    <s v="Tue Mar 05 2024"/>
    <s v="SPXW240305C05075000"/>
    <n v="5.8999999999999999E-3"/>
    <n v="479"/>
    <n v="72637734.724763975"/>
    <x v="156"/>
    <s v="SPXW240305P05075000"/>
    <n v="5.8999999999999999E-3"/>
    <n v="255"/>
    <n v="-38669357.734477684"/>
  </r>
  <r>
    <s v="Tue Mar 05 2024"/>
    <s v="SPXW240305C05080000"/>
    <n v="5.7999999999999996E-3"/>
    <n v="154"/>
    <n v="22957441.228604499"/>
    <x v="157"/>
    <s v="SPXW240305P05080000"/>
    <n v="5.7999999999999996E-3"/>
    <n v="292"/>
    <n v="-43529693.75813321"/>
  </r>
  <r>
    <s v="Tue Mar 05 2024"/>
    <s v="SPXW240305C05085000"/>
    <n v="5.7999999999999996E-3"/>
    <n v="494"/>
    <n v="73642701.083965078"/>
    <x v="158"/>
    <s v="SPXW240305P05085000"/>
    <n v="5.7999999999999996E-3"/>
    <n v="108"/>
    <n v="-16100023.718761597"/>
  </r>
  <r>
    <s v="Tue Mar 05 2024"/>
    <s v="SPXW240305C05090000"/>
    <n v="5.5999999999999999E-3"/>
    <n v="125"/>
    <n v="17991725.100787226"/>
    <x v="159"/>
    <s v="SPXW240305P05090000"/>
    <n v="5.5999999999999999E-3"/>
    <n v="138"/>
    <n v="-19862864.5112691"/>
  </r>
  <r>
    <s v="Tue Mar 05 2024"/>
    <s v="SPXW240305C05095000"/>
    <n v="5.4000000000000003E-3"/>
    <n v="429"/>
    <n v="59542329.097833857"/>
    <x v="160"/>
    <s v="SPXW240305P05095000"/>
    <n v="5.4000000000000003E-3"/>
    <n v="94"/>
    <n v="-13046570.94451371"/>
  </r>
  <r>
    <s v="Tue Mar 05 2024"/>
    <s v="SPXW240305C05100000"/>
    <n v="5.1999999999999998E-3"/>
    <n v="2072"/>
    <n v="276928632.75131702"/>
    <x v="161"/>
    <s v="SPXW240305P05100000"/>
    <n v="5.1999999999999998E-3"/>
    <n v="854"/>
    <n v="-114139504.03939416"/>
  </r>
  <r>
    <s v="Tue Mar 05 2024"/>
    <s v="SPXW240305C05105000"/>
    <n v="5.0000000000000001E-3"/>
    <n v="128"/>
    <n v="16449577.235005464"/>
    <x v="162"/>
    <s v="SPXW240305P05105000"/>
    <n v="5.0000000000000001E-3"/>
    <n v="28"/>
    <n v="-3598345.0201574462"/>
  </r>
  <r>
    <s v="Tue Mar 05 2024"/>
    <s v="SPXW240305C05110000"/>
    <n v="4.7999999999999996E-3"/>
    <n v="149"/>
    <n v="18382402.560118608"/>
    <x v="163"/>
    <s v="SPXW240305P05110000"/>
    <n v="4.7999999999999996E-3"/>
    <n v="46"/>
    <n v="-5675104.1460768841"/>
  </r>
  <r>
    <s v="Tue Mar 05 2024"/>
    <s v="SPXW240305C05115000"/>
    <n v="4.4999999999999997E-3"/>
    <n v="541"/>
    <n v="62572649.654095002"/>
    <x v="164"/>
    <s v="SPXW240305P05115000"/>
    <n v="4.4999999999999997E-3"/>
    <n v="26"/>
    <n v="-3007188.3382744365"/>
  </r>
  <r>
    <s v="Tue Mar 05 2024"/>
    <s v="SPXW240305C05120000"/>
    <n v="4.1999999999999997E-3"/>
    <n v="271"/>
    <n v="29254545.013880033"/>
    <x v="165"/>
    <s v="SPXW240305P05120000"/>
    <n v="4.1999999999999997E-3"/>
    <n v="35"/>
    <n v="-3778262.2711653174"/>
  </r>
  <r>
    <s v="Tue Mar 05 2024"/>
    <s v="SPXW240305C05125000"/>
    <n v="4.0000000000000001E-3"/>
    <n v="1029"/>
    <n v="105791343.59262888"/>
    <x v="166"/>
    <s v="SPXW240305P05125000"/>
    <n v="4.0000000000000001E-3"/>
    <n v="23"/>
    <n v="-2364626.7275320357"/>
  </r>
  <r>
    <s v="Tue Mar 05 2024"/>
    <s v="SPXW240305C05130000"/>
    <n v="3.7000000000000002E-3"/>
    <n v="924"/>
    <n v="87871585.392244816"/>
    <x v="167"/>
    <s v="SPXW240305P05130000"/>
    <n v="3.7000000000000002E-3"/>
    <n v="42"/>
    <n v="-3994162.9723747647"/>
  </r>
  <r>
    <s v="Tue Mar 05 2024"/>
    <s v="SPXW240305C05135000"/>
    <n v="3.3999999999999998E-3"/>
    <n v="162"/>
    <n v="14156917.407876577"/>
    <x v="168"/>
    <s v="SPXW240305P05135000"/>
    <n v="3.3999999999999998E-3"/>
    <n v="21"/>
    <n v="-1835155.9602802969"/>
  </r>
  <r>
    <s v="Tue Mar 05 2024"/>
    <s v="SPXW240305C05140000"/>
    <n v="3.0999999999999999E-3"/>
    <n v="422"/>
    <n v="33623963.966928355"/>
    <x v="169"/>
    <s v="SPXW240305P05140000"/>
    <n v="3.0999999999999999E-3"/>
    <n v="32"/>
    <n v="-2549684.4714258472"/>
  </r>
  <r>
    <s v="Tue Mar 05 2024"/>
    <s v="SPXW240305C05145000"/>
    <n v="2.8E-3"/>
    <n v="52"/>
    <n v="3742278.8209637436"/>
    <x v="170"/>
    <s v="SPXW240305P05145000"/>
    <n v="2.8E-3"/>
    <n v="13"/>
    <n v="-935569.7052409359"/>
  </r>
  <r>
    <s v="Tue Mar 05 2024"/>
    <s v="SPXW240305C05150000"/>
    <n v="2.5000000000000001E-3"/>
    <n v="572"/>
    <n v="36754524.134465337"/>
    <x v="171"/>
    <s v="SPXW240305P05150000"/>
    <n v="2.5000000000000001E-3"/>
    <n v="71"/>
    <n v="-4562187.4362710472"/>
  </r>
  <r>
    <s v="Tue Mar 05 2024"/>
    <s v="SPXW240305C05155000"/>
    <n v="2.3E-3"/>
    <n v="67"/>
    <n v="3960749.7686161594"/>
    <x v="172"/>
    <s v="SPXW240305P05155000"/>
    <n v="2.3E-3"/>
    <n v="0"/>
    <n v="0"/>
  </r>
  <r>
    <s v="Tue Mar 05 2024"/>
    <s v="SPXW240305C05160000"/>
    <n v="2E-3"/>
    <n v="159"/>
    <n v="8173383.68864334"/>
    <x v="173"/>
    <s v="SPXW240305P05160000"/>
    <n v="2E-3"/>
    <n v="0"/>
    <n v="0"/>
  </r>
  <r>
    <s v="Tue Mar 05 2024"/>
    <s v="SPXW240305C05165000"/>
    <n v="1.8E-3"/>
    <n v="143"/>
    <n v="6615814.3442037608"/>
    <x v="174"/>
    <s v="SPXW240305P05165000"/>
    <n v="1.8E-3"/>
    <n v="0"/>
    <n v="0"/>
  </r>
  <r>
    <s v="Tue Mar 05 2024"/>
    <s v="SPXW240305C05170000"/>
    <n v="1.6000000000000001E-3"/>
    <n v="187"/>
    <n v="7690177.357365055"/>
    <x v="175"/>
    <s v="SPXW240305P05170000"/>
    <n v="1.6000000000000001E-3"/>
    <n v="1"/>
    <n v="-41123.94308751366"/>
  </r>
  <r>
    <s v="Tue Mar 05 2024"/>
    <s v="SPXW240305C05175000"/>
    <n v="1.4E-3"/>
    <n v="150"/>
    <n v="5397517.5302361678"/>
    <x v="176"/>
    <s v="SPXW240305P05175000"/>
    <n v="1.4E-3"/>
    <n v="1"/>
    <n v="-35983.450201574451"/>
  </r>
  <r>
    <s v="Tue Mar 05 2024"/>
    <s v="SPXW240305C05180000"/>
    <n v="1.1999999999999999E-3"/>
    <n v="157"/>
    <n v="4842344.2985547343"/>
    <x v="177"/>
    <s v="SPXW240305P05180000"/>
    <n v="1.1999999999999999E-3"/>
    <n v="0"/>
    <n v="0"/>
  </r>
  <r>
    <s v="Tue Mar 05 2024"/>
    <s v="SPXW240305C05185000"/>
    <n v="1.1000000000000001E-3"/>
    <n v="232"/>
    <n v="6559268.9224584298"/>
    <x v="178"/>
    <s v="SPXW240305P05185000"/>
    <n v="1E-3"/>
    <n v="0"/>
    <n v="0"/>
  </r>
  <r>
    <s v="Tue Mar 05 2024"/>
    <s v="SPXW240305C05190000"/>
    <n v="8.9999999999999998E-4"/>
    <n v="262"/>
    <n v="6060641.1125223255"/>
    <x v="179"/>
    <s v="SPXW240305P05190000"/>
    <n v="8.9999999999999998E-4"/>
    <n v="1"/>
    <n v="-23132.217986726435"/>
  </r>
  <r>
    <s v="Tue Mar 05 2024"/>
    <s v="SPXW240305C05195000"/>
    <n v="8.0000000000000004E-4"/>
    <n v="207"/>
    <n v="4256328.109557664"/>
    <x v="180"/>
    <s v="SPXW240305P05195000"/>
    <n v="8.0000000000000004E-4"/>
    <n v="0"/>
    <n v="0"/>
  </r>
  <r>
    <s v="Tue Mar 05 2024"/>
    <s v="SPXW240305C05200000"/>
    <n v="6.9999999999999999E-4"/>
    <n v="582"/>
    <n v="10471184.008658165"/>
    <x v="181"/>
    <s v="SPXW240305P05200000"/>
    <n v="6.9999999999999999E-4"/>
    <n v="1"/>
    <n v="-17991.725100787226"/>
  </r>
  <r>
    <s v="Tue Mar 05 2024"/>
    <s v="SPXW240305C05205000"/>
    <n v="5.9999999999999995E-4"/>
    <n v="83"/>
    <n v="1279982.7285988627"/>
    <x v="182"/>
    <s v="SPXW240305P05205000"/>
    <n v="5.9999999999999995E-4"/>
    <n v="0"/>
    <n v="0"/>
  </r>
  <r>
    <s v="Tue Mar 05 2024"/>
    <s v="SPXW240305C05210000"/>
    <n v="5.9999999999999995E-4"/>
    <n v="580"/>
    <n v="8944457.6215342209"/>
    <x v="183"/>
    <s v="SPXW240305P05210000"/>
    <n v="5.9999999999999995E-4"/>
    <n v="0"/>
    <n v="0"/>
  </r>
  <r>
    <s v="Tue Mar 05 2024"/>
    <s v="SPXW240305C05215000"/>
    <n v="5.0000000000000001E-4"/>
    <n v="144"/>
    <n v="1850577.438938115"/>
    <x v="184"/>
    <s v="SPXW240305P05215000"/>
    <n v="5.0000000000000001E-4"/>
    <n v="0"/>
    <n v="0"/>
  </r>
  <r>
    <s v="Tue Mar 05 2024"/>
    <s v="SPXW240305C05220000"/>
    <n v="4.0000000000000002E-4"/>
    <n v="426"/>
    <n v="4379699.9388202047"/>
    <x v="185"/>
    <s v="SPXW240305P05220000"/>
    <n v="4.0000000000000002E-4"/>
    <n v="0"/>
    <n v="0"/>
  </r>
  <r>
    <s v="Tue Mar 05 2024"/>
    <s v="SPXW240305C05225000"/>
    <n v="4.0000000000000002E-4"/>
    <n v="111"/>
    <n v="1141189.4206785043"/>
    <x v="186"/>
    <s v="SPXW240305P05225000"/>
    <n v="4.0000000000000002E-4"/>
    <n v="0"/>
    <n v="0"/>
  </r>
  <r>
    <s v="Tue Mar 05 2024"/>
    <s v="SPXW240305C05230000"/>
    <n v="4.0000000000000002E-4"/>
    <n v="65"/>
    <n v="668264.07517209707"/>
    <x v="187"/>
    <s v="SPXW240305P05230000"/>
    <n v="4.0000000000000002E-4"/>
    <n v="0"/>
    <n v="0"/>
  </r>
  <r>
    <s v="Tue Mar 05 2024"/>
    <s v="SPXW240305C05240000"/>
    <n v="2.9999999999999997E-4"/>
    <n v="455"/>
    <n v="3508386.3946535094"/>
    <x v="189"/>
    <s v="SPXW240305P05240000"/>
    <n v="2.9999999999999997E-4"/>
    <n v="0"/>
    <n v="0"/>
  </r>
  <r>
    <s v="Tue Mar 05 2024"/>
    <s v="SPXW240305C05250000"/>
    <n v="2.0000000000000001E-4"/>
    <n v="231"/>
    <n v="1187453.8566519571"/>
    <x v="191"/>
    <s v="SPXW240305P05250000"/>
    <n v="2.0000000000000001E-4"/>
    <n v="0"/>
    <n v="0"/>
  </r>
  <r>
    <s v="Tue Mar 05 2024"/>
    <s v="SPXW240305C05260000"/>
    <n v="2.0000000000000001E-4"/>
    <n v="47"/>
    <n v="241603.1656391428"/>
    <x v="193"/>
    <s v="SPXW240305P05260000"/>
    <n v="2.0000000000000001E-4"/>
    <n v="0"/>
    <n v="0"/>
  </r>
  <r>
    <s v="Tue Mar 05 2024"/>
    <s v="SPXW240305C05270000"/>
    <n v="2.0000000000000001E-4"/>
    <n v="0"/>
    <n v="0"/>
    <x v="195"/>
    <s v="SPXW240305P05270000"/>
    <n v="2.0000000000000001E-4"/>
    <n v="0"/>
    <n v="0"/>
  </r>
  <r>
    <s v="Tue Mar 05 2024"/>
    <s v="SPXW240305C05275000"/>
    <n v="2.0000000000000001E-4"/>
    <n v="170"/>
    <n v="873883.79060966533"/>
    <x v="196"/>
    <s v="SPXW240305P05275000"/>
    <n v="2.0000000000000001E-4"/>
    <n v="0"/>
    <n v="0"/>
  </r>
  <r>
    <s v="Tue Mar 05 2024"/>
    <s v="SPXW240305C05280000"/>
    <n v="2.0000000000000001E-4"/>
    <n v="0"/>
    <n v="0"/>
    <x v="197"/>
    <s v="SPXW240305P05280000"/>
    <n v="2.0000000000000001E-4"/>
    <n v="0"/>
    <n v="0"/>
  </r>
  <r>
    <s v="Tue Mar 05 2024"/>
    <s v="SPXW240305C05300000"/>
    <n v="1E-4"/>
    <n v="68"/>
    <n v="174776.75812193309"/>
    <x v="199"/>
    <s v="SPXW240305P05300000"/>
    <n v="1E-4"/>
    <n v="0"/>
    <n v="0"/>
  </r>
  <r>
    <s v="Tue Mar 05 2024"/>
    <s v="SPXW240305C05325000"/>
    <n v="1E-4"/>
    <n v="3"/>
    <n v="7710.7393289088122"/>
    <x v="202"/>
    <s v="SPXW240305P05325000"/>
    <n v="1E-4"/>
    <n v="0"/>
    <n v="0"/>
  </r>
  <r>
    <s v="Tue Mar 05 2024"/>
    <s v="SPXW240305C05350000"/>
    <n v="1E-4"/>
    <n v="1"/>
    <n v="2570.2464429696038"/>
    <x v="205"/>
    <s v="SPXW240305P05350000"/>
    <n v="1E-4"/>
    <n v="2"/>
    <n v="-5140.4928859392076"/>
  </r>
  <r>
    <s v="Tue Mar 05 2024"/>
    <s v="SPXW240305C05375000"/>
    <n v="1E-4"/>
    <n v="0"/>
    <n v="0"/>
    <x v="208"/>
    <s v="SPXW240305P05375000"/>
    <n v="1E-4"/>
    <n v="0"/>
    <n v="0"/>
  </r>
  <r>
    <s v="Tue Mar 05 2024"/>
    <s v="SPXW240305C05400000"/>
    <n v="0"/>
    <n v="60"/>
    <n v="0"/>
    <x v="211"/>
    <s v="SPXW240305P05400000"/>
    <n v="0"/>
    <n v="0"/>
    <n v="0"/>
  </r>
  <r>
    <s v="Tue Mar 05 2024"/>
    <s v="SPXW240305C05425000"/>
    <n v="0"/>
    <n v="0"/>
    <n v="0"/>
    <x v="214"/>
    <s v="SPXW240305P05425000"/>
    <n v="0"/>
    <n v="0"/>
    <n v="0"/>
  </r>
  <r>
    <s v="Tue Mar 05 2024"/>
    <s v="SPXW240305C05450000"/>
    <n v="0"/>
    <n v="0"/>
    <n v="0"/>
    <x v="217"/>
    <s v="SPXW240305P05450000"/>
    <n v="0"/>
    <n v="0"/>
    <n v="0"/>
  </r>
  <r>
    <s v="Tue Mar 05 2024"/>
    <s v="SPXW240305C05500000"/>
    <n v="0"/>
    <n v="44"/>
    <n v="0"/>
    <x v="219"/>
    <s v="SPXW240305P05500000"/>
    <n v="0"/>
    <n v="0"/>
    <n v="0"/>
  </r>
  <r>
    <s v="Tue Mar 05 2024"/>
    <s v="SPXW240305C05600000"/>
    <n v="0"/>
    <n v="0"/>
    <n v="0"/>
    <x v="222"/>
    <s v="SPXW240305P05600000"/>
    <n v="0"/>
    <n v="0"/>
    <n v="0"/>
  </r>
  <r>
    <s v="Tue Mar 05 2024"/>
    <s v="SPXW240305C05700000"/>
    <n v="0"/>
    <n v="250"/>
    <n v="0"/>
    <x v="224"/>
    <s v="SPXW240305P05700000"/>
    <n v="0"/>
    <n v="0"/>
    <n v="0"/>
  </r>
  <r>
    <s v="Tue Mar 05 2024"/>
    <s v="SPXW240305C05800000"/>
    <n v="0"/>
    <n v="1275"/>
    <n v="0"/>
    <x v="225"/>
    <s v="SPXW240305P05800000"/>
    <n v="0"/>
    <n v="0"/>
    <n v="0"/>
  </r>
  <r>
    <s v="Tue Mar 05 2024"/>
    <s v="SPXW240305C06000000"/>
    <n v="0"/>
    <n v="0"/>
    <n v="0"/>
    <x v="226"/>
    <s v="SPXW240305P06000000"/>
    <n v="0"/>
    <n v="0"/>
    <n v="0"/>
  </r>
  <r>
    <s v="Tue Mar 05 2024"/>
    <s v="SPXW240305C06200000"/>
    <n v="0"/>
    <n v="67"/>
    <n v="0"/>
    <x v="227"/>
    <s v="SPXW240305P06200000"/>
    <n v="0"/>
    <n v="0"/>
    <n v="0"/>
  </r>
  <r>
    <s v="Tue Mar 05 2024"/>
    <s v="SPXW240305C06400000"/>
    <n v="0"/>
    <n v="8"/>
    <n v="0"/>
    <x v="228"/>
    <s v="SPXW240305P06400000"/>
    <n v="0"/>
    <n v="0"/>
    <n v="0"/>
  </r>
  <r>
    <s v="Tue Mar 05 2024"/>
    <s v="SPXW240305C06600000"/>
    <n v="0"/>
    <n v="0"/>
    <n v="0"/>
    <x v="229"/>
    <s v="SPXW240305P06600000"/>
    <n v="0"/>
    <n v="0"/>
    <n v="0"/>
  </r>
  <r>
    <s v="Wed Mar 06 2024"/>
    <s v="SPXW240306C01400000"/>
    <n v="0"/>
    <n v="0"/>
    <n v="0"/>
    <x v="1"/>
    <s v="SPXW240306P01400000"/>
    <n v="0"/>
    <n v="0"/>
    <n v="0"/>
  </r>
  <r>
    <s v="Wed Mar 06 2024"/>
    <s v="SPXW240306C01600000"/>
    <n v="0"/>
    <n v="0"/>
    <n v="0"/>
    <x v="2"/>
    <s v="SPXW240306P01600000"/>
    <n v="0"/>
    <n v="3"/>
    <n v="0"/>
  </r>
  <r>
    <s v="Wed Mar 06 2024"/>
    <s v="SPXW240306C01800000"/>
    <n v="0"/>
    <n v="0"/>
    <n v="0"/>
    <x v="3"/>
    <s v="SPXW240306P01800000"/>
    <n v="0"/>
    <n v="0"/>
    <n v="0"/>
  </r>
  <r>
    <s v="Wed Mar 06 2024"/>
    <s v="SPXW240306C02000000"/>
    <n v="0"/>
    <n v="0"/>
    <n v="0"/>
    <x v="4"/>
    <s v="SPXW240306P02000000"/>
    <n v="0"/>
    <n v="360"/>
    <n v="0"/>
  </r>
  <r>
    <s v="Wed Mar 06 2024"/>
    <s v="SPXW240306C02200000"/>
    <n v="0"/>
    <n v="0"/>
    <n v="0"/>
    <x v="5"/>
    <s v="SPXW240306P02200000"/>
    <n v="0"/>
    <n v="61"/>
    <n v="0"/>
  </r>
  <r>
    <s v="Wed Mar 06 2024"/>
    <s v="SPXW240306C02400000"/>
    <n v="0"/>
    <n v="0"/>
    <n v="0"/>
    <x v="6"/>
    <s v="SPXW240306P02400000"/>
    <n v="0"/>
    <n v="1100"/>
    <n v="0"/>
  </r>
  <r>
    <s v="Wed Mar 06 2024"/>
    <s v="SPXW240306C02600000"/>
    <n v="0"/>
    <n v="0"/>
    <n v="0"/>
    <x v="7"/>
    <s v="SPXW240306P02600000"/>
    <n v="0"/>
    <n v="6"/>
    <n v="0"/>
  </r>
  <r>
    <s v="Wed Mar 06 2024"/>
    <s v="SPXW240306C02800000"/>
    <n v="0"/>
    <n v="0"/>
    <n v="0"/>
    <x v="8"/>
    <s v="SPXW240306P02800000"/>
    <n v="0"/>
    <n v="1"/>
    <n v="0"/>
  </r>
  <r>
    <s v="Wed Mar 06 2024"/>
    <s v="SPXW240306C03000000"/>
    <n v="0"/>
    <n v="0"/>
    <n v="0"/>
    <x v="9"/>
    <s v="SPXW240306P03000000"/>
    <n v="0"/>
    <n v="50"/>
    <n v="0"/>
  </r>
  <r>
    <s v="Wed Mar 06 2024"/>
    <s v="SPXW240306C03200000"/>
    <n v="0"/>
    <n v="0"/>
    <n v="0"/>
    <x v="10"/>
    <s v="SPXW240306P03200000"/>
    <n v="0"/>
    <n v="18"/>
    <n v="0"/>
  </r>
  <r>
    <s v="Wed Mar 06 2024"/>
    <s v="SPXW240306C03400000"/>
    <n v="0"/>
    <n v="0"/>
    <n v="0"/>
    <x v="12"/>
    <s v="SPXW240306P03400000"/>
    <n v="0"/>
    <n v="131"/>
    <n v="0"/>
  </r>
  <r>
    <s v="Wed Mar 06 2024"/>
    <s v="SPXW240306C03600000"/>
    <n v="0"/>
    <n v="0"/>
    <n v="0"/>
    <x v="14"/>
    <s v="SPXW240306P03600000"/>
    <n v="0"/>
    <n v="345"/>
    <n v="0"/>
  </r>
  <r>
    <s v="Wed Mar 06 2024"/>
    <s v="SPXW240306C03700000"/>
    <n v="0"/>
    <n v="0"/>
    <n v="0"/>
    <x v="16"/>
    <s v="SPXW240306P03700000"/>
    <n v="0"/>
    <n v="129"/>
    <n v="0"/>
  </r>
  <r>
    <s v="Wed Mar 06 2024"/>
    <s v="SPXW240306C03800000"/>
    <n v="0"/>
    <n v="0"/>
    <n v="0"/>
    <x v="18"/>
    <s v="SPXW240306P03800000"/>
    <n v="0"/>
    <n v="893"/>
    <n v="0"/>
  </r>
  <r>
    <s v="Wed Mar 06 2024"/>
    <s v="SPXW240306C03900000"/>
    <n v="0"/>
    <n v="0"/>
    <n v="0"/>
    <x v="20"/>
    <s v="SPXW240306P03900000"/>
    <n v="0"/>
    <n v="404"/>
    <n v="0"/>
  </r>
  <r>
    <s v="Wed Mar 06 2024"/>
    <s v="SPXW240306C03950000"/>
    <n v="0"/>
    <n v="0"/>
    <n v="0"/>
    <x v="21"/>
    <s v="SPXW240306P03950000"/>
    <n v="0"/>
    <n v="162"/>
    <n v="0"/>
  </r>
  <r>
    <s v="Wed Mar 06 2024"/>
    <s v="SPXW240306C04000000"/>
    <n v="0"/>
    <n v="2604"/>
    <n v="0"/>
    <x v="22"/>
    <s v="SPXW240306P04000000"/>
    <n v="0"/>
    <n v="3754"/>
    <n v="0"/>
  </r>
  <r>
    <s v="Wed Mar 06 2024"/>
    <s v="SPXW240306C04050000"/>
    <n v="0"/>
    <n v="0"/>
    <n v="0"/>
    <x v="23"/>
    <s v="SPXW240306P04050000"/>
    <n v="0"/>
    <n v="837"/>
    <n v="0"/>
  </r>
  <r>
    <s v="Wed Mar 06 2024"/>
    <s v="SPXW240306C04100000"/>
    <n v="0"/>
    <n v="0"/>
    <n v="0"/>
    <x v="24"/>
    <s v="SPXW240306P04100000"/>
    <n v="0"/>
    <n v="10164"/>
    <n v="0"/>
  </r>
  <r>
    <s v="Wed Mar 06 2024"/>
    <s v="SPXW240306C04150000"/>
    <n v="0"/>
    <n v="0"/>
    <n v="0"/>
    <x v="25"/>
    <s v="SPXW240306P04150000"/>
    <n v="0"/>
    <n v="3219"/>
    <n v="0"/>
  </r>
  <r>
    <s v="Wed Mar 06 2024"/>
    <s v="SPXW240306C04200000"/>
    <n v="0"/>
    <n v="0"/>
    <n v="0"/>
    <x v="27"/>
    <s v="SPXW240306P04200000"/>
    <n v="0"/>
    <n v="2055"/>
    <n v="0"/>
  </r>
  <r>
    <s v="Wed Mar 06 2024"/>
    <s v="SPXW240306C04250000"/>
    <n v="0"/>
    <n v="0"/>
    <n v="0"/>
    <x v="29"/>
    <s v="SPXW240306P04250000"/>
    <n v="0"/>
    <n v="350"/>
    <n v="0"/>
  </r>
  <r>
    <s v="Wed Mar 06 2024"/>
    <s v="SPXW240306C04300000"/>
    <n v="0"/>
    <n v="2"/>
    <n v="0"/>
    <x v="31"/>
    <s v="SPXW240306P04300000"/>
    <n v="0"/>
    <n v="548"/>
    <n v="0"/>
  </r>
  <r>
    <s v="Wed Mar 06 2024"/>
    <s v="SPXW240306C04350000"/>
    <n v="0"/>
    <n v="2"/>
    <n v="0"/>
    <x v="36"/>
    <s v="SPXW240306P04350000"/>
    <n v="0"/>
    <n v="291"/>
    <n v="0"/>
  </r>
  <r>
    <s v="Wed Mar 06 2024"/>
    <s v="SPXW240306C04400000"/>
    <n v="0"/>
    <n v="1"/>
    <n v="0"/>
    <x v="42"/>
    <s v="SPXW240306P04400000"/>
    <n v="0"/>
    <n v="298"/>
    <n v="0"/>
  </r>
  <r>
    <s v="Wed Mar 06 2024"/>
    <s v="SPXW240306C04425000"/>
    <n v="0"/>
    <n v="0"/>
    <n v="0"/>
    <x v="45"/>
    <s v="SPXW240306P04425000"/>
    <n v="0"/>
    <n v="92"/>
    <n v="0"/>
  </r>
  <r>
    <s v="Wed Mar 06 2024"/>
    <s v="SPXW240306C04450000"/>
    <n v="1E-4"/>
    <n v="3"/>
    <n v="7710.7393289088122"/>
    <x v="48"/>
    <s v="SPXW240306P04450000"/>
    <n v="1E-4"/>
    <n v="222"/>
    <n v="-570594.71033925214"/>
  </r>
  <r>
    <s v="Wed Mar 06 2024"/>
    <s v="SPXW240306C04475000"/>
    <n v="1E-4"/>
    <n v="0"/>
    <n v="0"/>
    <x v="51"/>
    <s v="SPXW240306P04475000"/>
    <n v="1E-4"/>
    <n v="126"/>
    <n v="-323851.05181417009"/>
  </r>
  <r>
    <s v="Wed Mar 06 2024"/>
    <s v="SPXW240306C04500000"/>
    <n v="1E-4"/>
    <n v="1"/>
    <n v="2570.2464429696038"/>
    <x v="54"/>
    <s v="SPXW240306P04500000"/>
    <n v="1E-4"/>
    <n v="728"/>
    <n v="-1871139.4104818718"/>
  </r>
  <r>
    <s v="Wed Mar 06 2024"/>
    <s v="SPXW240306C04525000"/>
    <n v="1E-4"/>
    <n v="0"/>
    <n v="0"/>
    <x v="57"/>
    <s v="SPXW240306P04525000"/>
    <n v="1E-4"/>
    <n v="191"/>
    <n v="-490917.07060719439"/>
  </r>
  <r>
    <s v="Wed Mar 06 2024"/>
    <s v="SPXW240306C04550000"/>
    <n v="1E-4"/>
    <n v="0"/>
    <n v="0"/>
    <x v="60"/>
    <s v="SPXW240306P04550000"/>
    <n v="1E-4"/>
    <n v="279"/>
    <n v="-717098.75758851948"/>
  </r>
  <r>
    <s v="Wed Mar 06 2024"/>
    <s v="SPXW240306C04575000"/>
    <n v="1E-4"/>
    <n v="0"/>
    <n v="0"/>
    <x v="63"/>
    <s v="SPXW240306P04575000"/>
    <n v="1E-4"/>
    <n v="1239"/>
    <n v="-3184535.3428393393"/>
  </r>
  <r>
    <s v="Wed Mar 06 2024"/>
    <s v="SPXW240306C04600000"/>
    <n v="1E-4"/>
    <n v="10"/>
    <n v="25702.46442969604"/>
    <x v="66"/>
    <s v="SPXW240306P04600000"/>
    <n v="1E-4"/>
    <n v="418"/>
    <n v="-1074363.0131612946"/>
  </r>
  <r>
    <s v="Wed Mar 06 2024"/>
    <s v="SPXW240306C04625000"/>
    <n v="1E-4"/>
    <n v="1"/>
    <n v="2570.2464429696038"/>
    <x v="69"/>
    <s v="SPXW240306P04625000"/>
    <n v="1E-4"/>
    <n v="266"/>
    <n v="-683685.55382991466"/>
  </r>
  <r>
    <s v="Wed Mar 06 2024"/>
    <s v="SPXW240306C04640000"/>
    <n v="1E-4"/>
    <n v="0"/>
    <n v="0"/>
    <x v="71"/>
    <s v="SPXW240306P04640000"/>
    <n v="1E-4"/>
    <n v="114"/>
    <n v="-293008.09449853486"/>
  </r>
  <r>
    <s v="Wed Mar 06 2024"/>
    <s v="SPXW240306C04650000"/>
    <n v="1E-4"/>
    <n v="6"/>
    <n v="15421.478657817624"/>
    <x v="72"/>
    <s v="SPXW240306P04650000"/>
    <n v="1E-4"/>
    <n v="420"/>
    <n v="-1079503.5060472337"/>
  </r>
  <r>
    <s v="Wed Mar 06 2024"/>
    <s v="SPXW240306C04660000"/>
    <n v="2.0000000000000001E-4"/>
    <n v="3"/>
    <n v="15421.478657817624"/>
    <x v="73"/>
    <s v="SPXW240306P04660000"/>
    <n v="2.0000000000000001E-4"/>
    <n v="100"/>
    <n v="-514049.28859392076"/>
  </r>
  <r>
    <s v="Wed Mar 06 2024"/>
    <s v="SPXW240306C04670000"/>
    <n v="2.0000000000000001E-4"/>
    <n v="0"/>
    <n v="0"/>
    <x v="75"/>
    <s v="SPXW240306P04670000"/>
    <n v="2.0000000000000001E-4"/>
    <n v="188"/>
    <n v="-966412.66255657119"/>
  </r>
  <r>
    <s v="Wed Mar 06 2024"/>
    <s v="SPXW240306C04675000"/>
    <n v="2.0000000000000001E-4"/>
    <n v="10"/>
    <n v="51404.928859392079"/>
    <x v="76"/>
    <s v="SPXW240306P04675000"/>
    <n v="2.0000000000000001E-4"/>
    <n v="166"/>
    <n v="-853321.81906590855"/>
  </r>
  <r>
    <s v="Wed Mar 06 2024"/>
    <s v="SPXW240306C04680000"/>
    <n v="2.0000000000000001E-4"/>
    <n v="3"/>
    <n v="15421.478657817624"/>
    <x v="77"/>
    <s v="SPXW240306P04680000"/>
    <n v="2.0000000000000001E-4"/>
    <n v="202"/>
    <n v="-1038379.5629597203"/>
  </r>
  <r>
    <s v="Wed Mar 06 2024"/>
    <s v="SPXW240306C04690000"/>
    <n v="2.0000000000000001E-4"/>
    <n v="3"/>
    <n v="15421.478657817624"/>
    <x v="79"/>
    <s v="SPXW240306P04690000"/>
    <n v="2.0000000000000001E-4"/>
    <n v="98"/>
    <n v="-503768.30282204231"/>
  </r>
  <r>
    <s v="Wed Mar 06 2024"/>
    <s v="SPXW240306C04700000"/>
    <n v="2.0000000000000001E-4"/>
    <n v="6"/>
    <n v="30842.957315635249"/>
    <x v="81"/>
    <s v="SPXW240306P04700000"/>
    <n v="2.0000000000000001E-4"/>
    <n v="2136"/>
    <n v="-10980092.804366147"/>
  </r>
  <r>
    <s v="Wed Mar 06 2024"/>
    <s v="SPXW240306C04710000"/>
    <n v="2.0000000000000001E-4"/>
    <n v="0"/>
    <n v="0"/>
    <x v="83"/>
    <s v="SPXW240306P04710000"/>
    <n v="2.0000000000000001E-4"/>
    <n v="202"/>
    <n v="-1038379.5629597203"/>
  </r>
  <r>
    <s v="Wed Mar 06 2024"/>
    <s v="SPXW240306C04720000"/>
    <n v="2.0000000000000001E-4"/>
    <n v="0"/>
    <n v="0"/>
    <x v="85"/>
    <s v="SPXW240306P04720000"/>
    <n v="2.0000000000000001E-4"/>
    <n v="39"/>
    <n v="-200479.22255162909"/>
  </r>
  <r>
    <s v="Wed Mar 06 2024"/>
    <s v="SPXW240306C04725000"/>
    <n v="2.0000000000000001E-4"/>
    <n v="6"/>
    <n v="30842.957315635249"/>
    <x v="86"/>
    <s v="SPXW240306P04725000"/>
    <n v="2.0000000000000001E-4"/>
    <n v="309"/>
    <n v="-1588412.301755215"/>
  </r>
  <r>
    <s v="Wed Mar 06 2024"/>
    <s v="SPXW240306C04730000"/>
    <n v="2.0000000000000001E-4"/>
    <n v="0"/>
    <n v="0"/>
    <x v="87"/>
    <s v="SPXW240306P04730000"/>
    <n v="2.0000000000000001E-4"/>
    <n v="144"/>
    <n v="-740230.97557524592"/>
  </r>
  <r>
    <s v="Wed Mar 06 2024"/>
    <s v="SPXW240306C04735000"/>
    <n v="2.0000000000000001E-4"/>
    <n v="0"/>
    <n v="0"/>
    <x v="88"/>
    <s v="SPXW240306P04735000"/>
    <n v="2.0000000000000001E-4"/>
    <n v="19"/>
    <n v="-97669.364832844964"/>
  </r>
  <r>
    <s v="Wed Mar 06 2024"/>
    <s v="SPXW240306C04740000"/>
    <n v="2.0000000000000001E-4"/>
    <n v="2"/>
    <n v="10280.985771878415"/>
    <x v="89"/>
    <s v="SPXW240306P04740000"/>
    <n v="2.0000000000000001E-4"/>
    <n v="143"/>
    <n v="-735090.48268930672"/>
  </r>
  <r>
    <s v="Wed Mar 06 2024"/>
    <s v="SPXW240306C04745000"/>
    <n v="2.9999999999999997E-4"/>
    <n v="0"/>
    <n v="0"/>
    <x v="90"/>
    <s v="SPXW240306P04745000"/>
    <n v="2.9999999999999997E-4"/>
    <n v="24"/>
    <n v="-185057.74389381148"/>
  </r>
  <r>
    <s v="Wed Mar 06 2024"/>
    <s v="SPXW240306C04750000"/>
    <n v="2.9999999999999997E-4"/>
    <n v="6"/>
    <n v="46264.43597345287"/>
    <x v="91"/>
    <s v="SPXW240306P04750000"/>
    <n v="2.9999999999999997E-4"/>
    <n v="317"/>
    <n v="-2444304.3672640934"/>
  </r>
  <r>
    <s v="Wed Mar 06 2024"/>
    <s v="SPXW240306C04755000"/>
    <n v="2.9999999999999997E-4"/>
    <n v="2"/>
    <n v="15421.478657817624"/>
    <x v="92"/>
    <s v="SPXW240306P04755000"/>
    <n v="2.9999999999999997E-4"/>
    <n v="14"/>
    <n v="-107950.35060472335"/>
  </r>
  <r>
    <s v="Wed Mar 06 2024"/>
    <s v="SPXW240306C04760000"/>
    <n v="2.9999999999999997E-4"/>
    <n v="2"/>
    <n v="15421.478657817624"/>
    <x v="93"/>
    <s v="SPXW240306P04760000"/>
    <n v="2.9999999999999997E-4"/>
    <n v="49"/>
    <n v="-377826.22711653175"/>
  </r>
  <r>
    <s v="Wed Mar 06 2024"/>
    <s v="SPXW240306C04765000"/>
    <n v="2.9999999999999997E-4"/>
    <n v="0"/>
    <n v="0"/>
    <x v="94"/>
    <s v="SPXW240306P04765000"/>
    <n v="2.9999999999999997E-4"/>
    <n v="14"/>
    <n v="-107950.35060472335"/>
  </r>
  <r>
    <s v="Wed Mar 06 2024"/>
    <s v="SPXW240306C04770000"/>
    <n v="2.9999999999999997E-4"/>
    <n v="0"/>
    <n v="0"/>
    <x v="95"/>
    <s v="SPXW240306P04770000"/>
    <n v="2.9999999999999997E-4"/>
    <n v="64"/>
    <n v="-493487.31705016398"/>
  </r>
  <r>
    <s v="Wed Mar 06 2024"/>
    <s v="SPXW240306C04775000"/>
    <n v="2.9999999999999997E-4"/>
    <n v="2"/>
    <n v="15421.478657817624"/>
    <x v="96"/>
    <s v="SPXW240306P04775000"/>
    <n v="2.9999999999999997E-4"/>
    <n v="54"/>
    <n v="-416379.92376107577"/>
  </r>
  <r>
    <s v="Wed Mar 06 2024"/>
    <s v="SPXW240306C04780000"/>
    <n v="2.9999999999999997E-4"/>
    <n v="9"/>
    <n v="69396.65396017929"/>
    <x v="97"/>
    <s v="SPXW240306P04780000"/>
    <n v="2.9999999999999997E-4"/>
    <n v="74"/>
    <n v="-570594.71033925202"/>
  </r>
  <r>
    <s v="Wed Mar 06 2024"/>
    <s v="SPXW240306C04785000"/>
    <n v="2.9999999999999997E-4"/>
    <n v="0"/>
    <n v="0"/>
    <x v="98"/>
    <s v="SPXW240306P04785000"/>
    <n v="2.9999999999999997E-4"/>
    <n v="389"/>
    <n v="-2999477.5989455273"/>
  </r>
  <r>
    <s v="Wed Mar 06 2024"/>
    <s v="SPXW240306C04790000"/>
    <n v="4.0000000000000002E-4"/>
    <n v="0"/>
    <n v="0"/>
    <x v="99"/>
    <s v="SPXW240306P04790000"/>
    <n v="4.0000000000000002E-4"/>
    <n v="422"/>
    <n v="-4338575.9957326911"/>
  </r>
  <r>
    <s v="Wed Mar 06 2024"/>
    <s v="SPXW240306C04795000"/>
    <n v="4.0000000000000002E-4"/>
    <n v="0"/>
    <n v="0"/>
    <x v="100"/>
    <s v="SPXW240306P04795000"/>
    <n v="4.0000000000000002E-4"/>
    <n v="541"/>
    <n v="-5562013.302586223"/>
  </r>
  <r>
    <s v="Wed Mar 06 2024"/>
    <s v="SPXW240306C04800000"/>
    <n v="4.0000000000000002E-4"/>
    <n v="19"/>
    <n v="195338.72966568993"/>
    <x v="101"/>
    <s v="SPXW240306P04800000"/>
    <n v="4.0000000000000002E-4"/>
    <n v="221"/>
    <n v="-2272097.8555851295"/>
  </r>
  <r>
    <s v="Wed Mar 06 2024"/>
    <s v="SPXW240306C04805000"/>
    <n v="4.0000000000000002E-4"/>
    <n v="0"/>
    <n v="0"/>
    <x v="102"/>
    <s v="SPXW240306P04805000"/>
    <n v="4.0000000000000002E-4"/>
    <n v="9"/>
    <n v="-92528.87194690574"/>
  </r>
  <r>
    <s v="Wed Mar 06 2024"/>
    <s v="SPXW240306C04810000"/>
    <n v="4.0000000000000002E-4"/>
    <n v="57"/>
    <n v="586016.18899706972"/>
    <x v="103"/>
    <s v="SPXW240306P04810000"/>
    <n v="4.0000000000000002E-4"/>
    <n v="116"/>
    <n v="-1192594.3495378962"/>
  </r>
  <r>
    <s v="Wed Mar 06 2024"/>
    <s v="SPXW240306C04815000"/>
    <n v="4.0000000000000002E-4"/>
    <n v="3"/>
    <n v="30842.957315635249"/>
    <x v="104"/>
    <s v="SPXW240306P04815000"/>
    <n v="4.0000000000000002E-4"/>
    <n v="12"/>
    <n v="-123371.829262541"/>
  </r>
  <r>
    <s v="Wed Mar 06 2024"/>
    <s v="SPXW240306C04820000"/>
    <n v="4.0000000000000002E-4"/>
    <n v="36"/>
    <n v="370115.48778762296"/>
    <x v="105"/>
    <s v="SPXW240306P04820000"/>
    <n v="4.0000000000000002E-4"/>
    <n v="80"/>
    <n v="-822478.86175027327"/>
  </r>
  <r>
    <s v="Wed Mar 06 2024"/>
    <s v="SPXW240306C04825000"/>
    <n v="5.0000000000000001E-4"/>
    <n v="10"/>
    <n v="128512.32214848019"/>
    <x v="106"/>
    <s v="SPXW240306P04825000"/>
    <n v="5.0000000000000001E-4"/>
    <n v="28"/>
    <n v="-359834.50201574463"/>
  </r>
  <r>
    <s v="Wed Mar 06 2024"/>
    <s v="SPXW240306C04830000"/>
    <n v="5.0000000000000001E-4"/>
    <n v="5"/>
    <n v="64256.161074240095"/>
    <x v="107"/>
    <s v="SPXW240306P04830000"/>
    <n v="5.0000000000000001E-4"/>
    <n v="52"/>
    <n v="-668264.07517209707"/>
  </r>
  <r>
    <s v="Wed Mar 06 2024"/>
    <s v="SPXW240306C04835000"/>
    <n v="5.0000000000000001E-4"/>
    <n v="0"/>
    <n v="0"/>
    <x v="108"/>
    <s v="SPXW240306P04835000"/>
    <n v="5.0000000000000001E-4"/>
    <n v="55"/>
    <n v="-706817.77181664109"/>
  </r>
  <r>
    <s v="Wed Mar 06 2024"/>
    <s v="SPXW240306C04840000"/>
    <n v="5.9999999999999995E-4"/>
    <n v="0"/>
    <n v="0"/>
    <x v="109"/>
    <s v="SPXW240306P04840000"/>
    <n v="5.9999999999999995E-4"/>
    <n v="546"/>
    <n v="-8420127.3471684214"/>
  </r>
  <r>
    <s v="Wed Mar 06 2024"/>
    <s v="SPXW240306C04845000"/>
    <n v="5.9999999999999995E-4"/>
    <n v="0"/>
    <n v="0"/>
    <x v="110"/>
    <s v="SPXW240306P04845000"/>
    <n v="5.9999999999999995E-4"/>
    <n v="600"/>
    <n v="-9252887.194690574"/>
  </r>
  <r>
    <s v="Wed Mar 06 2024"/>
    <s v="SPXW240306C04850000"/>
    <n v="5.9999999999999995E-4"/>
    <n v="43"/>
    <n v="663123.58228615765"/>
    <x v="111"/>
    <s v="SPXW240306P04850000"/>
    <n v="5.9999999999999995E-4"/>
    <n v="1417"/>
    <n v="-21852235.25812757"/>
  </r>
  <r>
    <s v="Wed Mar 06 2024"/>
    <s v="SPXW240306C04855000"/>
    <n v="5.9999999999999995E-4"/>
    <n v="0"/>
    <n v="0"/>
    <x v="112"/>
    <s v="SPXW240306P04855000"/>
    <n v="5.9999999999999995E-4"/>
    <n v="21"/>
    <n v="-323851.05181417003"/>
  </r>
  <r>
    <s v="Wed Mar 06 2024"/>
    <s v="SPXW240306C04860000"/>
    <n v="6.9999999999999999E-4"/>
    <n v="13"/>
    <n v="233892.42631023398"/>
    <x v="113"/>
    <s v="SPXW240306P04860000"/>
    <n v="6.9999999999999999E-4"/>
    <n v="897"/>
    <n v="-16138577.415406143"/>
  </r>
  <r>
    <s v="Wed Mar 06 2024"/>
    <s v="SPXW240306C04865000"/>
    <n v="6.9999999999999999E-4"/>
    <n v="41"/>
    <n v="737660.72913227638"/>
    <x v="114"/>
    <s v="SPXW240306P04865000"/>
    <n v="6.9999999999999999E-4"/>
    <n v="10"/>
    <n v="-179917.25100787231"/>
  </r>
  <r>
    <s v="Wed Mar 06 2024"/>
    <s v="SPXW240306C04870000"/>
    <n v="8.0000000000000004E-4"/>
    <n v="29"/>
    <n v="596297.17476894811"/>
    <x v="115"/>
    <s v="SPXW240306P04870000"/>
    <n v="8.0000000000000004E-4"/>
    <n v="123"/>
    <n v="-2529122.4998820904"/>
  </r>
  <r>
    <s v="Wed Mar 06 2024"/>
    <s v="SPXW240306C04875000"/>
    <n v="8.0000000000000004E-4"/>
    <n v="10"/>
    <n v="205619.71543756832"/>
    <x v="116"/>
    <s v="SPXW240306P04875000"/>
    <n v="8.0000000000000004E-4"/>
    <n v="165"/>
    <n v="-3392725.3047198774"/>
  </r>
  <r>
    <s v="Wed Mar 06 2024"/>
    <s v="SPXW240306C04880000"/>
    <n v="8.0000000000000004E-4"/>
    <n v="10"/>
    <n v="205619.71543756832"/>
    <x v="117"/>
    <s v="SPXW240306P04880000"/>
    <n v="8.0000000000000004E-4"/>
    <n v="178"/>
    <n v="-3660030.934788716"/>
  </r>
  <r>
    <s v="Wed Mar 06 2024"/>
    <s v="SPXW240306C04885000"/>
    <n v="8.9999999999999998E-4"/>
    <n v="40"/>
    <n v="925288.7194690574"/>
    <x v="118"/>
    <s v="SPXW240306P04885000"/>
    <n v="8.9999999999999998E-4"/>
    <n v="60"/>
    <n v="-1387933.0792035861"/>
  </r>
  <r>
    <s v="Wed Mar 06 2024"/>
    <s v="SPXW240306C04890000"/>
    <n v="8.9999999999999998E-4"/>
    <n v="5"/>
    <n v="115661.08993363217"/>
    <x v="119"/>
    <s v="SPXW240306P04890000"/>
    <n v="8.9999999999999998E-4"/>
    <n v="132"/>
    <n v="-3053452.7742478894"/>
  </r>
  <r>
    <s v="Wed Mar 06 2024"/>
    <s v="SPXW240306C04895000"/>
    <n v="1E-3"/>
    <n v="0"/>
    <n v="0"/>
    <x v="120"/>
    <s v="SPXW240306P04895000"/>
    <n v="1E-3"/>
    <n v="30"/>
    <n v="-771073.9328908812"/>
  </r>
  <r>
    <s v="Wed Mar 06 2024"/>
    <s v="SPXW240306C04900000"/>
    <n v="1.1000000000000001E-3"/>
    <n v="550"/>
    <n v="15549990.979966104"/>
    <x v="121"/>
    <s v="SPXW240306P04900000"/>
    <n v="1.1000000000000001E-3"/>
    <n v="753"/>
    <n v="-21289351.287117228"/>
  </r>
  <r>
    <s v="Wed Mar 06 2024"/>
    <s v="SPXW240306C04905000"/>
    <n v="1.1000000000000001E-3"/>
    <n v="1"/>
    <n v="28272.710872665644"/>
    <x v="122"/>
    <s v="SPXW240306P04905000"/>
    <n v="1.1000000000000001E-3"/>
    <n v="77"/>
    <n v="-2176998.7371952548"/>
  </r>
  <r>
    <s v="Wed Mar 06 2024"/>
    <s v="SPXW240306C04910000"/>
    <n v="1.1999999999999999E-3"/>
    <n v="49"/>
    <n v="1511304.908466127"/>
    <x v="123"/>
    <s v="SPXW240306P04910000"/>
    <n v="1.1999999999999999E-3"/>
    <n v="379"/>
    <n v="-11689480.822625756"/>
  </r>
  <r>
    <s v="Wed Mar 06 2024"/>
    <s v="SPXW240306C04915000"/>
    <n v="1.2999999999999999E-3"/>
    <n v="7"/>
    <n v="233892.42631023398"/>
    <x v="124"/>
    <s v="SPXW240306P04915000"/>
    <n v="1.2999999999999999E-3"/>
    <n v="148"/>
    <n v="-4945154.1562735168"/>
  </r>
  <r>
    <s v="Wed Mar 06 2024"/>
    <s v="SPXW240306C04920000"/>
    <n v="1.4E-3"/>
    <n v="25"/>
    <n v="899586.25503936119"/>
    <x v="125"/>
    <s v="SPXW240306P04920000"/>
    <n v="1.4E-3"/>
    <n v="530"/>
    <n v="-19071228.606834464"/>
  </r>
  <r>
    <s v="Wed Mar 06 2024"/>
    <s v="SPXW240306C04925000"/>
    <n v="1.4E-3"/>
    <n v="42"/>
    <n v="1511304.908466127"/>
    <x v="126"/>
    <s v="SPXW240306P04925000"/>
    <n v="1.4E-3"/>
    <n v="320"/>
    <n v="-11514704.064503828"/>
  </r>
  <r>
    <s v="Wed Mar 06 2024"/>
    <s v="SPXW240306C04930000"/>
    <n v="1.5E-3"/>
    <n v="55"/>
    <n v="2120453.3154499233"/>
    <x v="127"/>
    <s v="SPXW240306P04930000"/>
    <n v="1.5E-3"/>
    <n v="380"/>
    <n v="-14650404.724926744"/>
  </r>
  <r>
    <s v="Wed Mar 06 2024"/>
    <s v="SPXW240306C04935000"/>
    <n v="1.6000000000000001E-3"/>
    <n v="30"/>
    <n v="1233718.2926254098"/>
    <x v="128"/>
    <s v="SPXW240306P04935000"/>
    <n v="1.6000000000000001E-3"/>
    <n v="640"/>
    <n v="-26319323.576008745"/>
  </r>
  <r>
    <s v="Wed Mar 06 2024"/>
    <s v="SPXW240306C04940000"/>
    <n v="1.8E-3"/>
    <n v="59"/>
    <n v="2729601.7224337198"/>
    <x v="129"/>
    <s v="SPXW240306P04940000"/>
    <n v="1.8E-3"/>
    <n v="677"/>
    <n v="-31321023.154027585"/>
  </r>
  <r>
    <s v="Wed Mar 06 2024"/>
    <s v="SPXW240306C04945000"/>
    <n v="1.9E-3"/>
    <n v="85"/>
    <n v="4150948.0053959107"/>
    <x v="130"/>
    <s v="SPXW240306P04945000"/>
    <n v="1.9E-3"/>
    <n v="177"/>
    <n v="-8643738.7877067775"/>
  </r>
  <r>
    <s v="Wed Mar 06 2024"/>
    <s v="SPXW240306C04950000"/>
    <n v="2E-3"/>
    <n v="1042"/>
    <n v="53563935.871486545"/>
    <x v="131"/>
    <s v="SPXW240306P04950000"/>
    <n v="2E-3"/>
    <n v="1950"/>
    <n v="-100239611.27581455"/>
  </r>
  <r>
    <s v="Wed Mar 06 2024"/>
    <s v="SPXW240306C04955000"/>
    <n v="2.0999999999999999E-3"/>
    <n v="80"/>
    <n v="4318014.0241889339"/>
    <x v="132"/>
    <s v="SPXW240306P04955000"/>
    <n v="2.0999999999999999E-3"/>
    <n v="160"/>
    <n v="-8636028.0483778678"/>
  </r>
  <r>
    <s v="Wed Mar 06 2024"/>
    <s v="SPXW240306C04960000"/>
    <n v="2.2000000000000001E-3"/>
    <n v="88"/>
    <n v="4975997.1135891536"/>
    <x v="133"/>
    <s v="SPXW240306P04960000"/>
    <n v="2.2000000000000001E-3"/>
    <n v="158"/>
    <n v="-8934176.635762345"/>
  </r>
  <r>
    <s v="Wed Mar 06 2024"/>
    <s v="SPXW240306C04965000"/>
    <n v="2.3999999999999998E-3"/>
    <n v="49"/>
    <n v="3022609.816932254"/>
    <x v="134"/>
    <s v="SPXW240306P04965000"/>
    <n v="2.3999999999999998E-3"/>
    <n v="86"/>
    <n v="-5304988.6582892612"/>
  </r>
  <r>
    <s v="Wed Mar 06 2024"/>
    <s v="SPXW240306C04970000"/>
    <n v="2.5000000000000001E-3"/>
    <n v="83"/>
    <n v="5333261.3691619281"/>
    <x v="135"/>
    <s v="SPXW240306P04970000"/>
    <n v="2.5000000000000001E-3"/>
    <n v="95"/>
    <n v="-6104335.3020528089"/>
  </r>
  <r>
    <s v="Wed Mar 06 2024"/>
    <s v="SPXW240306C04975000"/>
    <n v="2.7000000000000001E-3"/>
    <n v="61"/>
    <n v="4233195.8915709388"/>
    <x v="136"/>
    <s v="SPXW240306P04975000"/>
    <n v="2.7000000000000001E-3"/>
    <n v="2317"/>
    <n v="-160792047.22573546"/>
  </r>
  <r>
    <s v="Wed Mar 06 2024"/>
    <s v="SPXW240306C04980000"/>
    <n v="2.8E-3"/>
    <n v="47"/>
    <n v="3382444.3189479983"/>
    <x v="137"/>
    <s v="SPXW240306P04980000"/>
    <n v="2.8E-3"/>
    <n v="214"/>
    <n v="-15400916.686273864"/>
  </r>
  <r>
    <s v="Wed Mar 06 2024"/>
    <s v="SPXW240306C04985000"/>
    <n v="3.0000000000000001E-3"/>
    <n v="52"/>
    <n v="4009584.4510325822"/>
    <x v="138"/>
    <s v="SPXW240306P04985000"/>
    <n v="3.0000000000000001E-3"/>
    <n v="49"/>
    <n v="-3778262.2711653174"/>
  </r>
  <r>
    <s v="Wed Mar 06 2024"/>
    <s v="SPXW240306C04990000"/>
    <n v="3.2000000000000002E-3"/>
    <n v="223"/>
    <n v="18341278.617031094"/>
    <x v="139"/>
    <s v="SPXW240306P04990000"/>
    <n v="3.2000000000000002E-3"/>
    <n v="116"/>
    <n v="-9540754.7963031698"/>
  </r>
  <r>
    <s v="Wed Mar 06 2024"/>
    <s v="SPXW240306C04995000"/>
    <n v="3.3E-3"/>
    <n v="41"/>
    <n v="3477543.4373378749"/>
    <x v="140"/>
    <s v="SPXW240306P04995000"/>
    <n v="3.3E-3"/>
    <n v="91"/>
    <n v="-7718450.0682377201"/>
  </r>
  <r>
    <s v="Wed Mar 06 2024"/>
    <s v="SPXW240306C05000000"/>
    <n v="3.5000000000000001E-3"/>
    <n v="3815"/>
    <n v="343192156.29751635"/>
    <x v="141"/>
    <s v="SPXW240306P05000000"/>
    <n v="3.5000000000000001E-3"/>
    <n v="3011"/>
    <n v="-270865421.39235175"/>
  </r>
  <r>
    <s v="Wed Mar 06 2024"/>
    <s v="SPXW240306C05005000"/>
    <n v="3.7000000000000002E-3"/>
    <n v="50"/>
    <n v="4754955.9194937674"/>
    <x v="142"/>
    <s v="SPXW240306P05005000"/>
    <n v="3.7000000000000002E-3"/>
    <n v="53"/>
    <n v="-5040253.2746633934"/>
  </r>
  <r>
    <s v="Wed Mar 06 2024"/>
    <s v="SPXW240306C05010000"/>
    <n v="3.8999999999999998E-3"/>
    <n v="247"/>
    <n v="24759183.985126194"/>
    <x v="143"/>
    <s v="SPXW240306P05010000"/>
    <n v="3.8999999999999998E-3"/>
    <n v="106"/>
    <n v="-10625398.795236342"/>
  </r>
  <r>
    <s v="Wed Mar 06 2024"/>
    <s v="SPXW240306C05015000"/>
    <n v="4.0000000000000001E-3"/>
    <n v="41"/>
    <n v="4215204.1664701514"/>
    <x v="144"/>
    <s v="SPXW240306P05015000"/>
    <n v="4.0000000000000001E-3"/>
    <n v="243"/>
    <n v="-24982795.425664548"/>
  </r>
  <r>
    <s v="Wed Mar 06 2024"/>
    <s v="SPXW240306C05020000"/>
    <n v="4.1999999999999997E-3"/>
    <n v="76"/>
    <n v="8204226.645958975"/>
    <x v="145"/>
    <s v="SPXW240306P05020000"/>
    <n v="4.1999999999999997E-3"/>
    <n v="64"/>
    <n v="-6908822.4387022946"/>
  </r>
  <r>
    <s v="Wed Mar 06 2024"/>
    <s v="SPXW240306C05025000"/>
    <n v="4.4000000000000003E-3"/>
    <n v="326"/>
    <n v="36867614.977955997"/>
    <x v="146"/>
    <s v="SPXW240306P05025000"/>
    <n v="4.4000000000000003E-3"/>
    <n v="87"/>
    <n v="-9838903.3836876433"/>
  </r>
  <r>
    <s v="Wed Mar 06 2024"/>
    <s v="SPXW240306C05030000"/>
    <n v="4.4999999999999997E-3"/>
    <n v="55"/>
    <n v="6361359.9463497689"/>
    <x v="147"/>
    <s v="SPXW240306P05030000"/>
    <n v="4.4999999999999997E-3"/>
    <n v="78"/>
    <n v="-9021565.0148233064"/>
  </r>
  <r>
    <s v="Wed Mar 06 2024"/>
    <s v="SPXW240306C05035000"/>
    <n v="4.5999999999999999E-3"/>
    <n v="50"/>
    <n v="5911566.8188300887"/>
    <x v="148"/>
    <s v="SPXW240306P05035000"/>
    <n v="4.5999999999999999E-3"/>
    <n v="81"/>
    <n v="-9576738.2465047445"/>
  </r>
  <r>
    <s v="Wed Mar 06 2024"/>
    <s v="SPXW240306C05040000"/>
    <n v="4.7999999999999996E-3"/>
    <n v="861"/>
    <n v="106223144.99504778"/>
    <x v="149"/>
    <s v="SPXW240306P05040000"/>
    <n v="4.7999999999999996E-3"/>
    <n v="164"/>
    <n v="-20232979.999056716"/>
  </r>
  <r>
    <s v="Wed Mar 06 2024"/>
    <s v="SPXW240306C05045000"/>
    <n v="4.8999999999999998E-3"/>
    <n v="74"/>
    <n v="9319713.6022077836"/>
    <x v="150"/>
    <s v="SPXW240306P05045000"/>
    <n v="4.8999999999999998E-3"/>
    <n v="62"/>
    <n v="-7808408.6937416568"/>
  </r>
  <r>
    <s v="Wed Mar 06 2024"/>
    <s v="SPXW240306C05050000"/>
    <n v="5.0000000000000001E-3"/>
    <n v="376"/>
    <n v="48320633.127828553"/>
    <x v="151"/>
    <s v="SPXW240306P05050000"/>
    <n v="5.0000000000000001E-3"/>
    <n v="168"/>
    <n v="-21590070.120944671"/>
  </r>
  <r>
    <s v="Wed Mar 06 2024"/>
    <s v="SPXW240306C05055000"/>
    <n v="5.0000000000000001E-3"/>
    <n v="125"/>
    <n v="16064040.268560024"/>
    <x v="152"/>
    <s v="SPXW240306P05055000"/>
    <n v="5.1000000000000004E-3"/>
    <n v="66"/>
    <n v="-8651449.5270356871"/>
  </r>
  <r>
    <s v="Wed Mar 06 2024"/>
    <s v="SPXW240306C05060000"/>
    <n v="5.1000000000000004E-3"/>
    <n v="67"/>
    <n v="8782532.0956271365"/>
    <x v="153"/>
    <s v="SPXW240306P05060000"/>
    <n v="5.1000000000000004E-3"/>
    <n v="285"/>
    <n v="-37358532.048563197"/>
  </r>
  <r>
    <s v="Wed Mar 06 2024"/>
    <s v="SPXW240306C05065000"/>
    <n v="5.1000000000000004E-3"/>
    <n v="58"/>
    <n v="7602788.978304089"/>
    <x v="154"/>
    <s v="SPXW240306P05065000"/>
    <n v="5.1000000000000004E-3"/>
    <n v="69"/>
    <n v="-9044697.2328100372"/>
  </r>
  <r>
    <s v="Wed Mar 06 2024"/>
    <s v="SPXW240306C05070000"/>
    <n v="5.1999999999999998E-3"/>
    <n v="91"/>
    <n v="12162406.168132165"/>
    <x v="155"/>
    <s v="SPXW240306P05070000"/>
    <n v="5.1999999999999998E-3"/>
    <n v="72"/>
    <n v="-9623002.6824781951"/>
  </r>
  <r>
    <s v="Wed Mar 06 2024"/>
    <s v="SPXW240306C05075000"/>
    <n v="5.1000000000000004E-3"/>
    <n v="1075"/>
    <n v="140913761.23580855"/>
    <x v="156"/>
    <s v="SPXW240306P05075000"/>
    <n v="5.1000000000000004E-3"/>
    <n v="200"/>
    <n v="-26216513.718289956"/>
  </r>
  <r>
    <s v="Wed Mar 06 2024"/>
    <s v="SPXW240306C05080000"/>
    <n v="5.1000000000000004E-3"/>
    <n v="115"/>
    <n v="15074495.388016731"/>
    <x v="157"/>
    <s v="SPXW240306P05080000"/>
    <n v="5.1000000000000004E-3"/>
    <n v="117"/>
    <n v="-15336660.525199626"/>
  </r>
  <r>
    <s v="Wed Mar 06 2024"/>
    <s v="SPXW240306C05085000"/>
    <n v="5.0000000000000001E-3"/>
    <n v="63"/>
    <n v="8096276.2953542517"/>
    <x v="158"/>
    <s v="SPXW240306P05085000"/>
    <n v="5.0000000000000001E-3"/>
    <n v="54"/>
    <n v="-6939665.3960179305"/>
  </r>
  <r>
    <s v="Wed Mar 06 2024"/>
    <s v="SPXW240306C05090000"/>
    <n v="5.0000000000000001E-3"/>
    <n v="83"/>
    <n v="10666522.738323856"/>
    <x v="159"/>
    <s v="SPXW240306P05090000"/>
    <n v="5.0000000000000001E-3"/>
    <n v="72"/>
    <n v="-9252887.194690574"/>
  </r>
  <r>
    <s v="Wed Mar 06 2024"/>
    <s v="SPXW240306C05095000"/>
    <n v="4.7999999999999996E-3"/>
    <n v="72"/>
    <n v="8882771.7069029491"/>
    <x v="160"/>
    <s v="SPXW240306P05095000"/>
    <n v="4.7999999999999996E-3"/>
    <n v="76"/>
    <n v="-9376259.0239531137"/>
  </r>
  <r>
    <s v="Wed Mar 06 2024"/>
    <s v="SPXW240306C05100000"/>
    <n v="4.7000000000000002E-3"/>
    <n v="871"/>
    <n v="105218178.63584667"/>
    <x v="161"/>
    <s v="SPXW240306P05100000"/>
    <n v="4.7000000000000002E-3"/>
    <n v="53"/>
    <n v="-6402483.8894372834"/>
  </r>
  <r>
    <s v="Wed Mar 06 2024"/>
    <s v="SPXW240306C05105000"/>
    <n v="4.5999999999999999E-3"/>
    <n v="175"/>
    <n v="20690483.865905311"/>
    <x v="162"/>
    <s v="SPXW240306P05105000"/>
    <n v="4.5999999999999999E-3"/>
    <n v="34"/>
    <n v="-4019865.4368044604"/>
  </r>
  <r>
    <s v="Wed Mar 06 2024"/>
    <s v="SPXW240306C05110000"/>
    <n v="4.4000000000000003E-3"/>
    <n v="138"/>
    <n v="15606536.401711436"/>
    <x v="163"/>
    <s v="SPXW240306P05110000"/>
    <n v="4.4000000000000003E-3"/>
    <n v="94"/>
    <n v="-10630539.288122281"/>
  </r>
  <r>
    <s v="Wed Mar 06 2024"/>
    <s v="SPXW240306C05115000"/>
    <n v="4.1999999999999997E-3"/>
    <n v="80"/>
    <n v="8636028.0483778678"/>
    <x v="164"/>
    <s v="SPXW240306P05115000"/>
    <n v="4.1999999999999997E-3"/>
    <n v="23"/>
    <n v="-2482858.0639086366"/>
  </r>
  <r>
    <s v="Wed Mar 06 2024"/>
    <s v="SPXW240306C05120000"/>
    <n v="4.1000000000000003E-3"/>
    <n v="51"/>
    <n v="5374385.3122494416"/>
    <x v="165"/>
    <s v="SPXW240306P05120000"/>
    <n v="4.1000000000000003E-3"/>
    <n v="5"/>
    <n v="-526900.52080876892"/>
  </r>
  <r>
    <s v="Wed Mar 06 2024"/>
    <s v="SPXW240306C05125000"/>
    <n v="3.8999999999999998E-3"/>
    <n v="694"/>
    <n v="69566290.225415289"/>
    <x v="166"/>
    <s v="SPXW240306P05125000"/>
    <n v="3.8999999999999998E-3"/>
    <n v="16"/>
    <n v="-1603833.7804130327"/>
  </r>
  <r>
    <s v="Wed Mar 06 2024"/>
    <s v="SPXW240306C05130000"/>
    <n v="3.7000000000000002E-3"/>
    <n v="120"/>
    <n v="11411894.20678504"/>
    <x v="167"/>
    <s v="SPXW240306P05130000"/>
    <n v="3.7000000000000002E-3"/>
    <n v="3"/>
    <n v="-285297.35516962607"/>
  </r>
  <r>
    <s v="Wed Mar 06 2024"/>
    <s v="SPXW240306C05135000"/>
    <n v="3.3999999999999998E-3"/>
    <n v="53"/>
    <n v="4631584.0902312258"/>
    <x v="168"/>
    <s v="SPXW240306P05135000"/>
    <n v="3.3999999999999998E-3"/>
    <n v="0"/>
    <n v="0"/>
  </r>
  <r>
    <s v="Wed Mar 06 2024"/>
    <s v="SPXW240306C05140000"/>
    <n v="3.2000000000000002E-3"/>
    <n v="75"/>
    <n v="6168591.4631270505"/>
    <x v="169"/>
    <s v="SPXW240306P05140000"/>
    <n v="3.2000000000000002E-3"/>
    <n v="14"/>
    <n v="-1151470.4064503824"/>
  </r>
  <r>
    <s v="Wed Mar 06 2024"/>
    <s v="SPXW240306C05145000"/>
    <n v="3.0000000000000001E-3"/>
    <n v="6"/>
    <n v="462644.35973452876"/>
    <x v="170"/>
    <s v="SPXW240306P05145000"/>
    <n v="3.0000000000000001E-3"/>
    <n v="1"/>
    <n v="-77107.393289088111"/>
  </r>
  <r>
    <s v="Wed Mar 06 2024"/>
    <s v="SPXW240306C05150000"/>
    <n v="2.8E-3"/>
    <n v="1197"/>
    <n v="86144379.782569245"/>
    <x v="171"/>
    <s v="SPXW240306P05150000"/>
    <n v="2.8E-3"/>
    <n v="10"/>
    <n v="-719669.00403148925"/>
  </r>
  <r>
    <s v="Wed Mar 06 2024"/>
    <s v="SPXW240306C05155000"/>
    <n v="2.5999999999999999E-3"/>
    <n v="10"/>
    <n v="668264.07517209707"/>
    <x v="172"/>
    <s v="SPXW240306P05155000"/>
    <n v="2.5999999999999999E-3"/>
    <n v="0"/>
    <n v="0"/>
  </r>
  <r>
    <s v="Wed Mar 06 2024"/>
    <s v="SPXW240306C05160000"/>
    <n v="2.3999999999999998E-3"/>
    <n v="79"/>
    <n v="4873187.2558703693"/>
    <x v="173"/>
    <s v="SPXW240306P05160000"/>
    <n v="2.3999999999999998E-3"/>
    <n v="4"/>
    <n v="-246743.65852508199"/>
  </r>
  <r>
    <s v="Wed Mar 06 2024"/>
    <s v="SPXW240306C05165000"/>
    <n v="2.2000000000000001E-3"/>
    <n v="120"/>
    <n v="6785450.6094397549"/>
    <x v="174"/>
    <s v="SPXW240306P05165000"/>
    <n v="2.2000000000000001E-3"/>
    <n v="2"/>
    <n v="-113090.84349066258"/>
  </r>
  <r>
    <s v="Wed Mar 06 2024"/>
    <s v="SPXW240306C05170000"/>
    <n v="2E-3"/>
    <n v="61"/>
    <n v="3135700.6604229165"/>
    <x v="175"/>
    <s v="SPXW240306P05170000"/>
    <n v="2E-3"/>
    <n v="0"/>
    <n v="0"/>
  </r>
  <r>
    <s v="Wed Mar 06 2024"/>
    <s v="SPXW240306C05175000"/>
    <n v="1.8E-3"/>
    <n v="622"/>
    <n v="28776479.175487686"/>
    <x v="176"/>
    <s v="SPXW240306P05175000"/>
    <n v="1.8E-3"/>
    <n v="0"/>
    <n v="0"/>
  </r>
  <r>
    <s v="Wed Mar 06 2024"/>
    <s v="SPXW240306C05180000"/>
    <n v="1.6000000000000001E-3"/>
    <n v="138"/>
    <n v="5675104.146076886"/>
    <x v="177"/>
    <s v="SPXW240306P05180000"/>
    <n v="1.6000000000000001E-3"/>
    <n v="0"/>
    <n v="0"/>
  </r>
  <r>
    <s v="Wed Mar 06 2024"/>
    <s v="SPXW240306C05185000"/>
    <n v="1.4E-3"/>
    <n v="17"/>
    <n v="611718.6534267657"/>
    <x v="178"/>
    <s v="SPXW240306P05185000"/>
    <n v="1.4E-3"/>
    <n v="0"/>
    <n v="0"/>
  </r>
  <r>
    <s v="Wed Mar 06 2024"/>
    <s v="SPXW240306C05190000"/>
    <n v="1.2999999999999999E-3"/>
    <n v="37"/>
    <n v="1236288.5390683792"/>
    <x v="179"/>
    <s v="SPXW240306P05190000"/>
    <n v="1.2999999999999999E-3"/>
    <n v="1"/>
    <n v="-33413.203758604846"/>
  </r>
  <r>
    <s v="Wed Mar 06 2024"/>
    <s v="SPXW240306C05195000"/>
    <n v="1.1000000000000001E-3"/>
    <n v="144"/>
    <n v="4071270.365663853"/>
    <x v="180"/>
    <s v="SPXW240306P05195000"/>
    <n v="1.1000000000000001E-3"/>
    <n v="1"/>
    <n v="-28272.710872665644"/>
  </r>
  <r>
    <s v="Wed Mar 06 2024"/>
    <s v="SPXW240306C05200000"/>
    <n v="1E-3"/>
    <n v="147"/>
    <n v="3778262.2711653174"/>
    <x v="181"/>
    <s v="SPXW240306P05200000"/>
    <n v="1E-3"/>
    <n v="33"/>
    <n v="-848181.32617996936"/>
  </r>
  <r>
    <s v="Wed Mar 06 2024"/>
    <s v="SPXW240306C05205000"/>
    <n v="8.9999999999999998E-4"/>
    <n v="67"/>
    <n v="1549858.6051106711"/>
    <x v="182"/>
    <s v="SPXW240306P05205000"/>
    <n v="8.9999999999999998E-4"/>
    <n v="0"/>
    <n v="0"/>
  </r>
  <r>
    <s v="Wed Mar 06 2024"/>
    <s v="SPXW240306C05210000"/>
    <n v="8.0000000000000004E-4"/>
    <n v="65"/>
    <n v="1336528.1503441941"/>
    <x v="183"/>
    <s v="SPXW240306P05210000"/>
    <n v="8.0000000000000004E-4"/>
    <n v="0"/>
    <n v="0"/>
  </r>
  <r>
    <s v="Wed Mar 06 2024"/>
    <s v="SPXW240306C05215000"/>
    <n v="6.9999999999999999E-4"/>
    <n v="38"/>
    <n v="683685.55382991454"/>
    <x v="184"/>
    <s v="SPXW240306P05215000"/>
    <n v="6.9999999999999999E-4"/>
    <n v="0"/>
    <n v="0"/>
  </r>
  <r>
    <s v="Wed Mar 06 2024"/>
    <s v="SPXW240306C05220000"/>
    <n v="5.9999999999999995E-4"/>
    <n v="5"/>
    <n v="77107.393289088111"/>
    <x v="185"/>
    <s v="SPXW240306P05220000"/>
    <n v="5.9999999999999995E-4"/>
    <n v="0"/>
    <n v="0"/>
  </r>
  <r>
    <s v="Wed Mar 06 2024"/>
    <s v="SPXW240306C05225000"/>
    <n v="5.9999999999999995E-4"/>
    <n v="30"/>
    <n v="462644.3597345287"/>
    <x v="186"/>
    <s v="SPXW240306P05225000"/>
    <n v="5.9999999999999995E-4"/>
    <n v="7"/>
    <n v="-107950.35060472335"/>
  </r>
  <r>
    <s v="Wed Mar 06 2024"/>
    <s v="SPXW240306C05230000"/>
    <n v="5.0000000000000001E-4"/>
    <n v="11"/>
    <n v="141363.55436332821"/>
    <x v="187"/>
    <s v="SPXW240306P05230000"/>
    <n v="5.0000000000000001E-4"/>
    <n v="0"/>
    <n v="0"/>
  </r>
  <r>
    <s v="Wed Mar 06 2024"/>
    <s v="SPXW240306C05240000"/>
    <n v="4.0000000000000002E-4"/>
    <n v="6"/>
    <n v="61685.914631270498"/>
    <x v="189"/>
    <s v="SPXW240306P05240000"/>
    <n v="4.0000000000000002E-4"/>
    <n v="0"/>
    <n v="0"/>
  </r>
  <r>
    <s v="Wed Mar 06 2024"/>
    <s v="SPXW240306C05250000"/>
    <n v="2.9999999999999997E-4"/>
    <n v="260"/>
    <n v="2004792.2255162911"/>
    <x v="191"/>
    <s v="SPXW240306P05250000"/>
    <n v="2.9999999999999997E-4"/>
    <n v="1"/>
    <n v="-7710.7393289088122"/>
  </r>
  <r>
    <s v="Wed Mar 06 2024"/>
    <s v="SPXW240306C05260000"/>
    <n v="2.9999999999999997E-4"/>
    <n v="14"/>
    <n v="107950.35060472335"/>
    <x v="193"/>
    <s v="SPXW240306P05260000"/>
    <n v="2.9999999999999997E-4"/>
    <n v="0"/>
    <n v="0"/>
  </r>
  <r>
    <s v="Wed Mar 06 2024"/>
    <s v="SPXW240306C05275000"/>
    <n v="2.0000000000000001E-4"/>
    <n v="35"/>
    <n v="179917.25100787231"/>
    <x v="196"/>
    <s v="SPXW240306P05275000"/>
    <n v="2.0000000000000001E-4"/>
    <n v="1"/>
    <n v="-5140.4928859392076"/>
  </r>
  <r>
    <s v="Wed Mar 06 2024"/>
    <s v="SPXW240306C05300000"/>
    <n v="2.0000000000000001E-4"/>
    <n v="143"/>
    <n v="735090.48268930672"/>
    <x v="199"/>
    <s v="SPXW240306P05300000"/>
    <n v="2.0000000000000001E-4"/>
    <n v="0"/>
    <n v="0"/>
  </r>
  <r>
    <s v="Wed Mar 06 2024"/>
    <s v="SPXW240306C05325000"/>
    <n v="1E-4"/>
    <n v="21"/>
    <n v="53975.175302361691"/>
    <x v="202"/>
    <s v="SPXW240306P05325000"/>
    <n v="1E-4"/>
    <n v="0"/>
    <n v="0"/>
  </r>
  <r>
    <s v="Wed Mar 06 2024"/>
    <s v="SPXW240306C05350000"/>
    <n v="1E-4"/>
    <n v="1"/>
    <n v="2570.2464429696038"/>
    <x v="205"/>
    <s v="SPXW240306P05350000"/>
    <n v="1E-4"/>
    <n v="0"/>
    <n v="0"/>
  </r>
  <r>
    <s v="Wed Mar 06 2024"/>
    <s v="SPXW240306C05375000"/>
    <n v="1E-4"/>
    <n v="72"/>
    <n v="185057.74389381148"/>
    <x v="208"/>
    <s v="SPXW240306P05375000"/>
    <n v="1E-4"/>
    <n v="2"/>
    <n v="-5140.4928859392076"/>
  </r>
  <r>
    <s v="Wed Mar 06 2024"/>
    <s v="SPXW240306C05400000"/>
    <n v="1E-4"/>
    <n v="157"/>
    <n v="403528.69154622784"/>
    <x v="211"/>
    <s v="SPXW240306P05400000"/>
    <n v="1E-4"/>
    <n v="0"/>
    <n v="0"/>
  </r>
  <r>
    <s v="Wed Mar 06 2024"/>
    <s v="SPXW240306C05500000"/>
    <n v="0"/>
    <n v="14"/>
    <n v="0"/>
    <x v="219"/>
    <s v="SPXW240306P05500000"/>
    <n v="0"/>
    <n v="0"/>
    <n v="0"/>
  </r>
  <r>
    <s v="Wed Mar 06 2024"/>
    <s v="SPXW240306C05600000"/>
    <n v="0"/>
    <n v="257"/>
    <n v="0"/>
    <x v="222"/>
    <s v="SPXW240306P05600000"/>
    <n v="0"/>
    <n v="0"/>
    <n v="0"/>
  </r>
  <r>
    <s v="Wed Mar 06 2024"/>
    <s v="SPXW240306C05700000"/>
    <n v="0"/>
    <n v="0"/>
    <n v="0"/>
    <x v="224"/>
    <s v="SPXW240306P05700000"/>
    <n v="0"/>
    <n v="0"/>
    <n v="0"/>
  </r>
  <r>
    <s v="Wed Mar 06 2024"/>
    <s v="SPXW240306C05800000"/>
    <n v="0"/>
    <n v="0"/>
    <n v="0"/>
    <x v="225"/>
    <s v="SPXW240306P05800000"/>
    <n v="0"/>
    <n v="0"/>
    <n v="0"/>
  </r>
  <r>
    <s v="Wed Mar 06 2024"/>
    <s v="SPXW240306C06000000"/>
    <n v="0"/>
    <n v="0"/>
    <n v="0"/>
    <x v="226"/>
    <s v="SPXW240306P06000000"/>
    <n v="0"/>
    <n v="0"/>
    <n v="0"/>
  </r>
  <r>
    <s v="Wed Mar 06 2024"/>
    <s v="SPXW240306C06200000"/>
    <n v="0"/>
    <n v="0"/>
    <n v="0"/>
    <x v="227"/>
    <s v="SPXW240306P06200000"/>
    <n v="0"/>
    <n v="0"/>
    <n v="0"/>
  </r>
  <r>
    <s v="Wed Mar 06 2024"/>
    <s v="SPXW240306C06400000"/>
    <n v="0"/>
    <n v="0"/>
    <n v="0"/>
    <x v="228"/>
    <s v="SPXW240306P06400000"/>
    <n v="0"/>
    <n v="0"/>
    <n v="0"/>
  </r>
  <r>
    <s v="Wed Mar 06 2024"/>
    <s v="SPXW240306C06600000"/>
    <n v="0"/>
    <n v="0"/>
    <n v="0"/>
    <x v="229"/>
    <s v="SPXW240306P06600000"/>
    <n v="0"/>
    <n v="0"/>
    <n v="0"/>
  </r>
  <r>
    <s v="Thu Mar 07 2024"/>
    <s v="SPXW240307C01400000"/>
    <n v="0"/>
    <n v="0"/>
    <n v="0"/>
    <x v="1"/>
    <s v="SPXW240307P01400000"/>
    <n v="0"/>
    <n v="0"/>
    <n v="0"/>
  </r>
  <r>
    <s v="Thu Mar 07 2024"/>
    <s v="SPXW240307C01600000"/>
    <n v="0"/>
    <n v="0"/>
    <n v="0"/>
    <x v="2"/>
    <s v="SPXW240307P01600000"/>
    <n v="0"/>
    <n v="0"/>
    <n v="0"/>
  </r>
  <r>
    <s v="Thu Mar 07 2024"/>
    <s v="SPXW240307C01800000"/>
    <n v="0"/>
    <n v="0"/>
    <n v="0"/>
    <x v="3"/>
    <s v="SPXW240307P01800000"/>
    <n v="0"/>
    <n v="3"/>
    <n v="0"/>
  </r>
  <r>
    <s v="Thu Mar 07 2024"/>
    <s v="SPXW240307C02000000"/>
    <n v="0"/>
    <n v="0"/>
    <n v="0"/>
    <x v="4"/>
    <s v="SPXW240307P02000000"/>
    <n v="0"/>
    <n v="94"/>
    <n v="0"/>
  </r>
  <r>
    <s v="Thu Mar 07 2024"/>
    <s v="SPXW240307C02200000"/>
    <n v="0"/>
    <n v="0"/>
    <n v="0"/>
    <x v="5"/>
    <s v="SPXW240307P02200000"/>
    <n v="0"/>
    <n v="10"/>
    <n v="0"/>
  </r>
  <r>
    <s v="Thu Mar 07 2024"/>
    <s v="SPXW240307C02400000"/>
    <n v="0"/>
    <n v="0"/>
    <n v="0"/>
    <x v="6"/>
    <s v="SPXW240307P02400000"/>
    <n v="0"/>
    <n v="0"/>
    <n v="0"/>
  </r>
  <r>
    <s v="Thu Mar 07 2024"/>
    <s v="SPXW240307C02600000"/>
    <n v="0"/>
    <n v="0"/>
    <n v="0"/>
    <x v="7"/>
    <s v="SPXW240307P02600000"/>
    <n v="0"/>
    <n v="5"/>
    <n v="0"/>
  </r>
  <r>
    <s v="Thu Mar 07 2024"/>
    <s v="SPXW240307C02800000"/>
    <n v="0"/>
    <n v="0"/>
    <n v="0"/>
    <x v="8"/>
    <s v="SPXW240307P02800000"/>
    <n v="0"/>
    <n v="1"/>
    <n v="0"/>
  </r>
  <r>
    <s v="Thu Mar 07 2024"/>
    <s v="SPXW240307C03000000"/>
    <n v="0"/>
    <n v="0"/>
    <n v="0"/>
    <x v="9"/>
    <s v="SPXW240307P03000000"/>
    <n v="0"/>
    <n v="15"/>
    <n v="0"/>
  </r>
  <r>
    <s v="Thu Mar 07 2024"/>
    <s v="SPXW240307C03200000"/>
    <n v="0"/>
    <n v="0"/>
    <n v="0"/>
    <x v="10"/>
    <s v="SPXW240307P03200000"/>
    <n v="0"/>
    <n v="42"/>
    <n v="0"/>
  </r>
  <r>
    <s v="Thu Mar 07 2024"/>
    <s v="SPXW240307C03400000"/>
    <n v="0"/>
    <n v="0"/>
    <n v="0"/>
    <x v="12"/>
    <s v="SPXW240307P03400000"/>
    <n v="0"/>
    <n v="176"/>
    <n v="0"/>
  </r>
  <r>
    <s v="Thu Mar 07 2024"/>
    <s v="SPXW240307C03600000"/>
    <n v="0"/>
    <n v="0"/>
    <n v="0"/>
    <x v="14"/>
    <s v="SPXW240307P03600000"/>
    <n v="0"/>
    <n v="504"/>
    <n v="0"/>
  </r>
  <r>
    <s v="Thu Mar 07 2024"/>
    <s v="SPXW240307C03700000"/>
    <n v="0"/>
    <n v="0"/>
    <n v="0"/>
    <x v="16"/>
    <s v="SPXW240307P03700000"/>
    <n v="0"/>
    <n v="355"/>
    <n v="0"/>
  </r>
  <r>
    <s v="Thu Mar 07 2024"/>
    <s v="SPXW240307C03800000"/>
    <n v="0"/>
    <n v="0"/>
    <n v="0"/>
    <x v="18"/>
    <s v="SPXW240307P03800000"/>
    <n v="0"/>
    <n v="336"/>
    <n v="0"/>
  </r>
  <r>
    <s v="Thu Mar 07 2024"/>
    <s v="SPXW240307C03900000"/>
    <n v="0"/>
    <n v="0"/>
    <n v="0"/>
    <x v="20"/>
    <s v="SPXW240307P03900000"/>
    <n v="0"/>
    <n v="446"/>
    <n v="0"/>
  </r>
  <r>
    <s v="Thu Mar 07 2024"/>
    <s v="SPXW240307C03950000"/>
    <n v="0"/>
    <n v="0"/>
    <n v="0"/>
    <x v="21"/>
    <s v="SPXW240307P03950000"/>
    <n v="0"/>
    <n v="803"/>
    <n v="0"/>
  </r>
  <r>
    <s v="Thu Mar 07 2024"/>
    <s v="SPXW240307C04000000"/>
    <n v="0"/>
    <n v="1"/>
    <n v="0"/>
    <x v="22"/>
    <s v="SPXW240307P04000000"/>
    <n v="0"/>
    <n v="359"/>
    <n v="0"/>
  </r>
  <r>
    <s v="Thu Mar 07 2024"/>
    <s v="SPXW240307C04050000"/>
    <n v="0"/>
    <n v="0"/>
    <n v="0"/>
    <x v="23"/>
    <s v="SPXW240307P04050000"/>
    <n v="0"/>
    <n v="363"/>
    <n v="0"/>
  </r>
  <r>
    <s v="Thu Mar 07 2024"/>
    <s v="SPXW240307C04100000"/>
    <n v="0"/>
    <n v="0"/>
    <n v="0"/>
    <x v="24"/>
    <s v="SPXW240307P04100000"/>
    <n v="0"/>
    <n v="3583"/>
    <n v="0"/>
  </r>
  <r>
    <s v="Thu Mar 07 2024"/>
    <s v="SPXW240307C04150000"/>
    <n v="0"/>
    <n v="0"/>
    <n v="0"/>
    <x v="25"/>
    <s v="SPXW240307P04150000"/>
    <n v="0"/>
    <n v="4846"/>
    <n v="0"/>
  </r>
  <r>
    <s v="Thu Mar 07 2024"/>
    <s v="SPXW240307C04200000"/>
    <n v="0"/>
    <n v="0"/>
    <n v="0"/>
    <x v="27"/>
    <s v="SPXW240307P04200000"/>
    <n v="0"/>
    <n v="7069"/>
    <n v="0"/>
  </r>
  <r>
    <s v="Thu Mar 07 2024"/>
    <s v="SPXW240307C04250000"/>
    <n v="0"/>
    <n v="0"/>
    <n v="0"/>
    <x v="29"/>
    <s v="SPXW240307P04250000"/>
    <n v="0"/>
    <n v="299"/>
    <n v="0"/>
  </r>
  <r>
    <s v="Thu Mar 07 2024"/>
    <s v="SPXW240307C04300000"/>
    <n v="0"/>
    <n v="0"/>
    <n v="0"/>
    <x v="31"/>
    <s v="SPXW240307P04300000"/>
    <n v="0"/>
    <n v="2675"/>
    <n v="0"/>
  </r>
  <r>
    <s v="Thu Mar 07 2024"/>
    <s v="SPXW240307C04350000"/>
    <n v="0"/>
    <n v="2"/>
    <n v="0"/>
    <x v="36"/>
    <s v="SPXW240307P04350000"/>
    <n v="0"/>
    <n v="329"/>
    <n v="0"/>
  </r>
  <r>
    <s v="Thu Mar 07 2024"/>
    <s v="SPXW240307C04400000"/>
    <n v="1E-4"/>
    <n v="0"/>
    <n v="0"/>
    <x v="42"/>
    <s v="SPXW240307P04400000"/>
    <n v="1E-4"/>
    <n v="254"/>
    <n v="-652842.59651427937"/>
  </r>
  <r>
    <s v="Thu Mar 07 2024"/>
    <s v="SPXW240307C04450000"/>
    <n v="1E-4"/>
    <n v="0"/>
    <n v="0"/>
    <x v="48"/>
    <s v="SPXW240307P04450000"/>
    <n v="1E-4"/>
    <n v="227"/>
    <n v="-583445.94255410007"/>
  </r>
  <r>
    <s v="Thu Mar 07 2024"/>
    <s v="SPXW240307C04475000"/>
    <n v="1E-4"/>
    <n v="0"/>
    <n v="0"/>
    <x v="51"/>
    <s v="SPXW240307P04475000"/>
    <n v="1E-4"/>
    <n v="0"/>
    <n v="0"/>
  </r>
  <r>
    <s v="Thu Mar 07 2024"/>
    <s v="SPXW240307C04500000"/>
    <n v="1E-4"/>
    <n v="2"/>
    <n v="5140.4928859392076"/>
    <x v="54"/>
    <s v="SPXW240307P04500000"/>
    <n v="1E-4"/>
    <n v="91"/>
    <n v="-233892.42631023398"/>
  </r>
  <r>
    <s v="Thu Mar 07 2024"/>
    <s v="SPXW240307C04525000"/>
    <n v="1E-4"/>
    <n v="0"/>
    <n v="0"/>
    <x v="57"/>
    <s v="SPXW240307P04525000"/>
    <n v="1E-4"/>
    <n v="1167"/>
    <n v="-2999477.5989455283"/>
  </r>
  <r>
    <s v="Thu Mar 07 2024"/>
    <s v="SPXW240307C04550000"/>
    <n v="1E-4"/>
    <n v="0"/>
    <n v="0"/>
    <x v="60"/>
    <s v="SPXW240307P04550000"/>
    <n v="1E-4"/>
    <n v="84"/>
    <n v="-215900.70120944676"/>
  </r>
  <r>
    <s v="Thu Mar 07 2024"/>
    <s v="SPXW240307C04575000"/>
    <n v="1E-4"/>
    <n v="0"/>
    <n v="0"/>
    <x v="63"/>
    <s v="SPXW240307P04575000"/>
    <n v="1E-4"/>
    <n v="212"/>
    <n v="-544892.24590955605"/>
  </r>
  <r>
    <s v="Thu Mar 07 2024"/>
    <s v="SPXW240307C04600000"/>
    <n v="1E-4"/>
    <n v="6"/>
    <n v="15421.478657817624"/>
    <x v="66"/>
    <s v="SPXW240307P04600000"/>
    <n v="1E-4"/>
    <n v="148"/>
    <n v="-380396.47355950135"/>
  </r>
  <r>
    <s v="Thu Mar 07 2024"/>
    <s v="SPXW240307C04625000"/>
    <n v="1E-4"/>
    <n v="0"/>
    <n v="0"/>
    <x v="69"/>
    <s v="SPXW240307P04625000"/>
    <n v="1E-4"/>
    <n v="169"/>
    <n v="-434371.64886186313"/>
  </r>
  <r>
    <s v="Thu Mar 07 2024"/>
    <s v="SPXW240307C04650000"/>
    <n v="2.0000000000000001E-4"/>
    <n v="0"/>
    <n v="0"/>
    <x v="72"/>
    <s v="SPXW240307P04650000"/>
    <n v="2.0000000000000001E-4"/>
    <n v="124"/>
    <n v="-637421.1178564619"/>
  </r>
  <r>
    <s v="Thu Mar 07 2024"/>
    <s v="SPXW240307C04675000"/>
    <n v="2.0000000000000001E-4"/>
    <n v="0"/>
    <n v="0"/>
    <x v="76"/>
    <s v="SPXW240307P04675000"/>
    <n v="2.0000000000000001E-4"/>
    <n v="399"/>
    <n v="-2051056.6614897442"/>
  </r>
  <r>
    <s v="Thu Mar 07 2024"/>
    <s v="SPXW240307C04680000"/>
    <n v="2.0000000000000001E-4"/>
    <n v="0"/>
    <n v="0"/>
    <x v="77"/>
    <s v="SPXW240307P04680000"/>
    <n v="2.0000000000000001E-4"/>
    <n v="82"/>
    <n v="-421520.41664701508"/>
  </r>
  <r>
    <s v="Thu Mar 07 2024"/>
    <s v="SPXW240307C04690000"/>
    <n v="2.0000000000000001E-4"/>
    <n v="0"/>
    <n v="0"/>
    <x v="79"/>
    <s v="SPXW240307P04690000"/>
    <n v="2.0000000000000001E-4"/>
    <n v="10"/>
    <n v="-51404.928859392079"/>
  </r>
  <r>
    <s v="Thu Mar 07 2024"/>
    <s v="SPXW240307C04700000"/>
    <n v="2.0000000000000001E-4"/>
    <n v="1"/>
    <n v="5140.4928859392076"/>
    <x v="81"/>
    <s v="SPXW240307P04700000"/>
    <n v="2.0000000000000001E-4"/>
    <n v="1198"/>
    <n v="-6158310.4773551719"/>
  </r>
  <r>
    <s v="Thu Mar 07 2024"/>
    <s v="SPXW240307C04710000"/>
    <n v="2.0000000000000001E-4"/>
    <n v="1"/>
    <n v="5140.4928859392076"/>
    <x v="83"/>
    <s v="SPXW240307P04710000"/>
    <n v="2.0000000000000001E-4"/>
    <n v="174"/>
    <n v="-894445.76215342223"/>
  </r>
  <r>
    <s v="Thu Mar 07 2024"/>
    <s v="SPXW240307C04720000"/>
    <n v="2.0000000000000001E-4"/>
    <n v="0"/>
    <n v="0"/>
    <x v="85"/>
    <s v="SPXW240307P04720000"/>
    <n v="2.0000000000000001E-4"/>
    <n v="138"/>
    <n v="-709388.01825961075"/>
  </r>
  <r>
    <s v="Thu Mar 07 2024"/>
    <s v="SPXW240307C04725000"/>
    <n v="2.0000000000000001E-4"/>
    <n v="1"/>
    <n v="5140.4928859392076"/>
    <x v="86"/>
    <s v="SPXW240307P04725000"/>
    <n v="2.9999999999999997E-4"/>
    <n v="534"/>
    <n v="-4117534.8016373049"/>
  </r>
  <r>
    <s v="Thu Mar 07 2024"/>
    <s v="SPXW240307C04730000"/>
    <n v="2.9999999999999997E-4"/>
    <n v="0"/>
    <n v="0"/>
    <x v="87"/>
    <s v="SPXW240307P04730000"/>
    <n v="2.9999999999999997E-4"/>
    <n v="143"/>
    <n v="-1102635.7240339599"/>
  </r>
  <r>
    <s v="Thu Mar 07 2024"/>
    <s v="SPXW240307C04740000"/>
    <n v="2.9999999999999997E-4"/>
    <n v="0"/>
    <n v="0"/>
    <x v="89"/>
    <s v="SPXW240307P04740000"/>
    <n v="2.9999999999999997E-4"/>
    <n v="29"/>
    <n v="-223611.44053835553"/>
  </r>
  <r>
    <s v="Thu Mar 07 2024"/>
    <s v="SPXW240307C04750000"/>
    <n v="2.9999999999999997E-4"/>
    <n v="4"/>
    <n v="30842.957315635249"/>
    <x v="91"/>
    <s v="SPXW240307P04750000"/>
    <n v="2.9999999999999997E-4"/>
    <n v="326"/>
    <n v="-2513701.0212242724"/>
  </r>
  <r>
    <s v="Thu Mar 07 2024"/>
    <s v="SPXW240307C04760000"/>
    <n v="2.9999999999999997E-4"/>
    <n v="0"/>
    <n v="0"/>
    <x v="93"/>
    <s v="SPXW240307P04760000"/>
    <n v="2.9999999999999997E-4"/>
    <n v="18"/>
    <n v="-138793.30792035858"/>
  </r>
  <r>
    <s v="Thu Mar 07 2024"/>
    <s v="SPXW240307C04770000"/>
    <n v="2.9999999999999997E-4"/>
    <n v="9"/>
    <n v="69396.65396017929"/>
    <x v="95"/>
    <s v="SPXW240307P04770000"/>
    <n v="2.9999999999999997E-4"/>
    <n v="14"/>
    <n v="-107950.35060472335"/>
  </r>
  <r>
    <s v="Thu Mar 07 2024"/>
    <s v="SPXW240307C04775000"/>
    <n v="4.0000000000000002E-4"/>
    <n v="1"/>
    <n v="10280.985771878415"/>
    <x v="96"/>
    <s v="SPXW240307P04775000"/>
    <n v="4.0000000000000002E-4"/>
    <n v="422"/>
    <n v="-4338575.9957326911"/>
  </r>
  <r>
    <s v="Thu Mar 07 2024"/>
    <s v="SPXW240307C04780000"/>
    <n v="4.0000000000000002E-4"/>
    <n v="44"/>
    <n v="452363.37396265031"/>
    <x v="97"/>
    <s v="SPXW240307P04780000"/>
    <n v="4.0000000000000002E-4"/>
    <n v="19"/>
    <n v="-195338.72966568993"/>
  </r>
  <r>
    <s v="Thu Mar 07 2024"/>
    <s v="SPXW240307C04785000"/>
    <n v="4.0000000000000002E-4"/>
    <n v="0"/>
    <n v="0"/>
    <x v="98"/>
    <s v="SPXW240307P04785000"/>
    <n v="4.0000000000000002E-4"/>
    <n v="3"/>
    <n v="-30842.957315635249"/>
  </r>
  <r>
    <s v="Thu Mar 07 2024"/>
    <s v="SPXW240307C04790000"/>
    <n v="4.0000000000000002E-4"/>
    <n v="69"/>
    <n v="709388.01825961075"/>
    <x v="99"/>
    <s v="SPXW240307P04790000"/>
    <n v="4.0000000000000002E-4"/>
    <n v="47"/>
    <n v="-483206.33127828559"/>
  </r>
  <r>
    <s v="Thu Mar 07 2024"/>
    <s v="SPXW240307C04795000"/>
    <n v="4.0000000000000002E-4"/>
    <n v="3"/>
    <n v="30842.957315635249"/>
    <x v="100"/>
    <s v="SPXW240307P04795000"/>
    <n v="4.0000000000000002E-4"/>
    <n v="56"/>
    <n v="-575735.20322519122"/>
  </r>
  <r>
    <s v="Thu Mar 07 2024"/>
    <s v="SPXW240307C04800000"/>
    <n v="4.0000000000000002E-4"/>
    <n v="7"/>
    <n v="71966.900403148902"/>
    <x v="101"/>
    <s v="SPXW240307P04800000"/>
    <n v="4.0000000000000002E-4"/>
    <n v="669"/>
    <n v="-6877979.4813866597"/>
  </r>
  <r>
    <s v="Thu Mar 07 2024"/>
    <s v="SPXW240307C04805000"/>
    <n v="4.0000000000000002E-4"/>
    <n v="23"/>
    <n v="236462.67275320351"/>
    <x v="102"/>
    <s v="SPXW240307P04805000"/>
    <n v="4.0000000000000002E-4"/>
    <n v="6"/>
    <n v="-61685.914631270498"/>
  </r>
  <r>
    <s v="Thu Mar 07 2024"/>
    <s v="SPXW240307C04810000"/>
    <n v="5.0000000000000001E-4"/>
    <n v="2"/>
    <n v="25702.46442969604"/>
    <x v="103"/>
    <s v="SPXW240307P04810000"/>
    <n v="5.0000000000000001E-4"/>
    <n v="102"/>
    <n v="-1310825.6859144981"/>
  </r>
  <r>
    <s v="Thu Mar 07 2024"/>
    <s v="SPXW240307C04815000"/>
    <n v="5.0000000000000001E-4"/>
    <n v="0"/>
    <n v="0"/>
    <x v="104"/>
    <s v="SPXW240307P04815000"/>
    <n v="5.0000000000000001E-4"/>
    <n v="31"/>
    <n v="-398388.19866028859"/>
  </r>
  <r>
    <s v="Thu Mar 07 2024"/>
    <s v="SPXW240307C04820000"/>
    <n v="5.0000000000000001E-4"/>
    <n v="0"/>
    <n v="0"/>
    <x v="105"/>
    <s v="SPXW240307P04820000"/>
    <n v="5.0000000000000001E-4"/>
    <n v="82"/>
    <n v="-1053801.0416175378"/>
  </r>
  <r>
    <s v="Thu Mar 07 2024"/>
    <s v="SPXW240307C04825000"/>
    <n v="5.0000000000000001E-4"/>
    <n v="3"/>
    <n v="38553.696644544056"/>
    <x v="106"/>
    <s v="SPXW240307P04825000"/>
    <n v="5.0000000000000001E-4"/>
    <n v="23"/>
    <n v="-295578.34094150446"/>
  </r>
  <r>
    <s v="Thu Mar 07 2024"/>
    <s v="SPXW240307C04830000"/>
    <n v="5.9999999999999995E-4"/>
    <n v="0"/>
    <n v="0"/>
    <x v="107"/>
    <s v="SPXW240307P04830000"/>
    <n v="5.9999999999999995E-4"/>
    <n v="45"/>
    <n v="-693966.53960179305"/>
  </r>
  <r>
    <s v="Thu Mar 07 2024"/>
    <s v="SPXW240307C04835000"/>
    <n v="5.9999999999999995E-4"/>
    <n v="0"/>
    <n v="0"/>
    <x v="108"/>
    <s v="SPXW240307P04835000"/>
    <n v="5.9999999999999995E-4"/>
    <n v="6"/>
    <n v="-92528.87194690574"/>
  </r>
  <r>
    <s v="Thu Mar 07 2024"/>
    <s v="SPXW240307C04840000"/>
    <n v="5.9999999999999995E-4"/>
    <n v="11"/>
    <n v="169636.26523599384"/>
    <x v="109"/>
    <s v="SPXW240307P04840000"/>
    <n v="5.9999999999999995E-4"/>
    <n v="43"/>
    <n v="-663123.58228615765"/>
  </r>
  <r>
    <s v="Thu Mar 07 2024"/>
    <s v="SPXW240307C04845000"/>
    <n v="5.9999999999999995E-4"/>
    <n v="0"/>
    <n v="0"/>
    <x v="110"/>
    <s v="SPXW240307P04845000"/>
    <n v="5.9999999999999995E-4"/>
    <n v="4"/>
    <n v="-61685.914631270498"/>
  </r>
  <r>
    <s v="Thu Mar 07 2024"/>
    <s v="SPXW240307C04850000"/>
    <n v="6.9999999999999999E-4"/>
    <n v="13"/>
    <n v="233892.42631023398"/>
    <x v="111"/>
    <s v="SPXW240307P04850000"/>
    <n v="6.9999999999999999E-4"/>
    <n v="117"/>
    <n v="-2105031.8367921053"/>
  </r>
  <r>
    <s v="Thu Mar 07 2024"/>
    <s v="SPXW240307C04855000"/>
    <n v="6.9999999999999999E-4"/>
    <n v="0"/>
    <n v="0"/>
    <x v="112"/>
    <s v="SPXW240307P04855000"/>
    <n v="6.9999999999999999E-4"/>
    <n v="54"/>
    <n v="-971553.15544251027"/>
  </r>
  <r>
    <s v="Thu Mar 07 2024"/>
    <s v="SPXW240307C04860000"/>
    <n v="8.0000000000000004E-4"/>
    <n v="9"/>
    <n v="185057.74389381148"/>
    <x v="113"/>
    <s v="SPXW240307P04860000"/>
    <n v="8.0000000000000004E-4"/>
    <n v="84"/>
    <n v="-1727205.6096755741"/>
  </r>
  <r>
    <s v="Thu Mar 07 2024"/>
    <s v="SPXW240307C04865000"/>
    <n v="8.0000000000000004E-4"/>
    <n v="1"/>
    <n v="20561.97154375683"/>
    <x v="114"/>
    <s v="SPXW240307P04865000"/>
    <n v="8.0000000000000004E-4"/>
    <n v="62"/>
    <n v="-1274842.2357129238"/>
  </r>
  <r>
    <s v="Thu Mar 07 2024"/>
    <s v="SPXW240307C04870000"/>
    <n v="8.0000000000000004E-4"/>
    <n v="4"/>
    <n v="82247.886175027321"/>
    <x v="115"/>
    <s v="SPXW240307P04870000"/>
    <n v="8.0000000000000004E-4"/>
    <n v="139"/>
    <n v="-2858114.0445822002"/>
  </r>
  <r>
    <s v="Thu Mar 07 2024"/>
    <s v="SPXW240307C04875000"/>
    <n v="8.9999999999999998E-4"/>
    <n v="2"/>
    <n v="46264.43597345287"/>
    <x v="116"/>
    <s v="SPXW240307P04875000"/>
    <n v="8.9999999999999998E-4"/>
    <n v="100"/>
    <n v="-2313221.7986726435"/>
  </r>
  <r>
    <s v="Thu Mar 07 2024"/>
    <s v="SPXW240307C04880000"/>
    <n v="8.9999999999999998E-4"/>
    <n v="63"/>
    <n v="1457329.7331637654"/>
    <x v="117"/>
    <s v="SPXW240307P04880000"/>
    <n v="8.9999999999999998E-4"/>
    <n v="315"/>
    <n v="-7286648.6658188263"/>
  </r>
  <r>
    <s v="Thu Mar 07 2024"/>
    <s v="SPXW240307C04885000"/>
    <n v="1E-3"/>
    <n v="9"/>
    <n v="231322.17986726438"/>
    <x v="118"/>
    <s v="SPXW240307P04885000"/>
    <n v="1E-3"/>
    <n v="14"/>
    <n v="-359834.50201574463"/>
  </r>
  <r>
    <s v="Thu Mar 07 2024"/>
    <s v="SPXW240307C04890000"/>
    <n v="1E-3"/>
    <n v="53"/>
    <n v="1362230.6147738898"/>
    <x v="119"/>
    <s v="SPXW240307P04890000"/>
    <n v="1E-3"/>
    <n v="42"/>
    <n v="-1079503.5060472337"/>
  </r>
  <r>
    <s v="Thu Mar 07 2024"/>
    <s v="SPXW240307C04895000"/>
    <n v="1.1000000000000001E-3"/>
    <n v="14"/>
    <n v="395817.95221731905"/>
    <x v="120"/>
    <s v="SPXW240307P04895000"/>
    <n v="1.1000000000000001E-3"/>
    <n v="9"/>
    <n v="-254454.39785399081"/>
  </r>
  <r>
    <s v="Thu Mar 07 2024"/>
    <s v="SPXW240307C04900000"/>
    <n v="1.1000000000000001E-3"/>
    <n v="67"/>
    <n v="1894271.6284685982"/>
    <x v="121"/>
    <s v="SPXW240307P04900000"/>
    <n v="1.1000000000000001E-3"/>
    <n v="1046"/>
    <n v="-29573255.572808262"/>
  </r>
  <r>
    <s v="Thu Mar 07 2024"/>
    <s v="SPXW240307C04905000"/>
    <n v="1.1999999999999999E-3"/>
    <n v="1"/>
    <n v="30842.957315635249"/>
    <x v="122"/>
    <s v="SPXW240307P04905000"/>
    <n v="1.1999999999999999E-3"/>
    <n v="26"/>
    <n v="-801916.89020651637"/>
  </r>
  <r>
    <s v="Thu Mar 07 2024"/>
    <s v="SPXW240307C04910000"/>
    <n v="1.2999999999999999E-3"/>
    <n v="155"/>
    <n v="5179046.5825837515"/>
    <x v="123"/>
    <s v="SPXW240307P04910000"/>
    <n v="1.2999999999999999E-3"/>
    <n v="207"/>
    <n v="-6916533.1780312052"/>
  </r>
  <r>
    <s v="Thu Mar 07 2024"/>
    <s v="SPXW240307C04915000"/>
    <n v="1.4E-3"/>
    <n v="5"/>
    <n v="179917.25100787231"/>
    <x v="124"/>
    <s v="SPXW240307P04915000"/>
    <n v="1.4E-3"/>
    <n v="52"/>
    <n v="-1871139.4104818718"/>
  </r>
  <r>
    <s v="Thu Mar 07 2024"/>
    <s v="SPXW240307C04920000"/>
    <n v="1.4E-3"/>
    <n v="16"/>
    <n v="575735.20322519122"/>
    <x v="125"/>
    <s v="SPXW240307P04920000"/>
    <n v="1.4E-3"/>
    <n v="127"/>
    <n v="-4569898.175599955"/>
  </r>
  <r>
    <s v="Thu Mar 07 2024"/>
    <s v="SPXW240307C04925000"/>
    <n v="1.5E-3"/>
    <n v="67"/>
    <n v="2583097.675184452"/>
    <x v="126"/>
    <s v="SPXW240307P04925000"/>
    <n v="1.5E-3"/>
    <n v="87"/>
    <n v="-3354171.6080753333"/>
  </r>
  <r>
    <s v="Thu Mar 07 2024"/>
    <s v="SPXW240307C04930000"/>
    <n v="1.6000000000000001E-3"/>
    <n v="29"/>
    <n v="1192594.3495378962"/>
    <x v="127"/>
    <s v="SPXW240307P04930000"/>
    <n v="1.6000000000000001E-3"/>
    <n v="55"/>
    <n v="-2261816.8698132518"/>
  </r>
  <r>
    <s v="Thu Mar 07 2024"/>
    <s v="SPXW240307C04935000"/>
    <n v="1.6999999999999999E-3"/>
    <n v="13"/>
    <n v="568024.46389628237"/>
    <x v="128"/>
    <s v="SPXW240307P04935000"/>
    <n v="1.6999999999999999E-3"/>
    <n v="151"/>
    <n v="-6597822.6191029726"/>
  </r>
  <r>
    <s v="Thu Mar 07 2024"/>
    <s v="SPXW240307C04940000"/>
    <n v="1.8E-3"/>
    <n v="67"/>
    <n v="3099717.2102213423"/>
    <x v="129"/>
    <s v="SPXW240307P04940000"/>
    <n v="1.8E-3"/>
    <n v="194"/>
    <n v="-8975300.5788498577"/>
  </r>
  <r>
    <s v="Thu Mar 07 2024"/>
    <s v="SPXW240307C04945000"/>
    <n v="1.9E-3"/>
    <n v="24"/>
    <n v="1172032.3779941394"/>
    <x v="130"/>
    <s v="SPXW240307P04945000"/>
    <n v="1.9E-3"/>
    <n v="53"/>
    <n v="-2588238.1680703913"/>
  </r>
  <r>
    <s v="Thu Mar 07 2024"/>
    <s v="SPXW240307C04950000"/>
    <n v="2E-3"/>
    <n v="130"/>
    <n v="6682640.7517209696"/>
    <x v="131"/>
    <s v="SPXW240307P04950000"/>
    <n v="2E-3"/>
    <n v="1319"/>
    <n v="-67803101.165538147"/>
  </r>
  <r>
    <s v="Thu Mar 07 2024"/>
    <s v="SPXW240307C04955000"/>
    <n v="2.0999999999999999E-3"/>
    <n v="29"/>
    <n v="1565280.0837684888"/>
    <x v="132"/>
    <s v="SPXW240307P04955000"/>
    <n v="2.0999999999999999E-3"/>
    <n v="71"/>
    <n v="-3832237.446467679"/>
  </r>
  <r>
    <s v="Thu Mar 07 2024"/>
    <s v="SPXW240307C04960000"/>
    <n v="2.2000000000000001E-3"/>
    <n v="21"/>
    <n v="1187453.8566519571"/>
    <x v="133"/>
    <s v="SPXW240307P04960000"/>
    <n v="2.2000000000000001E-3"/>
    <n v="60"/>
    <n v="-3392725.3047198774"/>
  </r>
  <r>
    <s v="Thu Mar 07 2024"/>
    <s v="SPXW240307C04965000"/>
    <n v="2.3999999999999998E-3"/>
    <n v="22"/>
    <n v="1357090.1218879507"/>
    <x v="134"/>
    <s v="SPXW240307P04965000"/>
    <n v="2.3999999999999998E-3"/>
    <n v="107"/>
    <n v="-6600392.8655459415"/>
  </r>
  <r>
    <s v="Thu Mar 07 2024"/>
    <s v="SPXW240307C04970000"/>
    <n v="2.5000000000000001E-3"/>
    <n v="76"/>
    <n v="4883468.2416422479"/>
    <x v="135"/>
    <s v="SPXW240307P04970000"/>
    <n v="2.5000000000000001E-3"/>
    <n v="92"/>
    <n v="-5911566.8188300887"/>
  </r>
  <r>
    <s v="Thu Mar 07 2024"/>
    <s v="SPXW240307C04975000"/>
    <n v="2.5999999999999999E-3"/>
    <n v="41"/>
    <n v="2739882.7082055979"/>
    <x v="136"/>
    <s v="SPXW240307P04975000"/>
    <n v="2.5999999999999999E-3"/>
    <n v="773"/>
    <n v="-51656813.010803103"/>
  </r>
  <r>
    <s v="Thu Mar 07 2024"/>
    <s v="SPXW240307C04980000"/>
    <n v="2.8E-3"/>
    <n v="45"/>
    <n v="3238510.5181417009"/>
    <x v="137"/>
    <s v="SPXW240307P04980000"/>
    <n v="2.8E-3"/>
    <n v="72"/>
    <n v="-5181616.8290267214"/>
  </r>
  <r>
    <s v="Thu Mar 07 2024"/>
    <s v="SPXW240307C04985000"/>
    <n v="2.8999999999999998E-3"/>
    <n v="61"/>
    <n v="4546765.9576132298"/>
    <x v="138"/>
    <s v="SPXW240307P04985000"/>
    <n v="2.8999999999999998E-3"/>
    <n v="101"/>
    <n v="-7528251.8314579688"/>
  </r>
  <r>
    <s v="Thu Mar 07 2024"/>
    <s v="SPXW240307C04990000"/>
    <n v="3.0999999999999999E-3"/>
    <n v="42"/>
    <n v="3346460.8687464232"/>
    <x v="139"/>
    <s v="SPXW240307P04990000"/>
    <n v="3.0999999999999999E-3"/>
    <n v="150"/>
    <n v="-11951645.959808657"/>
  </r>
  <r>
    <s v="Thu Mar 07 2024"/>
    <s v="SPXW240307C04995000"/>
    <n v="3.2000000000000002E-3"/>
    <n v="29"/>
    <n v="2385188.6990757925"/>
    <x v="140"/>
    <s v="SPXW240307P04995000"/>
    <n v="3.2000000000000002E-3"/>
    <n v="138"/>
    <n v="-11350208.292153772"/>
  </r>
  <r>
    <s v="Thu Mar 07 2024"/>
    <s v="SPXW240307C05000000"/>
    <n v="3.3999999999999998E-3"/>
    <n v="992"/>
    <n v="86689272.028478801"/>
    <x v="141"/>
    <s v="SPXW240307P05000000"/>
    <n v="3.3999999999999998E-3"/>
    <n v="1220"/>
    <n v="-106613822.45437916"/>
  </r>
  <r>
    <s v="Thu Mar 07 2024"/>
    <s v="SPXW240307C05005000"/>
    <n v="3.5000000000000001E-3"/>
    <n v="50"/>
    <n v="4497931.2751968065"/>
    <x v="142"/>
    <s v="SPXW240307P05005000"/>
    <n v="3.5000000000000001E-3"/>
    <n v="159"/>
    <n v="-14303421.455125844"/>
  </r>
  <r>
    <s v="Thu Mar 07 2024"/>
    <s v="SPXW240307C05010000"/>
    <n v="3.5999999999999999E-3"/>
    <n v="61"/>
    <n v="5644261.1887612501"/>
    <x v="143"/>
    <s v="SPXW240307P05010000"/>
    <n v="3.5999999999999999E-3"/>
    <n v="54"/>
    <n v="-4996559.0851329099"/>
  </r>
  <r>
    <s v="Thu Mar 07 2024"/>
    <s v="SPXW240307C05015000"/>
    <n v="3.8E-3"/>
    <n v="403"/>
    <n v="39360754.027636521"/>
    <x v="144"/>
    <s v="SPXW240307P05015000"/>
    <n v="3.8E-3"/>
    <n v="101"/>
    <n v="-9864605.8481173385"/>
  </r>
  <r>
    <s v="Thu Mar 07 2024"/>
    <s v="SPXW240307C05020000"/>
    <n v="3.8999999999999998E-3"/>
    <n v="125"/>
    <n v="12529951.409476819"/>
    <x v="145"/>
    <s v="SPXW240307P05020000"/>
    <n v="3.8999999999999998E-3"/>
    <n v="3116"/>
    <n v="-312346628.73543817"/>
  </r>
  <r>
    <s v="Thu Mar 07 2024"/>
    <s v="SPXW240307C05025000"/>
    <n v="4.1000000000000003E-3"/>
    <n v="57"/>
    <n v="6006665.9372199643"/>
    <x v="146"/>
    <s v="SPXW240307P05025000"/>
    <n v="4.1000000000000003E-3"/>
    <n v="165"/>
    <n v="-17387717.186689373"/>
  </r>
  <r>
    <s v="Thu Mar 07 2024"/>
    <s v="SPXW240307C05030000"/>
    <n v="4.1999999999999997E-3"/>
    <n v="36"/>
    <n v="3886212.6217700411"/>
    <x v="147"/>
    <s v="SPXW240307P05030000"/>
    <n v="4.1999999999999997E-3"/>
    <n v="89"/>
    <n v="-9607581.2038203795"/>
  </r>
  <r>
    <s v="Thu Mar 07 2024"/>
    <s v="SPXW240307C05035000"/>
    <n v="4.3E-3"/>
    <n v="54"/>
    <n v="5968112.2405754197"/>
    <x v="148"/>
    <s v="SPXW240307P05035000"/>
    <n v="4.3E-3"/>
    <n v="79"/>
    <n v="-8731127.1667677443"/>
  </r>
  <r>
    <s v="Thu Mar 07 2024"/>
    <s v="SPXW240307C05040000"/>
    <n v="4.4000000000000003E-3"/>
    <n v="52"/>
    <n v="5880723.8615144538"/>
    <x v="149"/>
    <s v="SPXW240307P05040000"/>
    <n v="4.4000000000000003E-3"/>
    <n v="67"/>
    <n v="-7577086.513874393"/>
  </r>
  <r>
    <s v="Thu Mar 07 2024"/>
    <s v="SPXW240307C05045000"/>
    <n v="4.4999999999999997E-3"/>
    <n v="35"/>
    <n v="4048138.1476771259"/>
    <x v="150"/>
    <s v="SPXW240307P05045000"/>
    <n v="4.4999999999999997E-3"/>
    <n v="91"/>
    <n v="-10525159.183960525"/>
  </r>
  <r>
    <s v="Thu Mar 07 2024"/>
    <s v="SPXW240307C05050000"/>
    <n v="4.5999999999999999E-3"/>
    <n v="2772"/>
    <n v="327737264.43594009"/>
    <x v="151"/>
    <s v="SPXW240307P05050000"/>
    <n v="4.5999999999999999E-3"/>
    <n v="2638"/>
    <n v="-311894265.36147553"/>
  </r>
  <r>
    <s v="Thu Mar 07 2024"/>
    <s v="SPXW240307C05055000"/>
    <n v="4.7000000000000002E-3"/>
    <n v="57"/>
    <n v="6885690.2207155693"/>
    <x v="152"/>
    <s v="SPXW240307P05055000"/>
    <n v="4.7000000000000002E-3"/>
    <n v="91"/>
    <n v="-10992944.036580997"/>
  </r>
  <r>
    <s v="Thu Mar 07 2024"/>
    <s v="SPXW240307C05060000"/>
    <n v="4.7000000000000002E-3"/>
    <n v="39"/>
    <n v="4711261.729963284"/>
    <x v="153"/>
    <s v="SPXW240307P05060000"/>
    <n v="4.7000000000000002E-3"/>
    <n v="51"/>
    <n v="-6160880.72379814"/>
  </r>
  <r>
    <s v="Thu Mar 07 2024"/>
    <s v="SPXW240307C05065000"/>
    <n v="4.7999999999999996E-3"/>
    <n v="84"/>
    <n v="10363233.658053441"/>
    <x v="154"/>
    <s v="SPXW240307P05065000"/>
    <n v="4.7999999999999996E-3"/>
    <n v="175"/>
    <n v="-21590070.120944671"/>
  </r>
  <r>
    <s v="Thu Mar 07 2024"/>
    <s v="SPXW240307C05070000"/>
    <n v="4.7999999999999996E-3"/>
    <n v="71"/>
    <n v="8759399.8776404094"/>
    <x v="155"/>
    <s v="SPXW240307P05070000"/>
    <n v="4.7999999999999996E-3"/>
    <n v="52"/>
    <n v="-6415335.121652131"/>
  </r>
  <r>
    <s v="Thu Mar 07 2024"/>
    <s v="SPXW240307C05075000"/>
    <n v="4.7999999999999996E-3"/>
    <n v="466"/>
    <n v="57491272.436344087"/>
    <x v="156"/>
    <s v="SPXW240307P05075000"/>
    <n v="4.7999999999999996E-3"/>
    <n v="134"/>
    <n v="-16531825.12118049"/>
  </r>
  <r>
    <s v="Thu Mar 07 2024"/>
    <s v="SPXW240307C05080000"/>
    <n v="4.7999999999999996E-3"/>
    <n v="177"/>
    <n v="21836813.779469755"/>
    <x v="157"/>
    <s v="SPXW240307P05080000"/>
    <n v="4.7999999999999996E-3"/>
    <n v="48"/>
    <n v="-5921847.8046019673"/>
  </r>
  <r>
    <s v="Thu Mar 07 2024"/>
    <s v="SPXW240307C05085000"/>
    <n v="4.7000000000000002E-3"/>
    <n v="97"/>
    <n v="11717753.533498425"/>
    <x v="158"/>
    <s v="SPXW240307P05085000"/>
    <n v="4.7000000000000002E-3"/>
    <n v="20"/>
    <n v="-2416031.6563914279"/>
  </r>
  <r>
    <s v="Thu Mar 07 2024"/>
    <s v="SPXW240307C05090000"/>
    <n v="4.7000000000000002E-3"/>
    <n v="59"/>
    <n v="7127293.3863547109"/>
    <x v="159"/>
    <s v="SPXW240307P05090000"/>
    <n v="4.7000000000000002E-3"/>
    <n v="167"/>
    <n v="-20173864.330868423"/>
  </r>
  <r>
    <s v="Thu Mar 07 2024"/>
    <s v="SPXW240307C05095000"/>
    <n v="4.5999999999999999E-3"/>
    <n v="37"/>
    <n v="4374559.4459342659"/>
    <x v="160"/>
    <s v="SPXW240307P05095000"/>
    <n v="4.5999999999999999E-3"/>
    <n v="63"/>
    <n v="-7448574.1917259125"/>
  </r>
  <r>
    <s v="Thu Mar 07 2024"/>
    <s v="SPXW240307C05100000"/>
    <n v="4.4999999999999997E-3"/>
    <n v="2063"/>
    <n v="238608828.5330832"/>
    <x v="161"/>
    <s v="SPXW240307P05100000"/>
    <n v="4.4999999999999997E-3"/>
    <n v="895"/>
    <n v="-103516675.49060079"/>
  </r>
  <r>
    <s v="Thu Mar 07 2024"/>
    <s v="SPXW240307C05105000"/>
    <n v="4.4000000000000003E-3"/>
    <n v="104"/>
    <n v="11761447.723028908"/>
    <x v="162"/>
    <s v="SPXW240307P05105000"/>
    <n v="4.4000000000000003E-3"/>
    <n v="106"/>
    <n v="-11987629.410010234"/>
  </r>
  <r>
    <s v="Thu Mar 07 2024"/>
    <s v="SPXW240307C05110000"/>
    <n v="4.3E-3"/>
    <n v="53"/>
    <n v="5857591.6435277276"/>
    <x v="163"/>
    <s v="SPXW240307P05110000"/>
    <n v="4.3E-3"/>
    <n v="38"/>
    <n v="-4199782.687812333"/>
  </r>
  <r>
    <s v="Thu Mar 07 2024"/>
    <s v="SPXW240307C05115000"/>
    <n v="4.1000000000000003E-3"/>
    <n v="53"/>
    <n v="5585145.5205729501"/>
    <x v="164"/>
    <s v="SPXW240307P05115000"/>
    <n v="4.1000000000000003E-3"/>
    <n v="49"/>
    <n v="-5163625.103925935"/>
  </r>
  <r>
    <s v="Thu Mar 07 2024"/>
    <s v="SPXW240307C05120000"/>
    <n v="4.0000000000000001E-3"/>
    <n v="74"/>
    <n v="7607929.471190027"/>
    <x v="165"/>
    <s v="SPXW240307P05120000"/>
    <n v="4.0000000000000001E-3"/>
    <n v="30"/>
    <n v="-3084295.7315635248"/>
  </r>
  <r>
    <s v="Thu Mar 07 2024"/>
    <s v="SPXW240307C05125000"/>
    <n v="3.8E-3"/>
    <n v="282"/>
    <n v="27542760.882862277"/>
    <x v="166"/>
    <s v="SPXW240307P05125000"/>
    <n v="3.8E-3"/>
    <n v="41"/>
    <n v="-4004443.9581466429"/>
  </r>
  <r>
    <s v="Thu Mar 07 2024"/>
    <s v="SPXW240307C05130000"/>
    <n v="3.5999999999999999E-3"/>
    <n v="61"/>
    <n v="5644261.1887612501"/>
    <x v="167"/>
    <s v="SPXW240307P05130000"/>
    <n v="3.5999999999999999E-3"/>
    <n v="54"/>
    <n v="-4996559.0851329099"/>
  </r>
  <r>
    <s v="Thu Mar 07 2024"/>
    <s v="SPXW240307C05135000"/>
    <n v="3.5000000000000001E-3"/>
    <n v="105"/>
    <n v="9445655.6779132932"/>
    <x v="168"/>
    <s v="SPXW240307P05135000"/>
    <n v="3.5000000000000001E-3"/>
    <n v="38"/>
    <n v="-3418427.7691495735"/>
  </r>
  <r>
    <s v="Thu Mar 07 2024"/>
    <s v="SPXW240307C05140000"/>
    <n v="3.3E-3"/>
    <n v="52"/>
    <n v="4410542.8961358396"/>
    <x v="169"/>
    <s v="SPXW240307P05140000"/>
    <n v="3.3E-3"/>
    <n v="42"/>
    <n v="-3562361.569955871"/>
  </r>
  <r>
    <s v="Thu Mar 07 2024"/>
    <s v="SPXW240307C05145000"/>
    <n v="3.0999999999999999E-3"/>
    <n v="20"/>
    <n v="1593552.7946411544"/>
    <x v="170"/>
    <s v="SPXW240307P05145000"/>
    <n v="3.0999999999999999E-3"/>
    <n v="2"/>
    <n v="-159355.27946411545"/>
  </r>
  <r>
    <s v="Thu Mar 07 2024"/>
    <s v="SPXW240307C05150000"/>
    <n v="2.8999999999999998E-3"/>
    <n v="551"/>
    <n v="41069967.912211299"/>
    <x v="171"/>
    <s v="SPXW240307P05150000"/>
    <n v="2.8999999999999998E-3"/>
    <n v="8"/>
    <n v="-596297.174768948"/>
  </r>
  <r>
    <s v="Thu Mar 07 2024"/>
    <s v="SPXW240307C05155000"/>
    <n v="2.7000000000000001E-3"/>
    <n v="2"/>
    <n v="138793.30792035864"/>
    <x v="172"/>
    <s v="SPXW240307P05155000"/>
    <n v="2.7000000000000001E-3"/>
    <n v="0"/>
    <n v="0"/>
  </r>
  <r>
    <s v="Thu Mar 07 2024"/>
    <s v="SPXW240307C05160000"/>
    <n v="2.5000000000000001E-3"/>
    <n v="49"/>
    <n v="3148551.892637765"/>
    <x v="173"/>
    <s v="SPXW240307P05160000"/>
    <n v="2.5000000000000001E-3"/>
    <n v="5"/>
    <n v="-321280.80537120049"/>
  </r>
  <r>
    <s v="Thu Mar 07 2024"/>
    <s v="SPXW240307C05165000"/>
    <n v="2.3999999999999998E-3"/>
    <n v="40"/>
    <n v="2467436.5852508196"/>
    <x v="174"/>
    <s v="SPXW240307P05165000"/>
    <n v="2.3999999999999998E-3"/>
    <n v="0"/>
    <n v="0"/>
  </r>
  <r>
    <s v="Thu Mar 07 2024"/>
    <s v="SPXW240307C05170000"/>
    <n v="2.2000000000000001E-3"/>
    <n v="26"/>
    <n v="1470180.9653786134"/>
    <x v="175"/>
    <s v="SPXW240307P05170000"/>
    <n v="2.2000000000000001E-3"/>
    <n v="0"/>
    <n v="0"/>
  </r>
  <r>
    <s v="Thu Mar 07 2024"/>
    <s v="SPXW240307C05175000"/>
    <n v="2E-3"/>
    <n v="54"/>
    <n v="2775866.1584071722"/>
    <x v="176"/>
    <s v="SPXW240307P05175000"/>
    <n v="2E-3"/>
    <n v="0"/>
    <n v="0"/>
  </r>
  <r>
    <s v="Thu Mar 07 2024"/>
    <s v="SPXW240307C05180000"/>
    <n v="1.8E-3"/>
    <n v="77"/>
    <n v="3562361.569955871"/>
    <x v="177"/>
    <s v="SPXW240307P05180000"/>
    <n v="1.8E-3"/>
    <n v="0"/>
    <n v="0"/>
  </r>
  <r>
    <s v="Thu Mar 07 2024"/>
    <s v="SPXW240307C05185000"/>
    <n v="1.6999999999999999E-3"/>
    <n v="28"/>
    <n v="1223437.3068535314"/>
    <x v="178"/>
    <s v="SPXW240307P05185000"/>
    <n v="1.6999999999999999E-3"/>
    <n v="0"/>
    <n v="0"/>
  </r>
  <r>
    <s v="Thu Mar 07 2024"/>
    <s v="SPXW240307C05190000"/>
    <n v="1.5E-3"/>
    <n v="64"/>
    <n v="2467436.5852508196"/>
    <x v="179"/>
    <s v="SPXW240307P05190000"/>
    <n v="1.5E-3"/>
    <n v="0"/>
    <n v="0"/>
  </r>
  <r>
    <s v="Thu Mar 07 2024"/>
    <s v="SPXW240307C05195000"/>
    <n v="1.4E-3"/>
    <n v="1"/>
    <n v="35983.450201574451"/>
    <x v="180"/>
    <s v="SPXW240307P05195000"/>
    <n v="1.4E-3"/>
    <n v="0"/>
    <n v="0"/>
  </r>
  <r>
    <s v="Thu Mar 07 2024"/>
    <s v="SPXW240307C05200000"/>
    <n v="1.1999999999999999E-3"/>
    <n v="859"/>
    <n v="26494100.334130675"/>
    <x v="181"/>
    <s v="SPXW240307P05200000"/>
    <n v="1.1999999999999999E-3"/>
    <n v="1"/>
    <n v="-30842.957315635249"/>
  </r>
  <r>
    <s v="Thu Mar 07 2024"/>
    <s v="SPXW240307C05205000"/>
    <n v="1.1000000000000001E-3"/>
    <n v="3"/>
    <n v="84818.132617996933"/>
    <x v="182"/>
    <s v="SPXW240307P05205000"/>
    <n v="1.1000000000000001E-3"/>
    <n v="0"/>
    <n v="0"/>
  </r>
  <r>
    <s v="Thu Mar 07 2024"/>
    <s v="SPXW240307C05210000"/>
    <n v="1E-3"/>
    <n v="33"/>
    <n v="848181.32617996936"/>
    <x v="183"/>
    <s v="SPXW240307P05210000"/>
    <n v="1E-3"/>
    <n v="0"/>
    <n v="0"/>
  </r>
  <r>
    <s v="Thu Mar 07 2024"/>
    <s v="SPXW240307C05215000"/>
    <n v="8.9999999999999998E-4"/>
    <n v="27"/>
    <n v="624569.88564161374"/>
    <x v="184"/>
    <s v="SPXW240307P05215000"/>
    <n v="8.9999999999999998E-4"/>
    <n v="0"/>
    <n v="0"/>
  </r>
  <r>
    <s v="Thu Mar 07 2024"/>
    <s v="SPXW240307C05220000"/>
    <n v="8.0000000000000004E-4"/>
    <n v="30"/>
    <n v="616859.14631270489"/>
    <x v="185"/>
    <s v="SPXW240307P05220000"/>
    <n v="8.0000000000000004E-4"/>
    <n v="0"/>
    <n v="0"/>
  </r>
  <r>
    <s v="Thu Mar 07 2024"/>
    <s v="SPXW240307C05225000"/>
    <n v="6.9999999999999999E-4"/>
    <n v="917"/>
    <n v="16498411.917421887"/>
    <x v="186"/>
    <s v="SPXW240307P05225000"/>
    <n v="6.9999999999999999E-4"/>
    <n v="0"/>
    <n v="0"/>
  </r>
  <r>
    <s v="Thu Mar 07 2024"/>
    <s v="SPXW240307C05230000"/>
    <n v="6.9999999999999999E-4"/>
    <n v="7"/>
    <n v="125942.07570551058"/>
    <x v="187"/>
    <s v="SPXW240307P05230000"/>
    <n v="6.9999999999999999E-4"/>
    <n v="0"/>
    <n v="0"/>
  </r>
  <r>
    <s v="Thu Mar 07 2024"/>
    <s v="SPXW240307C05240000"/>
    <n v="5.0000000000000001E-4"/>
    <n v="10"/>
    <n v="128512.32214848019"/>
    <x v="189"/>
    <s v="SPXW240307P05240000"/>
    <n v="5.0000000000000001E-4"/>
    <n v="0"/>
    <n v="0"/>
  </r>
  <r>
    <s v="Thu Mar 07 2024"/>
    <s v="SPXW240307C05250000"/>
    <n v="4.0000000000000002E-4"/>
    <n v="1911"/>
    <n v="19646963.810059655"/>
    <x v="191"/>
    <s v="SPXW240307P05250000"/>
    <n v="4.0000000000000002E-4"/>
    <n v="0"/>
    <n v="0"/>
  </r>
  <r>
    <s v="Thu Mar 07 2024"/>
    <s v="SPXW240307C05260000"/>
    <n v="4.0000000000000002E-4"/>
    <n v="54"/>
    <n v="555173.23168143455"/>
    <x v="193"/>
    <s v="SPXW240307P05260000"/>
    <n v="4.0000000000000002E-4"/>
    <n v="0"/>
    <n v="0"/>
  </r>
  <r>
    <s v="Thu Mar 07 2024"/>
    <s v="SPXW240307C05275000"/>
    <n v="2.9999999999999997E-4"/>
    <n v="37"/>
    <n v="285297.35516962601"/>
    <x v="196"/>
    <s v="SPXW240307P05275000"/>
    <n v="2.9999999999999997E-4"/>
    <n v="0"/>
    <n v="0"/>
  </r>
  <r>
    <s v="Thu Mar 07 2024"/>
    <s v="SPXW240307C05300000"/>
    <n v="2.0000000000000001E-4"/>
    <n v="335"/>
    <n v="1722065.1167896346"/>
    <x v="199"/>
    <s v="SPXW240307P05300000"/>
    <n v="2.0000000000000001E-4"/>
    <n v="0"/>
    <n v="0"/>
  </r>
  <r>
    <s v="Thu Mar 07 2024"/>
    <s v="SPXW240307C05325000"/>
    <n v="1E-4"/>
    <n v="51"/>
    <n v="131082.56859144982"/>
    <x v="202"/>
    <s v="SPXW240307P05325000"/>
    <n v="1E-4"/>
    <n v="0"/>
    <n v="0"/>
  </r>
  <r>
    <s v="Thu Mar 07 2024"/>
    <s v="SPXW240307C05350000"/>
    <n v="1E-4"/>
    <n v="32"/>
    <n v="82247.886175027321"/>
    <x v="205"/>
    <s v="SPXW240307P05350000"/>
    <n v="1E-4"/>
    <n v="0"/>
    <n v="0"/>
  </r>
  <r>
    <s v="Thu Mar 07 2024"/>
    <s v="SPXW240307C05375000"/>
    <n v="1E-4"/>
    <n v="1"/>
    <n v="2570.2464429696038"/>
    <x v="208"/>
    <s v="SPXW240307P05375000"/>
    <n v="1E-4"/>
    <n v="0"/>
    <n v="0"/>
  </r>
  <r>
    <s v="Thu Mar 07 2024"/>
    <s v="SPXW240307C05400000"/>
    <n v="1E-4"/>
    <n v="25"/>
    <n v="64256.161074240095"/>
    <x v="211"/>
    <s v="SPXW240307P05400000"/>
    <n v="1E-4"/>
    <n v="0"/>
    <n v="0"/>
  </r>
  <r>
    <s v="Thu Mar 07 2024"/>
    <s v="SPXW240307C05500000"/>
    <n v="0"/>
    <n v="23"/>
    <n v="0"/>
    <x v="219"/>
    <s v="SPXW240307P05500000"/>
    <n v="0"/>
    <n v="0"/>
    <n v="0"/>
  </r>
  <r>
    <s v="Thu Mar 07 2024"/>
    <s v="SPXW240307C05600000"/>
    <n v="0"/>
    <n v="7"/>
    <n v="0"/>
    <x v="222"/>
    <s v="SPXW240307P05600000"/>
    <n v="0"/>
    <n v="1"/>
    <n v="0"/>
  </r>
  <r>
    <s v="Thu Mar 07 2024"/>
    <s v="SPXW240307C05700000"/>
    <n v="0"/>
    <n v="0"/>
    <n v="0"/>
    <x v="224"/>
    <s v="SPXW240307P05700000"/>
    <n v="0"/>
    <n v="0"/>
    <n v="0"/>
  </r>
  <r>
    <s v="Thu Mar 07 2024"/>
    <s v="SPXW240307C05800000"/>
    <n v="0"/>
    <n v="0"/>
    <n v="0"/>
    <x v="225"/>
    <s v="SPXW240307P05800000"/>
    <n v="0"/>
    <n v="0"/>
    <n v="0"/>
  </r>
  <r>
    <s v="Thu Mar 07 2024"/>
    <s v="SPXW240307C06000000"/>
    <n v="0"/>
    <n v="0"/>
    <n v="0"/>
    <x v="226"/>
    <s v="SPXW240307P06000000"/>
    <n v="0"/>
    <n v="0"/>
    <n v="0"/>
  </r>
  <r>
    <s v="Thu Mar 07 2024"/>
    <s v="SPXW240307C06200000"/>
    <n v="0"/>
    <n v="0"/>
    <n v="0"/>
    <x v="227"/>
    <s v="SPXW240307P06200000"/>
    <n v="0"/>
    <n v="0"/>
    <n v="0"/>
  </r>
  <r>
    <s v="Thu Mar 07 2024"/>
    <s v="SPXW240307C06400000"/>
    <n v="0"/>
    <n v="0"/>
    <n v="0"/>
    <x v="228"/>
    <s v="SPXW240307P06400000"/>
    <n v="0"/>
    <n v="0"/>
    <n v="0"/>
  </r>
  <r>
    <s v="Thu Mar 07 2024"/>
    <s v="SPXW240307C06600000"/>
    <n v="0"/>
    <n v="0"/>
    <n v="0"/>
    <x v="229"/>
    <s v="SPXW240307P06600000"/>
    <n v="0"/>
    <n v="0"/>
    <n v="0"/>
  </r>
  <r>
    <s v="Fri Mar 08 2024"/>
    <s v="SPXW240308C01400000"/>
    <n v="0"/>
    <n v="3"/>
    <n v="0"/>
    <x v="1"/>
    <s v="SPXW240308P01400000"/>
    <n v="0"/>
    <n v="0"/>
    <n v="0"/>
  </r>
  <r>
    <s v="Fri Mar 08 2024"/>
    <s v="SPXW240308C01600000"/>
    <n v="0"/>
    <n v="2"/>
    <n v="0"/>
    <x v="2"/>
    <s v="SPXW240308P01600000"/>
    <n v="0"/>
    <n v="0"/>
    <n v="0"/>
  </r>
  <r>
    <s v="Fri Mar 08 2024"/>
    <s v="SPXW240308C01800000"/>
    <n v="0"/>
    <n v="1"/>
    <n v="0"/>
    <x v="3"/>
    <s v="SPXW240308P01800000"/>
    <n v="0"/>
    <n v="0"/>
    <n v="0"/>
  </r>
  <r>
    <s v="Fri Mar 08 2024"/>
    <s v="SPXW240308C02000000"/>
    <n v="0"/>
    <n v="2"/>
    <n v="0"/>
    <x v="4"/>
    <s v="SPXW240308P02000000"/>
    <n v="0"/>
    <n v="259"/>
    <n v="0"/>
  </r>
  <r>
    <s v="Fri Mar 08 2024"/>
    <s v="SPXW240308C02200000"/>
    <n v="0"/>
    <n v="5"/>
    <n v="0"/>
    <x v="5"/>
    <s v="SPXW240308P02200000"/>
    <n v="0"/>
    <n v="46"/>
    <n v="0"/>
  </r>
  <r>
    <s v="Fri Mar 08 2024"/>
    <s v="SPXW240308C02400000"/>
    <n v="0"/>
    <n v="4"/>
    <n v="0"/>
    <x v="6"/>
    <s v="SPXW240308P02400000"/>
    <n v="0"/>
    <n v="430"/>
    <n v="0"/>
  </r>
  <r>
    <s v="Fri Mar 08 2024"/>
    <s v="SPXW240308C02600000"/>
    <n v="0"/>
    <n v="0"/>
    <n v="0"/>
    <x v="7"/>
    <s v="SPXW240308P02600000"/>
    <n v="0"/>
    <n v="134"/>
    <n v="0"/>
  </r>
  <r>
    <s v="Fri Mar 08 2024"/>
    <s v="SPXW240308C02800000"/>
    <n v="0"/>
    <n v="1"/>
    <n v="0"/>
    <x v="8"/>
    <s v="SPXW240308P02800000"/>
    <n v="0"/>
    <n v="64"/>
    <n v="0"/>
  </r>
  <r>
    <s v="Fri Mar 08 2024"/>
    <s v="SPXW240308C03000000"/>
    <n v="0"/>
    <n v="0"/>
    <n v="0"/>
    <x v="9"/>
    <s v="SPXW240308P03000000"/>
    <n v="0"/>
    <n v="359"/>
    <n v="0"/>
  </r>
  <r>
    <s v="Fri Mar 08 2024"/>
    <s v="SPXW240308C03200000"/>
    <n v="0"/>
    <n v="0"/>
    <n v="0"/>
    <x v="10"/>
    <s v="SPXW240308P03200000"/>
    <n v="0"/>
    <n v="226"/>
    <n v="0"/>
  </r>
  <r>
    <s v="Fri Mar 08 2024"/>
    <s v="SPXW240308C03300000"/>
    <n v="0"/>
    <n v="0"/>
    <n v="0"/>
    <x v="11"/>
    <s v="SPXW240308P03300000"/>
    <n v="0"/>
    <n v="469"/>
    <n v="0"/>
  </r>
  <r>
    <s v="Fri Mar 08 2024"/>
    <s v="SPXW240308C03400000"/>
    <n v="0"/>
    <n v="0"/>
    <n v="0"/>
    <x v="12"/>
    <s v="SPXW240308P03400000"/>
    <n v="0"/>
    <n v="2366"/>
    <n v="0"/>
  </r>
  <r>
    <s v="Fri Mar 08 2024"/>
    <s v="SPXW240308C03500000"/>
    <n v="0"/>
    <n v="0"/>
    <n v="0"/>
    <x v="13"/>
    <s v="SPXW240308P03500000"/>
    <n v="0"/>
    <n v="2418"/>
    <n v="0"/>
  </r>
  <r>
    <s v="Fri Mar 08 2024"/>
    <s v="SPXW240308C03600000"/>
    <n v="0"/>
    <n v="0"/>
    <n v="0"/>
    <x v="14"/>
    <s v="SPXW240308P03600000"/>
    <n v="0"/>
    <n v="3118"/>
    <n v="0"/>
  </r>
  <r>
    <s v="Fri Mar 08 2024"/>
    <s v="SPXW240308C03650000"/>
    <n v="0"/>
    <n v="0"/>
    <n v="0"/>
    <x v="15"/>
    <s v="SPXW240308P03650000"/>
    <n v="0"/>
    <n v="2239"/>
    <n v="0"/>
  </r>
  <r>
    <s v="Fri Mar 08 2024"/>
    <s v="SPXW240308C03700000"/>
    <n v="0"/>
    <n v="0"/>
    <n v="0"/>
    <x v="16"/>
    <s v="SPXW240308P03700000"/>
    <n v="0"/>
    <n v="766"/>
    <n v="0"/>
  </r>
  <r>
    <s v="Fri Mar 08 2024"/>
    <s v="SPXW240308C03750000"/>
    <n v="0"/>
    <n v="0"/>
    <n v="0"/>
    <x v="17"/>
    <s v="SPXW240308P03750000"/>
    <n v="0"/>
    <n v="1620"/>
    <n v="0"/>
  </r>
  <r>
    <s v="Fri Mar 08 2024"/>
    <s v="SPXW240308C03800000"/>
    <n v="0"/>
    <n v="3"/>
    <n v="0"/>
    <x v="18"/>
    <s v="SPXW240308P03800000"/>
    <n v="0"/>
    <n v="3173"/>
    <n v="0"/>
  </r>
  <r>
    <s v="Fri Mar 08 2024"/>
    <s v="SPXW240308C03850000"/>
    <n v="0"/>
    <n v="0"/>
    <n v="0"/>
    <x v="19"/>
    <s v="SPXW240308P03850000"/>
    <n v="0"/>
    <n v="194"/>
    <n v="0"/>
  </r>
  <r>
    <s v="Fri Mar 08 2024"/>
    <s v="SPXW240308C03900000"/>
    <n v="0"/>
    <n v="4"/>
    <n v="0"/>
    <x v="20"/>
    <s v="SPXW240308P03900000"/>
    <n v="0"/>
    <n v="541"/>
    <n v="0"/>
  </r>
  <r>
    <s v="Fri Mar 08 2024"/>
    <s v="SPXW240308C03950000"/>
    <n v="0"/>
    <n v="0"/>
    <n v="0"/>
    <x v="21"/>
    <s v="SPXW240308P03950000"/>
    <n v="0"/>
    <n v="2529"/>
    <n v="0"/>
  </r>
  <r>
    <s v="Fri Mar 08 2024"/>
    <s v="SPXW240308C04000000"/>
    <n v="0"/>
    <n v="710"/>
    <n v="0"/>
    <x v="22"/>
    <s v="SPXW240308P04000000"/>
    <n v="0"/>
    <n v="1531"/>
    <n v="0"/>
  </r>
  <r>
    <s v="Fri Mar 08 2024"/>
    <s v="SPXW240308C04050000"/>
    <n v="0"/>
    <n v="0"/>
    <n v="0"/>
    <x v="23"/>
    <s v="SPXW240308P04050000"/>
    <n v="0"/>
    <n v="597"/>
    <n v="0"/>
  </r>
  <r>
    <s v="Fri Mar 08 2024"/>
    <s v="SPXW240308C04100000"/>
    <n v="0"/>
    <n v="15"/>
    <n v="0"/>
    <x v="24"/>
    <s v="SPXW240308P04100000"/>
    <n v="0"/>
    <n v="1462"/>
    <n v="0"/>
  </r>
  <r>
    <s v="Fri Mar 08 2024"/>
    <s v="SPXW240308C04150000"/>
    <n v="0"/>
    <n v="0"/>
    <n v="0"/>
    <x v="25"/>
    <s v="SPXW240308P04150000"/>
    <n v="0"/>
    <n v="29620"/>
    <n v="0"/>
  </r>
  <r>
    <s v="Fri Mar 08 2024"/>
    <s v="SPXW240308C04200000"/>
    <n v="0"/>
    <n v="2"/>
    <n v="0"/>
    <x v="27"/>
    <s v="SPXW240308P04200000"/>
    <n v="0"/>
    <n v="30453"/>
    <n v="0"/>
  </r>
  <r>
    <s v="Fri Mar 08 2024"/>
    <s v="SPXW240308C04250000"/>
    <n v="0"/>
    <n v="3"/>
    <n v="0"/>
    <x v="29"/>
    <s v="SPXW240308P04250000"/>
    <n v="0"/>
    <n v="1206"/>
    <n v="0"/>
  </r>
  <r>
    <s v="Fri Mar 08 2024"/>
    <s v="SPXW240308C04275000"/>
    <n v="0"/>
    <n v="0"/>
    <n v="0"/>
    <x v="30"/>
    <s v="SPXW240308P04275000"/>
    <n v="0"/>
    <n v="265"/>
    <n v="0"/>
  </r>
  <r>
    <s v="Fri Mar 08 2024"/>
    <s v="SPXW240308C04300000"/>
    <n v="0"/>
    <n v="9"/>
    <n v="0"/>
    <x v="31"/>
    <s v="SPXW240308P04300000"/>
    <n v="0"/>
    <n v="3787"/>
    <n v="0"/>
  </r>
  <r>
    <s v="Fri Mar 08 2024"/>
    <s v="SPXW240308C04325000"/>
    <n v="0"/>
    <n v="0"/>
    <n v="0"/>
    <x v="33"/>
    <s v="SPXW240308P04325000"/>
    <n v="0"/>
    <n v="2171"/>
    <n v="0"/>
  </r>
  <r>
    <s v="Fri Mar 08 2024"/>
    <s v="SPXW240308C04350000"/>
    <n v="0"/>
    <n v="4"/>
    <n v="0"/>
    <x v="36"/>
    <s v="SPXW240308P04350000"/>
    <n v="1E-4"/>
    <n v="3670"/>
    <n v="-9432804.4456984457"/>
  </r>
  <r>
    <s v="Fri Mar 08 2024"/>
    <s v="SPXW240308C04370000"/>
    <n v="1E-4"/>
    <n v="1"/>
    <n v="2570.2464429696038"/>
    <x v="38"/>
    <s v="SPXW240308P04370000"/>
    <n v="1E-4"/>
    <n v="73"/>
    <n v="-187627.99033678108"/>
  </r>
  <r>
    <s v="Fri Mar 08 2024"/>
    <s v="SPXW240308C04375000"/>
    <n v="1E-4"/>
    <n v="1"/>
    <n v="2570.2464429696038"/>
    <x v="39"/>
    <s v="SPXW240308P04375000"/>
    <n v="1E-4"/>
    <n v="69"/>
    <n v="-177347.00456490269"/>
  </r>
  <r>
    <s v="Fri Mar 08 2024"/>
    <s v="SPXW240308C04380000"/>
    <n v="1E-4"/>
    <n v="1"/>
    <n v="2570.2464429696038"/>
    <x v="40"/>
    <s v="SPXW240308P04380000"/>
    <n v="1E-4"/>
    <n v="58"/>
    <n v="-149074.29369223703"/>
  </r>
  <r>
    <s v="Fri Mar 08 2024"/>
    <s v="SPXW240308C04390000"/>
    <n v="1E-4"/>
    <n v="11"/>
    <n v="28272.710872665644"/>
    <x v="41"/>
    <s v="SPXW240308P04390000"/>
    <n v="1E-4"/>
    <n v="44"/>
    <n v="-113090.84349066258"/>
  </r>
  <r>
    <s v="Fri Mar 08 2024"/>
    <s v="SPXW240308C04400000"/>
    <n v="1E-4"/>
    <n v="10"/>
    <n v="25702.46442969604"/>
    <x v="42"/>
    <s v="SPXW240308P04400000"/>
    <n v="1E-4"/>
    <n v="4090"/>
    <n v="-10512307.951745681"/>
  </r>
  <r>
    <s v="Fri Mar 08 2024"/>
    <s v="SPXW240308C04410000"/>
    <n v="1E-4"/>
    <n v="1"/>
    <n v="2570.2464429696038"/>
    <x v="43"/>
    <s v="SPXW240308P04410000"/>
    <n v="1E-4"/>
    <n v="144"/>
    <n v="-370115.48778762296"/>
  </r>
  <r>
    <s v="Fri Mar 08 2024"/>
    <s v="SPXW240308C04420000"/>
    <n v="1E-4"/>
    <n v="0"/>
    <n v="0"/>
    <x v="44"/>
    <s v="SPXW240308P04420000"/>
    <n v="1E-4"/>
    <n v="68"/>
    <n v="-174776.75812193309"/>
  </r>
  <r>
    <s v="Fri Mar 08 2024"/>
    <s v="SPXW240308C04425000"/>
    <n v="1E-4"/>
    <n v="1"/>
    <n v="2570.2464429696038"/>
    <x v="45"/>
    <s v="SPXW240308P04425000"/>
    <n v="1E-4"/>
    <n v="128"/>
    <n v="-328991.54470010928"/>
  </r>
  <r>
    <s v="Fri Mar 08 2024"/>
    <s v="SPXW240308C04430000"/>
    <n v="1E-4"/>
    <n v="1"/>
    <n v="2570.2464429696038"/>
    <x v="46"/>
    <s v="SPXW240308P04430000"/>
    <n v="1E-4"/>
    <n v="73"/>
    <n v="-187627.99033678108"/>
  </r>
  <r>
    <s v="Fri Mar 08 2024"/>
    <s v="SPXW240308C04440000"/>
    <n v="1E-4"/>
    <n v="0"/>
    <n v="0"/>
    <x v="47"/>
    <s v="SPXW240308P04440000"/>
    <n v="1E-4"/>
    <n v="44"/>
    <n v="-113090.84349066258"/>
  </r>
  <r>
    <s v="Fri Mar 08 2024"/>
    <s v="SPXW240308C04450000"/>
    <n v="1E-4"/>
    <n v="7"/>
    <n v="17991.725100787226"/>
    <x v="48"/>
    <s v="SPXW240308P04450000"/>
    <n v="1E-4"/>
    <n v="2782"/>
    <n v="-7150425.604341438"/>
  </r>
  <r>
    <s v="Fri Mar 08 2024"/>
    <s v="SPXW240308C04460000"/>
    <n v="1E-4"/>
    <n v="0"/>
    <n v="0"/>
    <x v="49"/>
    <s v="SPXW240308P04460000"/>
    <n v="1E-4"/>
    <n v="68"/>
    <n v="-174776.75812193309"/>
  </r>
  <r>
    <s v="Fri Mar 08 2024"/>
    <s v="SPXW240308C04470000"/>
    <n v="1E-4"/>
    <n v="0"/>
    <n v="0"/>
    <x v="50"/>
    <s v="SPXW240308P04470000"/>
    <n v="1E-4"/>
    <n v="263"/>
    <n v="-675974.81450100569"/>
  </r>
  <r>
    <s v="Fri Mar 08 2024"/>
    <s v="SPXW240308C04475000"/>
    <n v="1E-4"/>
    <n v="0"/>
    <n v="0"/>
    <x v="51"/>
    <s v="SPXW240308P04475000"/>
    <n v="1E-4"/>
    <n v="442"/>
    <n v="-1136048.9277925647"/>
  </r>
  <r>
    <s v="Fri Mar 08 2024"/>
    <s v="SPXW240308C04480000"/>
    <n v="1E-4"/>
    <n v="19"/>
    <n v="48834.682416422482"/>
    <x v="52"/>
    <s v="SPXW240308P04480000"/>
    <n v="1E-4"/>
    <n v="43"/>
    <n v="-110520.59704769297"/>
  </r>
  <r>
    <s v="Fri Mar 08 2024"/>
    <s v="SPXW240308C04490000"/>
    <n v="1E-4"/>
    <n v="11"/>
    <n v="28272.710872665644"/>
    <x v="53"/>
    <s v="SPXW240308P04490000"/>
    <n v="1E-4"/>
    <n v="304"/>
    <n v="-781354.91866275971"/>
  </r>
  <r>
    <s v="Fri Mar 08 2024"/>
    <s v="SPXW240308C04500000"/>
    <n v="1E-4"/>
    <n v="7"/>
    <n v="17991.725100787226"/>
    <x v="54"/>
    <s v="SPXW240308P04500000"/>
    <n v="1E-4"/>
    <n v="1053"/>
    <n v="-2706469.5044469931"/>
  </r>
  <r>
    <s v="Fri Mar 08 2024"/>
    <s v="SPXW240308C04510000"/>
    <n v="1E-4"/>
    <n v="0"/>
    <n v="0"/>
    <x v="55"/>
    <s v="SPXW240308P04510000"/>
    <n v="1E-4"/>
    <n v="100"/>
    <n v="-257024.64429696038"/>
  </r>
  <r>
    <s v="Fri Mar 08 2024"/>
    <s v="SPXW240308C04520000"/>
    <n v="1E-4"/>
    <n v="0"/>
    <n v="0"/>
    <x v="56"/>
    <s v="SPXW240308P04520000"/>
    <n v="1E-4"/>
    <n v="292"/>
    <n v="-750511.96134712431"/>
  </r>
  <r>
    <s v="Fri Mar 08 2024"/>
    <s v="SPXW240308C04525000"/>
    <n v="1E-4"/>
    <n v="6"/>
    <n v="15421.478657817624"/>
    <x v="57"/>
    <s v="SPXW240308P04525000"/>
    <n v="1E-4"/>
    <n v="184"/>
    <n v="-472925.34550640703"/>
  </r>
  <r>
    <s v="Fri Mar 08 2024"/>
    <s v="SPXW240308C04530000"/>
    <n v="1E-4"/>
    <n v="7"/>
    <n v="17991.725100787226"/>
    <x v="58"/>
    <s v="SPXW240308P04530000"/>
    <n v="1E-4"/>
    <n v="277"/>
    <n v="-711958.2647025804"/>
  </r>
  <r>
    <s v="Fri Mar 08 2024"/>
    <s v="SPXW240308C04540000"/>
    <n v="1E-4"/>
    <n v="1"/>
    <n v="2570.2464429696038"/>
    <x v="59"/>
    <s v="SPXW240308P04540000"/>
    <n v="1E-4"/>
    <n v="119"/>
    <n v="-305859.32671338291"/>
  </r>
  <r>
    <s v="Fri Mar 08 2024"/>
    <s v="SPXW240308C04550000"/>
    <n v="1E-4"/>
    <n v="9"/>
    <n v="23132.217986726435"/>
    <x v="60"/>
    <s v="SPXW240308P04550000"/>
    <n v="1E-4"/>
    <n v="3751"/>
    <n v="-9640994.4075789861"/>
  </r>
  <r>
    <s v="Fri Mar 08 2024"/>
    <s v="SPXW240308C04560000"/>
    <n v="1E-4"/>
    <n v="1"/>
    <n v="2570.2464429696038"/>
    <x v="61"/>
    <s v="SPXW240308P04560000"/>
    <n v="1E-4"/>
    <n v="709"/>
    <n v="-1822304.7280654493"/>
  </r>
  <r>
    <s v="Fri Mar 08 2024"/>
    <s v="SPXW240308C04570000"/>
    <n v="1E-4"/>
    <n v="7"/>
    <n v="17991.725100787226"/>
    <x v="62"/>
    <s v="SPXW240308P04570000"/>
    <n v="1E-4"/>
    <n v="150"/>
    <n v="-385536.96644544066"/>
  </r>
  <r>
    <s v="Fri Mar 08 2024"/>
    <s v="SPXW240308C04575000"/>
    <n v="1E-4"/>
    <n v="12"/>
    <n v="30842.957315635249"/>
    <x v="63"/>
    <s v="SPXW240308P04575000"/>
    <n v="1E-4"/>
    <n v="3621"/>
    <n v="-9306862.369992936"/>
  </r>
  <r>
    <s v="Fri Mar 08 2024"/>
    <s v="SPXW240308C04580000"/>
    <n v="1E-4"/>
    <n v="1"/>
    <n v="2570.2464429696038"/>
    <x v="64"/>
    <s v="SPXW240308P04580000"/>
    <n v="1E-4"/>
    <n v="114"/>
    <n v="-293008.09449853486"/>
  </r>
  <r>
    <s v="Fri Mar 08 2024"/>
    <s v="SPXW240308C04590000"/>
    <n v="1E-4"/>
    <n v="10"/>
    <n v="25702.46442969604"/>
    <x v="65"/>
    <s v="SPXW240308P04590000"/>
    <n v="1E-4"/>
    <n v="248"/>
    <n v="-637421.1178564619"/>
  </r>
  <r>
    <s v="Fri Mar 08 2024"/>
    <s v="SPXW240308C04600000"/>
    <n v="1E-4"/>
    <n v="200"/>
    <n v="514049.28859392076"/>
    <x v="66"/>
    <s v="SPXW240308P04600000"/>
    <n v="1E-4"/>
    <n v="1248"/>
    <n v="-3207667.5608260655"/>
  </r>
  <r>
    <s v="Fri Mar 08 2024"/>
    <s v="SPXW240308C04610000"/>
    <n v="2.0000000000000001E-4"/>
    <n v="6"/>
    <n v="30842.957315635249"/>
    <x v="67"/>
    <s v="SPXW240308P04610000"/>
    <n v="2.0000000000000001E-4"/>
    <n v="215"/>
    <n v="-1105205.9704769298"/>
  </r>
  <r>
    <s v="Fri Mar 08 2024"/>
    <s v="SPXW240308C04620000"/>
    <n v="2.0000000000000001E-4"/>
    <n v="0"/>
    <n v="0"/>
    <x v="68"/>
    <s v="SPXW240308P04620000"/>
    <n v="2.0000000000000001E-4"/>
    <n v="165"/>
    <n v="-848181.32617996936"/>
  </r>
  <r>
    <s v="Fri Mar 08 2024"/>
    <s v="SPXW240308C04625000"/>
    <n v="2.0000000000000001E-4"/>
    <n v="10"/>
    <n v="51404.928859392079"/>
    <x v="69"/>
    <s v="SPXW240308P04625000"/>
    <n v="2.0000000000000001E-4"/>
    <n v="316"/>
    <n v="-1624395.7519567898"/>
  </r>
  <r>
    <s v="Fri Mar 08 2024"/>
    <s v="SPXW240308C04630000"/>
    <n v="2.0000000000000001E-4"/>
    <n v="0"/>
    <n v="0"/>
    <x v="70"/>
    <s v="SPXW240308P04630000"/>
    <n v="2.0000000000000001E-4"/>
    <n v="273"/>
    <n v="-1403354.5578614038"/>
  </r>
  <r>
    <s v="Fri Mar 08 2024"/>
    <s v="SPXW240308C04640000"/>
    <n v="2.0000000000000001E-4"/>
    <n v="7"/>
    <n v="35983.450201574451"/>
    <x v="71"/>
    <s v="SPXW240308P04640000"/>
    <n v="2.0000000000000001E-4"/>
    <n v="93"/>
    <n v="-478065.83839234628"/>
  </r>
  <r>
    <s v="Fri Mar 08 2024"/>
    <s v="SPXW240308C04650000"/>
    <n v="2.0000000000000001E-4"/>
    <n v="16"/>
    <n v="82247.886175027321"/>
    <x v="72"/>
    <s v="SPXW240308P04650000"/>
    <n v="2.0000000000000001E-4"/>
    <n v="960"/>
    <n v="-4934873.1705016391"/>
  </r>
  <r>
    <s v="Fri Mar 08 2024"/>
    <s v="SPXW240308C04660000"/>
    <n v="2.0000000000000001E-4"/>
    <n v="5"/>
    <n v="25702.46442969604"/>
    <x v="73"/>
    <s v="SPXW240308P04660000"/>
    <n v="2.0000000000000001E-4"/>
    <n v="250"/>
    <n v="-1285123.221484802"/>
  </r>
  <r>
    <s v="Fri Mar 08 2024"/>
    <s v="SPXW240308C04670000"/>
    <n v="2.0000000000000001E-4"/>
    <n v="5"/>
    <n v="25702.46442969604"/>
    <x v="75"/>
    <s v="SPXW240308P04670000"/>
    <n v="2.0000000000000001E-4"/>
    <n v="539"/>
    <n v="-2770725.6655212333"/>
  </r>
  <r>
    <s v="Fri Mar 08 2024"/>
    <s v="SPXW240308C04675000"/>
    <n v="2.0000000000000001E-4"/>
    <n v="116"/>
    <n v="596297.17476894811"/>
    <x v="76"/>
    <s v="SPXW240308P04675000"/>
    <n v="2.0000000000000001E-4"/>
    <n v="529"/>
    <n v="-2719320.7366618407"/>
  </r>
  <r>
    <s v="Fri Mar 08 2024"/>
    <s v="SPXW240308C04680000"/>
    <n v="2.0000000000000001E-4"/>
    <n v="0"/>
    <n v="0"/>
    <x v="77"/>
    <s v="SPXW240308P04680000"/>
    <n v="2.0000000000000001E-4"/>
    <n v="339"/>
    <n v="-1742627.0883333916"/>
  </r>
  <r>
    <s v="Fri Mar 08 2024"/>
    <s v="SPXW240308C04690000"/>
    <n v="2.0000000000000001E-4"/>
    <n v="11"/>
    <n v="56545.421745331289"/>
    <x v="79"/>
    <s v="SPXW240308P04690000"/>
    <n v="2.0000000000000001E-4"/>
    <n v="213"/>
    <n v="-1094924.9847050512"/>
  </r>
  <r>
    <s v="Fri Mar 08 2024"/>
    <s v="SPXW240308C04700000"/>
    <n v="2.0000000000000001E-4"/>
    <n v="27"/>
    <n v="138793.30792035864"/>
    <x v="81"/>
    <s v="SPXW240308P04700000"/>
    <n v="2.0000000000000001E-4"/>
    <n v="3544"/>
    <n v="-18217906.78776855"/>
  </r>
  <r>
    <s v="Fri Mar 08 2024"/>
    <s v="SPXW240308C04710000"/>
    <n v="2.9999999999999997E-4"/>
    <n v="17"/>
    <n v="131082.56859144976"/>
    <x v="83"/>
    <s v="SPXW240308P04710000"/>
    <n v="2.9999999999999997E-4"/>
    <n v="486"/>
    <n v="-3747419.3138496815"/>
  </r>
  <r>
    <s v="Fri Mar 08 2024"/>
    <s v="SPXW240308C04715000"/>
    <n v="2.9999999999999997E-4"/>
    <n v="0"/>
    <n v="0"/>
    <x v="84"/>
    <s v="SPXW240308P04715000"/>
    <n v="2.9999999999999997E-4"/>
    <n v="353"/>
    <n v="-2721890.9831048101"/>
  </r>
  <r>
    <s v="Fri Mar 08 2024"/>
    <s v="SPXW240308C04720000"/>
    <n v="2.9999999999999997E-4"/>
    <n v="33"/>
    <n v="254454.39785399075"/>
    <x v="85"/>
    <s v="SPXW240308P04720000"/>
    <n v="2.9999999999999997E-4"/>
    <n v="381"/>
    <n v="-2937791.6843142565"/>
  </r>
  <r>
    <s v="Fri Mar 08 2024"/>
    <s v="SPXW240308C04725000"/>
    <n v="2.9999999999999997E-4"/>
    <n v="205"/>
    <n v="1580701.5624263063"/>
    <x v="86"/>
    <s v="SPXW240308P04725000"/>
    <n v="2.9999999999999997E-4"/>
    <n v="718"/>
    <n v="-5536310.838156526"/>
  </r>
  <r>
    <s v="Fri Mar 08 2024"/>
    <s v="SPXW240308C04730000"/>
    <n v="2.9999999999999997E-4"/>
    <n v="20"/>
    <n v="154214.78657817622"/>
    <x v="87"/>
    <s v="SPXW240308P04730000"/>
    <n v="2.9999999999999997E-4"/>
    <n v="348"/>
    <n v="-2683337.2864602664"/>
  </r>
  <r>
    <s v="Fri Mar 08 2024"/>
    <s v="SPXW240308C04735000"/>
    <n v="2.9999999999999997E-4"/>
    <n v="22"/>
    <n v="169636.26523599384"/>
    <x v="88"/>
    <s v="SPXW240308P04735000"/>
    <n v="2.9999999999999997E-4"/>
    <n v="268"/>
    <n v="-2066478.1401475612"/>
  </r>
  <r>
    <s v="Fri Mar 08 2024"/>
    <s v="SPXW240308C04740000"/>
    <n v="2.9999999999999997E-4"/>
    <n v="18"/>
    <n v="138793.30792035858"/>
    <x v="89"/>
    <s v="SPXW240308P04740000"/>
    <n v="2.9999999999999997E-4"/>
    <n v="268"/>
    <n v="-2066478.1401475612"/>
  </r>
  <r>
    <s v="Fri Mar 08 2024"/>
    <s v="SPXW240308C04745000"/>
    <n v="2.9999999999999997E-4"/>
    <n v="11"/>
    <n v="84818.132617996918"/>
    <x v="90"/>
    <s v="SPXW240308P04745000"/>
    <n v="2.9999999999999997E-4"/>
    <n v="413"/>
    <n v="-3184535.3428393388"/>
  </r>
  <r>
    <s v="Fri Mar 08 2024"/>
    <s v="SPXW240308C04750000"/>
    <n v="4.0000000000000002E-4"/>
    <n v="249"/>
    <n v="2559965.4571977258"/>
    <x v="91"/>
    <s v="SPXW240308P04750000"/>
    <n v="4.0000000000000002E-4"/>
    <n v="2372"/>
    <n v="-24386498.250895604"/>
  </r>
  <r>
    <s v="Fri Mar 08 2024"/>
    <s v="SPXW240308C04755000"/>
    <n v="4.0000000000000002E-4"/>
    <n v="200"/>
    <n v="2056197.1543756831"/>
    <x v="92"/>
    <s v="SPXW240308P04755000"/>
    <n v="4.0000000000000002E-4"/>
    <n v="130"/>
    <n v="-1336528.1503441941"/>
  </r>
  <r>
    <s v="Fri Mar 08 2024"/>
    <s v="SPXW240308C04760000"/>
    <n v="4.0000000000000002E-4"/>
    <n v="12"/>
    <n v="123371.829262541"/>
    <x v="93"/>
    <s v="SPXW240308P04760000"/>
    <n v="4.0000000000000002E-4"/>
    <n v="239"/>
    <n v="-2457155.5994789414"/>
  </r>
  <r>
    <s v="Fri Mar 08 2024"/>
    <s v="SPXW240308C04765000"/>
    <n v="4.0000000000000002E-4"/>
    <n v="6"/>
    <n v="61685.914631270498"/>
    <x v="94"/>
    <s v="SPXW240308P04765000"/>
    <n v="4.0000000000000002E-4"/>
    <n v="88"/>
    <n v="-904726.74792530062"/>
  </r>
  <r>
    <s v="Fri Mar 08 2024"/>
    <s v="SPXW240308C04770000"/>
    <n v="4.0000000000000002E-4"/>
    <n v="13"/>
    <n v="133652.81503441939"/>
    <x v="95"/>
    <s v="SPXW240308P04770000"/>
    <n v="4.0000000000000002E-4"/>
    <n v="437"/>
    <n v="-4492790.7823108677"/>
  </r>
  <r>
    <s v="Fri Mar 08 2024"/>
    <s v="SPXW240308C04775000"/>
    <n v="4.0000000000000002E-4"/>
    <n v="49"/>
    <n v="503768.30282204231"/>
    <x v="96"/>
    <s v="SPXW240308P04775000"/>
    <n v="4.0000000000000002E-4"/>
    <n v="929"/>
    <n v="-9551035.7820750494"/>
  </r>
  <r>
    <s v="Fri Mar 08 2024"/>
    <s v="SPXW240308C04780000"/>
    <n v="4.0000000000000002E-4"/>
    <n v="32"/>
    <n v="328991.54470010928"/>
    <x v="97"/>
    <s v="SPXW240308P04780000"/>
    <n v="4.0000000000000002E-4"/>
    <n v="101"/>
    <n v="-1038379.5629597203"/>
  </r>
  <r>
    <s v="Fri Mar 08 2024"/>
    <s v="SPXW240308C04785000"/>
    <n v="4.0000000000000002E-4"/>
    <n v="0"/>
    <n v="0"/>
    <x v="98"/>
    <s v="SPXW240308P04785000"/>
    <n v="4.0000000000000002E-4"/>
    <n v="114"/>
    <n v="-1172032.3779941394"/>
  </r>
  <r>
    <s v="Fri Mar 08 2024"/>
    <s v="SPXW240308C04790000"/>
    <n v="5.0000000000000001E-4"/>
    <n v="22"/>
    <n v="282727.10872665641"/>
    <x v="99"/>
    <s v="SPXW240308P04790000"/>
    <n v="5.0000000000000001E-4"/>
    <n v="142"/>
    <n v="-1824874.9745084187"/>
  </r>
  <r>
    <s v="Fri Mar 08 2024"/>
    <s v="SPXW240308C04795000"/>
    <n v="5.0000000000000001E-4"/>
    <n v="8"/>
    <n v="102809.85771878416"/>
    <x v="100"/>
    <s v="SPXW240308P04795000"/>
    <n v="5.0000000000000001E-4"/>
    <n v="263"/>
    <n v="-3379874.0725050289"/>
  </r>
  <r>
    <s v="Fri Mar 08 2024"/>
    <s v="SPXW240308C04800000"/>
    <n v="5.0000000000000001E-4"/>
    <n v="137"/>
    <n v="1760618.8134341789"/>
    <x v="101"/>
    <s v="SPXW240308P04800000"/>
    <n v="5.0000000000000001E-4"/>
    <n v="7138"/>
    <n v="-91732095.549585149"/>
  </r>
  <r>
    <s v="Fri Mar 08 2024"/>
    <s v="SPXW240308C04805000"/>
    <n v="5.0000000000000001E-4"/>
    <n v="15"/>
    <n v="192768.4832227203"/>
    <x v="102"/>
    <s v="SPXW240308P04805000"/>
    <n v="5.0000000000000001E-4"/>
    <n v="211"/>
    <n v="-2711609.997332932"/>
  </r>
  <r>
    <s v="Fri Mar 08 2024"/>
    <s v="SPXW240308C04810000"/>
    <n v="5.0000000000000001E-4"/>
    <n v="121"/>
    <n v="1554999.0979966102"/>
    <x v="103"/>
    <s v="SPXW240308P04810000"/>
    <n v="5.0000000000000001E-4"/>
    <n v="553"/>
    <n v="-7106731.4148109555"/>
  </r>
  <r>
    <s v="Fri Mar 08 2024"/>
    <s v="SPXW240308C04815000"/>
    <n v="5.9999999999999995E-4"/>
    <n v="3"/>
    <n v="46264.43597345287"/>
    <x v="104"/>
    <s v="SPXW240308P04815000"/>
    <n v="5.9999999999999995E-4"/>
    <n v="343"/>
    <n v="-5289567.1796314446"/>
  </r>
  <r>
    <s v="Fri Mar 08 2024"/>
    <s v="SPXW240308C04820000"/>
    <n v="5.9999999999999995E-4"/>
    <n v="44"/>
    <n v="678545.06094397535"/>
    <x v="105"/>
    <s v="SPXW240308P04820000"/>
    <n v="5.9999999999999995E-4"/>
    <n v="137"/>
    <n v="-2112742.5761210141"/>
  </r>
  <r>
    <s v="Fri Mar 08 2024"/>
    <s v="SPXW240308C04825000"/>
    <n v="5.9999999999999995E-4"/>
    <n v="149"/>
    <n v="2297800.320014826"/>
    <x v="106"/>
    <s v="SPXW240308P04825000"/>
    <n v="5.9999999999999995E-4"/>
    <n v="1573"/>
    <n v="-24257985.928747121"/>
  </r>
  <r>
    <s v="Fri Mar 08 2024"/>
    <s v="SPXW240308C04830000"/>
    <n v="5.9999999999999995E-4"/>
    <n v="19"/>
    <n v="293008.0944985348"/>
    <x v="107"/>
    <s v="SPXW240308P04830000"/>
    <n v="5.9999999999999995E-4"/>
    <n v="492"/>
    <n v="-7587367.4996462688"/>
  </r>
  <r>
    <s v="Fri Mar 08 2024"/>
    <s v="SPXW240308C04835000"/>
    <n v="6.9999999999999999E-4"/>
    <n v="12"/>
    <n v="215900.70120944671"/>
    <x v="108"/>
    <s v="SPXW240308P04835000"/>
    <n v="6.9999999999999999E-4"/>
    <n v="1036"/>
    <n v="-18639427.204415567"/>
  </r>
  <r>
    <s v="Fri Mar 08 2024"/>
    <s v="SPXW240308C04840000"/>
    <n v="6.9999999999999999E-4"/>
    <n v="19"/>
    <n v="341842.77691495727"/>
    <x v="109"/>
    <s v="SPXW240308P04840000"/>
    <n v="6.9999999999999999E-4"/>
    <n v="319"/>
    <n v="-5739360.3071511248"/>
  </r>
  <r>
    <s v="Fri Mar 08 2024"/>
    <s v="SPXW240308C04845000"/>
    <n v="6.9999999999999999E-4"/>
    <n v="11"/>
    <n v="197908.97610865952"/>
    <x v="110"/>
    <s v="SPXW240308P04845000"/>
    <n v="6.9999999999999999E-4"/>
    <n v="354"/>
    <n v="-6369070.6856786776"/>
  </r>
  <r>
    <s v="Fri Mar 08 2024"/>
    <s v="SPXW240308C04850000"/>
    <n v="8.0000000000000004E-4"/>
    <n v="473"/>
    <n v="9725812.5401969813"/>
    <x v="111"/>
    <s v="SPXW240308P04850000"/>
    <n v="8.0000000000000004E-4"/>
    <n v="4510"/>
    <n v="-92734491.662343308"/>
  </r>
  <r>
    <s v="Fri Mar 08 2024"/>
    <s v="SPXW240308C04855000"/>
    <n v="8.0000000000000004E-4"/>
    <n v="26"/>
    <n v="534611.26013767754"/>
    <x v="112"/>
    <s v="SPXW240308P04855000"/>
    <n v="8.0000000000000004E-4"/>
    <n v="103"/>
    <n v="-2117883.0690069534"/>
  </r>
  <r>
    <s v="Fri Mar 08 2024"/>
    <s v="SPXW240308C04860000"/>
    <n v="8.0000000000000004E-4"/>
    <n v="136"/>
    <n v="2796428.1299509294"/>
    <x v="113"/>
    <s v="SPXW240308P04860000"/>
    <n v="8.0000000000000004E-4"/>
    <n v="787"/>
    <n v="-16182271.60493663"/>
  </r>
  <r>
    <s v="Fri Mar 08 2024"/>
    <s v="SPXW240308C04865000"/>
    <n v="8.9999999999999998E-4"/>
    <n v="20"/>
    <n v="462644.3597345287"/>
    <x v="114"/>
    <s v="SPXW240308P04865000"/>
    <n v="8.9999999999999998E-4"/>
    <n v="396"/>
    <n v="-9160358.3227436692"/>
  </r>
  <r>
    <s v="Fri Mar 08 2024"/>
    <s v="SPXW240308C04870000"/>
    <n v="8.9999999999999998E-4"/>
    <n v="124"/>
    <n v="2868395.0303540775"/>
    <x v="115"/>
    <s v="SPXW240308P04870000"/>
    <n v="8.9999999999999998E-4"/>
    <n v="465"/>
    <n v="-10756481.363827793"/>
  </r>
  <r>
    <s v="Fri Mar 08 2024"/>
    <s v="SPXW240308C04875000"/>
    <n v="1E-3"/>
    <n v="133"/>
    <n v="3418427.7691495735"/>
    <x v="116"/>
    <s v="SPXW240308P04875000"/>
    <n v="1E-3"/>
    <n v="784"/>
    <n v="-20150732.112881694"/>
  </r>
  <r>
    <s v="Fri Mar 08 2024"/>
    <s v="SPXW240308C04880000"/>
    <n v="1E-3"/>
    <n v="123"/>
    <n v="3161403.1248526126"/>
    <x v="117"/>
    <s v="SPXW240308P04880000"/>
    <n v="1E-3"/>
    <n v="258"/>
    <n v="-6631235.8228615783"/>
  </r>
  <r>
    <s v="Fri Mar 08 2024"/>
    <s v="SPXW240308C04885000"/>
    <n v="1.1000000000000001E-3"/>
    <n v="15"/>
    <n v="424090.66308998468"/>
    <x v="118"/>
    <s v="SPXW240308P04885000"/>
    <n v="1.1000000000000001E-3"/>
    <n v="639"/>
    <n v="-18066262.247633349"/>
  </r>
  <r>
    <s v="Fri Mar 08 2024"/>
    <s v="SPXW240308C04890000"/>
    <n v="1.1000000000000001E-3"/>
    <n v="179"/>
    <n v="5060815.2462071506"/>
    <x v="119"/>
    <s v="SPXW240308P04890000"/>
    <n v="1.1000000000000001E-3"/>
    <n v="367"/>
    <n v="-10376084.89026829"/>
  </r>
  <r>
    <s v="Fri Mar 08 2024"/>
    <s v="SPXW240308C04895000"/>
    <n v="1.1999999999999999E-3"/>
    <n v="20"/>
    <n v="616859.14631270489"/>
    <x v="120"/>
    <s v="SPXW240308P04895000"/>
    <n v="1.1999999999999999E-3"/>
    <n v="342"/>
    <n v="-10548291.401947254"/>
  </r>
  <r>
    <s v="Fri Mar 08 2024"/>
    <s v="SPXW240308C04900000"/>
    <n v="1.1999999999999999E-3"/>
    <n v="583"/>
    <n v="17981444.115015347"/>
    <x v="121"/>
    <s v="SPXW240308P04900000"/>
    <n v="1.1999999999999999E-3"/>
    <n v="6098"/>
    <n v="-188080353.71074373"/>
  </r>
  <r>
    <s v="Fri Mar 08 2024"/>
    <s v="SPXW240308C04905000"/>
    <n v="1.2999999999999999E-3"/>
    <n v="35"/>
    <n v="1169462.1315511696"/>
    <x v="122"/>
    <s v="SPXW240308P04905000"/>
    <n v="1.2999999999999999E-3"/>
    <n v="612"/>
    <n v="-20448880.700266168"/>
  </r>
  <r>
    <s v="Fri Mar 08 2024"/>
    <s v="SPXW240308C04910000"/>
    <n v="1.4E-3"/>
    <n v="80"/>
    <n v="2878676.016125957"/>
    <x v="123"/>
    <s v="SPXW240308P04910000"/>
    <n v="1.4E-3"/>
    <n v="578"/>
    <n v="-20798434.216510035"/>
  </r>
  <r>
    <s v="Fri Mar 08 2024"/>
    <s v="SPXW240308C04915000"/>
    <n v="1.4E-3"/>
    <n v="87"/>
    <n v="3130560.1675369777"/>
    <x v="124"/>
    <s v="SPXW240308P04915000"/>
    <n v="1.4E-3"/>
    <n v="512"/>
    <n v="-18423526.503206119"/>
  </r>
  <r>
    <s v="Fri Mar 08 2024"/>
    <s v="SPXW240308C04920000"/>
    <n v="1.5E-3"/>
    <n v="214"/>
    <n v="8250491.0819324292"/>
    <x v="125"/>
    <s v="SPXW240308P04920000"/>
    <n v="1.5E-3"/>
    <n v="904"/>
    <n v="-34852541.766667835"/>
  </r>
  <r>
    <s v="Fri Mar 08 2024"/>
    <s v="SPXW240308C04925000"/>
    <n v="1.6000000000000001E-3"/>
    <n v="300"/>
    <n v="12337182.926254101"/>
    <x v="126"/>
    <s v="SPXW240308P04925000"/>
    <n v="1.6000000000000001E-3"/>
    <n v="1039"/>
    <n v="-42727776.867926702"/>
  </r>
  <r>
    <s v="Fri Mar 08 2024"/>
    <s v="SPXW240308C04930000"/>
    <n v="1.6999999999999999E-3"/>
    <n v="457"/>
    <n v="19968244.615430851"/>
    <x v="127"/>
    <s v="SPXW240308P04930000"/>
    <n v="1.6999999999999999E-3"/>
    <n v="689"/>
    <n v="-30105296.586502969"/>
  </r>
  <r>
    <s v="Fri Mar 08 2024"/>
    <s v="SPXW240308C04935000"/>
    <n v="1.8E-3"/>
    <n v="98"/>
    <n v="4533914.7253983812"/>
    <x v="128"/>
    <s v="SPXW240308P04935000"/>
    <n v="1.8E-3"/>
    <n v="669"/>
    <n v="-30950907.666239969"/>
  </r>
  <r>
    <s v="Fri Mar 08 2024"/>
    <s v="SPXW240308C04940000"/>
    <n v="1.8E-3"/>
    <n v="458"/>
    <n v="21189111.675841417"/>
    <x v="129"/>
    <s v="SPXW240308P04940000"/>
    <n v="1.8E-3"/>
    <n v="730"/>
    <n v="-33773038.260620601"/>
  </r>
  <r>
    <s v="Fri Mar 08 2024"/>
    <s v="SPXW240308C04945000"/>
    <n v="1.9E-3"/>
    <n v="126"/>
    <n v="6153169.9844692312"/>
    <x v="130"/>
    <s v="SPXW240308P04945000"/>
    <n v="1.9E-3"/>
    <n v="716"/>
    <n v="-34965632.610158488"/>
  </r>
  <r>
    <s v="Fri Mar 08 2024"/>
    <s v="SPXW240308C04950000"/>
    <n v="2E-3"/>
    <n v="888"/>
    <n v="45647576.82714016"/>
    <x v="131"/>
    <s v="SPXW240308P04950000"/>
    <n v="2E-3"/>
    <n v="2802"/>
    <n v="-144036610.6640166"/>
  </r>
  <r>
    <s v="Fri Mar 08 2024"/>
    <s v="SPXW240308C04955000"/>
    <n v="2.0999999999999999E-3"/>
    <n v="87"/>
    <n v="4695840.2513054665"/>
    <x v="132"/>
    <s v="SPXW240308P04955000"/>
    <n v="2.0999999999999999E-3"/>
    <n v="352"/>
    <n v="-18999261.706431314"/>
  </r>
  <r>
    <s v="Fri Mar 08 2024"/>
    <s v="SPXW240308C04960000"/>
    <n v="2.2000000000000001E-3"/>
    <n v="160"/>
    <n v="9047267.4792530071"/>
    <x v="133"/>
    <s v="SPXW240308P04960000"/>
    <n v="2.2000000000000001E-3"/>
    <n v="426"/>
    <n v="-24088349.663511124"/>
  </r>
  <r>
    <s v="Fri Mar 08 2024"/>
    <s v="SPXW240308C04965000"/>
    <n v="2.3999999999999998E-3"/>
    <n v="316"/>
    <n v="19492749.023481477"/>
    <x v="134"/>
    <s v="SPXW240308P04965000"/>
    <n v="2.3999999999999998E-3"/>
    <n v="675"/>
    <n v="-41637992.376107581"/>
  </r>
  <r>
    <s v="Fri Mar 08 2024"/>
    <s v="SPXW240308C04970000"/>
    <n v="2.5000000000000001E-3"/>
    <n v="440"/>
    <n v="28272710.872665647"/>
    <x v="135"/>
    <s v="SPXW240308P04970000"/>
    <n v="2.5000000000000001E-3"/>
    <n v="436"/>
    <n v="-28015686.228368688"/>
  </r>
  <r>
    <s v="Fri Mar 08 2024"/>
    <s v="SPXW240308C04975000"/>
    <n v="2.5999999999999999E-3"/>
    <n v="665"/>
    <n v="44439560.998944446"/>
    <x v="136"/>
    <s v="SPXW240308P04975000"/>
    <n v="2.5999999999999999E-3"/>
    <n v="1394"/>
    <n v="-93156012.07899031"/>
  </r>
  <r>
    <s v="Fri Mar 08 2024"/>
    <s v="SPXW240308C04980000"/>
    <n v="2.7000000000000001E-3"/>
    <n v="358"/>
    <n v="24844002.117744189"/>
    <x v="137"/>
    <s v="SPXW240308P04980000"/>
    <n v="2.7000000000000001E-3"/>
    <n v="777"/>
    <n v="-53921200.127059326"/>
  </r>
  <r>
    <s v="Fri Mar 08 2024"/>
    <s v="SPXW240308C04985000"/>
    <n v="2.8E-3"/>
    <n v="217"/>
    <n v="15616817.387483314"/>
    <x v="138"/>
    <s v="SPXW240308P04985000"/>
    <n v="2.8E-3"/>
    <n v="289"/>
    <n v="-20798434.216510035"/>
  </r>
  <r>
    <s v="Fri Mar 08 2024"/>
    <s v="SPXW240308C04990000"/>
    <n v="2.8999999999999998E-3"/>
    <n v="443"/>
    <n v="33019956.052830502"/>
    <x v="139"/>
    <s v="SPXW240308P04990000"/>
    <n v="2.8999999999999998E-3"/>
    <n v="509"/>
    <n v="-37939407.744674318"/>
  </r>
  <r>
    <s v="Fri Mar 08 2024"/>
    <s v="SPXW240308C04995000"/>
    <n v="3.0000000000000001E-3"/>
    <n v="195"/>
    <n v="15035941.691372182"/>
    <x v="140"/>
    <s v="SPXW240308P04995000"/>
    <n v="3.0000000000000001E-3"/>
    <n v="1417"/>
    <n v="-109261176.29063788"/>
  </r>
  <r>
    <s v="Fri Mar 08 2024"/>
    <s v="SPXW240308C05000000"/>
    <n v="3.2000000000000002E-3"/>
    <n v="3696"/>
    <n v="303988187.30290103"/>
    <x v="141"/>
    <s v="SPXW240308P05000000"/>
    <n v="3.2000000000000002E-3"/>
    <n v="6375"/>
    <n v="-524330274.36579925"/>
  </r>
  <r>
    <s v="Fri Mar 08 2024"/>
    <s v="SPXW240308C05005000"/>
    <n v="3.3E-3"/>
    <n v="273"/>
    <n v="23155350.204713158"/>
    <x v="142"/>
    <s v="SPXW240308P05005000"/>
    <n v="3.3E-3"/>
    <n v="385"/>
    <n v="-32654981.057928815"/>
  </r>
  <r>
    <s v="Fri Mar 08 2024"/>
    <s v="SPXW240308C05010000"/>
    <n v="3.3999999999999998E-3"/>
    <n v="308"/>
    <n v="26915620.750777688"/>
    <x v="143"/>
    <s v="SPXW240308P05010000"/>
    <n v="3.3999999999999998E-3"/>
    <n v="543"/>
    <n v="-47451889.83010482"/>
  </r>
  <r>
    <s v="Fri Mar 08 2024"/>
    <s v="SPXW240308C05015000"/>
    <n v="3.5000000000000001E-3"/>
    <n v="510"/>
    <n v="45878899.007007428"/>
    <x v="144"/>
    <s v="SPXW240308P05015000"/>
    <n v="3.5000000000000001E-3"/>
    <n v="656"/>
    <n v="-59012858.330582105"/>
  </r>
  <r>
    <s v="Fri Mar 08 2024"/>
    <s v="SPXW240308C05020000"/>
    <n v="3.5999999999999999E-3"/>
    <n v="1227"/>
    <n v="113532925.87885334"/>
    <x v="145"/>
    <s v="SPXW240308P05020000"/>
    <n v="3.5999999999999999E-3"/>
    <n v="626"/>
    <n v="-57923073.838762999"/>
  </r>
  <r>
    <s v="Fri Mar 08 2024"/>
    <s v="SPXW240308C05025000"/>
    <n v="3.7000000000000002E-3"/>
    <n v="4835"/>
    <n v="459804237.41504741"/>
    <x v="146"/>
    <s v="SPXW240308P05025000"/>
    <n v="3.7000000000000002E-3"/>
    <n v="6012"/>
    <n v="-571735899.75993061"/>
  </r>
  <r>
    <s v="Fri Mar 08 2024"/>
    <s v="SPXW240308C05030000"/>
    <n v="3.8E-3"/>
    <n v="3167"/>
    <n v="309318878.42561996"/>
    <x v="147"/>
    <s v="SPXW240308P05030000"/>
    <n v="3.8E-3"/>
    <n v="2188"/>
    <n v="-213700570.25426471"/>
  </r>
  <r>
    <s v="Fri Mar 08 2024"/>
    <s v="SPXW240308C05035000"/>
    <n v="3.8999999999999998E-3"/>
    <n v="477"/>
    <n v="47814294.578563526"/>
    <x v="148"/>
    <s v="SPXW240308P05035000"/>
    <n v="3.8999999999999998E-3"/>
    <n v="367"/>
    <n v="-36787937.338223934"/>
  </r>
  <r>
    <s v="Fri Mar 08 2024"/>
    <s v="SPXW240308C05040000"/>
    <n v="4.0000000000000001E-3"/>
    <n v="354"/>
    <n v="36394689.63244959"/>
    <x v="149"/>
    <s v="SPXW240308P05040000"/>
    <n v="4.0000000000000001E-3"/>
    <n v="1128"/>
    <n v="-115969519.50678852"/>
  </r>
  <r>
    <s v="Fri Mar 08 2024"/>
    <s v="SPXW240308C05045000"/>
    <n v="4.1000000000000003E-3"/>
    <n v="762"/>
    <n v="80299639.371256366"/>
    <x v="150"/>
    <s v="SPXW240308P05045000"/>
    <n v="4.1000000000000003E-3"/>
    <n v="697"/>
    <n v="-73449932.60074237"/>
  </r>
  <r>
    <s v="Fri Mar 08 2024"/>
    <s v="SPXW240308C05050000"/>
    <n v="4.1999999999999997E-3"/>
    <n v="1901"/>
    <n v="205213616.4995791"/>
    <x v="151"/>
    <s v="SPXW240308P05050000"/>
    <n v="4.1999999999999997E-3"/>
    <n v="2725"/>
    <n v="-294164705.39787108"/>
  </r>
  <r>
    <s v="Fri Mar 08 2024"/>
    <s v="SPXW240308C05055000"/>
    <n v="4.1999999999999997E-3"/>
    <n v="283"/>
    <n v="30549949.221136704"/>
    <x v="152"/>
    <s v="SPXW240308P05055000"/>
    <n v="4.1999999999999997E-3"/>
    <n v="337"/>
    <n v="-36379268.15379177"/>
  </r>
  <r>
    <s v="Fri Mar 08 2024"/>
    <s v="SPXW240308C05060000"/>
    <n v="4.1999999999999997E-3"/>
    <n v="364"/>
    <n v="39293927.620119303"/>
    <x v="153"/>
    <s v="SPXW240308P05060000"/>
    <n v="4.1999999999999997E-3"/>
    <n v="688"/>
    <n v="-74269841.216049656"/>
  </r>
  <r>
    <s v="Fri Mar 08 2024"/>
    <s v="SPXW240308C05065000"/>
    <n v="4.3E-3"/>
    <n v="1039"/>
    <n v="114830900.33255298"/>
    <x v="154"/>
    <s v="SPXW240308P05065000"/>
    <n v="4.3E-3"/>
    <n v="332"/>
    <n v="-36692838.219834059"/>
  </r>
  <r>
    <s v="Fri Mar 08 2024"/>
    <s v="SPXW240308C05070000"/>
    <n v="4.3E-3"/>
    <n v="1345"/>
    <n v="148650203.02914703"/>
    <x v="155"/>
    <s v="SPXW240308P05070000"/>
    <n v="4.3E-3"/>
    <n v="1072"/>
    <n v="-118478080.03512688"/>
  </r>
  <r>
    <s v="Fri Mar 08 2024"/>
    <s v="SPXW240308C05075000"/>
    <n v="4.3E-3"/>
    <n v="1423"/>
    <n v="157270809.59886709"/>
    <x v="156"/>
    <s v="SPXW240308P05075000"/>
    <n v="4.3E-3"/>
    <n v="676"/>
    <n v="-74711923.604240432"/>
  </r>
  <r>
    <s v="Fri Mar 08 2024"/>
    <s v="SPXW240308C05080000"/>
    <n v="4.3E-3"/>
    <n v="1212"/>
    <n v="133950963.62180386"/>
    <x v="157"/>
    <s v="SPXW240308P05080000"/>
    <n v="4.3E-3"/>
    <n v="493"/>
    <n v="-54486654.344512627"/>
  </r>
  <r>
    <s v="Fri Mar 08 2024"/>
    <s v="SPXW240308C05085000"/>
    <n v="4.3E-3"/>
    <n v="227"/>
    <n v="25088175.529826302"/>
    <x v="158"/>
    <s v="SPXW240308P05085000"/>
    <n v="4.3E-3"/>
    <n v="266"/>
    <n v="-29398478.814686328"/>
  </r>
  <r>
    <s v="Fri Mar 08 2024"/>
    <s v="SPXW240308C05090000"/>
    <n v="4.1999999999999997E-3"/>
    <n v="432"/>
    <n v="46634551.461240485"/>
    <x v="159"/>
    <s v="SPXW240308P05090000"/>
    <n v="4.1999999999999997E-3"/>
    <n v="300"/>
    <n v="-32385105.181417007"/>
  </r>
  <r>
    <s v="Fri Mar 08 2024"/>
    <s v="SPXW240308C05095000"/>
    <n v="4.1999999999999997E-3"/>
    <n v="270"/>
    <n v="29146594.663275305"/>
    <x v="160"/>
    <s v="SPXW240308P05095000"/>
    <n v="4.1999999999999997E-3"/>
    <n v="312"/>
    <n v="-33680509.388673685"/>
  </r>
  <r>
    <s v="Fri Mar 08 2024"/>
    <s v="SPXW240308C05100000"/>
    <n v="4.1000000000000003E-3"/>
    <n v="5985"/>
    <n v="630699923.40809643"/>
    <x v="161"/>
    <s v="SPXW240308P05100000"/>
    <n v="4.1000000000000003E-3"/>
    <n v="4239"/>
    <n v="-446706261.54167426"/>
  </r>
  <r>
    <s v="Fri Mar 08 2024"/>
    <s v="SPXW240308C05105000"/>
    <n v="4.0000000000000001E-3"/>
    <n v="264"/>
    <n v="27141802.437759019"/>
    <x v="162"/>
    <s v="SPXW240308P05105000"/>
    <n v="4.0000000000000001E-3"/>
    <n v="165"/>
    <n v="-16963626.523599386"/>
  </r>
  <r>
    <s v="Fri Mar 08 2024"/>
    <s v="SPXW240308C05110000"/>
    <n v="3.8999999999999998E-3"/>
    <n v="2105"/>
    <n v="211004381.73558965"/>
    <x v="163"/>
    <s v="SPXW240308P05110000"/>
    <n v="3.8999999999999998E-3"/>
    <n v="375"/>
    <n v="-37589854.228430457"/>
  </r>
  <r>
    <s v="Fri Mar 08 2024"/>
    <s v="SPXW240308C05115000"/>
    <n v="3.8E-3"/>
    <n v="387"/>
    <n v="37798044.190310992"/>
    <x v="164"/>
    <s v="SPXW240308P05115000"/>
    <n v="3.8E-3"/>
    <n v="83"/>
    <n v="-8106557.2811261322"/>
  </r>
  <r>
    <s v="Fri Mar 08 2024"/>
    <s v="SPXW240308C05120000"/>
    <n v="3.7000000000000002E-3"/>
    <n v="2029"/>
    <n v="192956111.21305707"/>
    <x v="165"/>
    <s v="SPXW240308P05120000"/>
    <n v="3.7000000000000002E-3"/>
    <n v="88"/>
    <n v="-8368722.418309032"/>
  </r>
  <r>
    <s v="Fri Mar 08 2024"/>
    <s v="SPXW240308C05125000"/>
    <n v="3.5999999999999999E-3"/>
    <n v="791"/>
    <n v="73190337.710002437"/>
    <x v="166"/>
    <s v="SPXW240308P05125000"/>
    <n v="3.5999999999999999E-3"/>
    <n v="237"/>
    <n v="-21929342.651416659"/>
  </r>
  <r>
    <s v="Fri Mar 08 2024"/>
    <s v="SPXW240308C05130000"/>
    <n v="3.5000000000000001E-3"/>
    <n v="719"/>
    <n v="64680251.737330087"/>
    <x v="167"/>
    <s v="SPXW240308P05130000"/>
    <n v="3.5000000000000001E-3"/>
    <n v="328"/>
    <n v="-29506429.165291052"/>
  </r>
  <r>
    <s v="Fri Mar 08 2024"/>
    <s v="SPXW240308C05135000"/>
    <n v="3.3999999999999998E-3"/>
    <n v="202"/>
    <n v="17652452.570315238"/>
    <x v="168"/>
    <s v="SPXW240308P05135000"/>
    <n v="3.3999999999999998E-3"/>
    <n v="44"/>
    <n v="-3845088.678682527"/>
  </r>
  <r>
    <s v="Fri Mar 08 2024"/>
    <s v="SPXW240308C05140000"/>
    <n v="3.2000000000000002E-3"/>
    <n v="866"/>
    <n v="71226669.427573666"/>
    <x v="169"/>
    <s v="SPXW240308P05140000"/>
    <n v="3.2000000000000002E-3"/>
    <n v="616"/>
    <n v="-50664697.883816838"/>
  </r>
  <r>
    <s v="Fri Mar 08 2024"/>
    <s v="SPXW240308C05145000"/>
    <n v="3.0999999999999999E-3"/>
    <n v="422"/>
    <n v="33623963.966928355"/>
    <x v="170"/>
    <s v="SPXW240308P05145000"/>
    <n v="3.0999999999999999E-3"/>
    <n v="73"/>
    <n v="-5816467.700440214"/>
  </r>
  <r>
    <s v="Fri Mar 08 2024"/>
    <s v="SPXW240308C05150000"/>
    <n v="2.8999999999999998E-3"/>
    <n v="3146"/>
    <n v="234493863.97788882"/>
    <x v="171"/>
    <s v="SPXW240308P05150000"/>
    <n v="2.8999999999999998E-3"/>
    <n v="74"/>
    <n v="-5515748.8666127697"/>
  </r>
  <r>
    <s v="Fri Mar 08 2024"/>
    <s v="SPXW240308C05155000"/>
    <n v="2.8E-3"/>
    <n v="80"/>
    <n v="5757352.032251914"/>
    <x v="172"/>
    <s v="SPXW240308P05155000"/>
    <n v="2.8E-3"/>
    <n v="53"/>
    <n v="-3814245.7213668926"/>
  </r>
  <r>
    <s v="Fri Mar 08 2024"/>
    <s v="SPXW240308C05160000"/>
    <n v="2.5999999999999999E-3"/>
    <n v="916"/>
    <n v="61212989.285764076"/>
    <x v="173"/>
    <s v="SPXW240308P05160000"/>
    <n v="2.5999999999999999E-3"/>
    <n v="68"/>
    <n v="-4544195.7111702589"/>
  </r>
  <r>
    <s v="Fri Mar 08 2024"/>
    <s v="SPXW240308C05165000"/>
    <n v="2.5000000000000001E-3"/>
    <n v="96"/>
    <n v="6168591.4631270496"/>
    <x v="174"/>
    <s v="SPXW240308P05165000"/>
    <n v="2.5000000000000001E-3"/>
    <n v="44"/>
    <n v="-2827271.0872665644"/>
  </r>
  <r>
    <s v="Fri Mar 08 2024"/>
    <s v="SPXW240308C05170000"/>
    <n v="2.3E-3"/>
    <n v="1079"/>
    <n v="63785805.975176662"/>
    <x v="175"/>
    <s v="SPXW240308P05170000"/>
    <n v="2.3E-3"/>
    <n v="7"/>
    <n v="-413809.67731810617"/>
  </r>
  <r>
    <s v="Fri Mar 08 2024"/>
    <s v="SPXW240308C05175000"/>
    <n v="2.2000000000000001E-3"/>
    <n v="1219"/>
    <n v="68928869.107558846"/>
    <x v="176"/>
    <s v="SPXW240308P05175000"/>
    <n v="2.2000000000000001E-3"/>
    <n v="7"/>
    <n v="-395817.95221731905"/>
  </r>
  <r>
    <s v="Fri Mar 08 2024"/>
    <s v="SPXW240308C05180000"/>
    <n v="2E-3"/>
    <n v="3619"/>
    <n v="186034437.54213995"/>
    <x v="177"/>
    <s v="SPXW240308P05180000"/>
    <n v="2E-3"/>
    <n v="8"/>
    <n v="-411239.43087513663"/>
  </r>
  <r>
    <s v="Fri Mar 08 2024"/>
    <s v="SPXW240308C05185000"/>
    <n v="1.9E-3"/>
    <n v="39"/>
    <n v="1904552.6142404766"/>
    <x v="178"/>
    <s v="SPXW240308P05185000"/>
    <n v="1.9E-3"/>
    <n v="0"/>
    <n v="0"/>
  </r>
  <r>
    <s v="Fri Mar 08 2024"/>
    <s v="SPXW240308C05190000"/>
    <n v="1.6999999999999999E-3"/>
    <n v="948"/>
    <n v="41422091.674898133"/>
    <x v="179"/>
    <s v="SPXW240308P05190000"/>
    <n v="1.6999999999999999E-3"/>
    <n v="5"/>
    <n v="-218470.9476524163"/>
  </r>
  <r>
    <s v="Fri Mar 08 2024"/>
    <s v="SPXW240308C05200000"/>
    <n v="1.5E-3"/>
    <n v="4988"/>
    <n v="192305838.86298576"/>
    <x v="181"/>
    <s v="SPXW240308P05200000"/>
    <n v="1.5E-3"/>
    <n v="31"/>
    <n v="-1195164.5959808659"/>
  </r>
  <r>
    <s v="Fri Mar 08 2024"/>
    <s v="SPXW240308C05210000"/>
    <n v="1.1999999999999999E-3"/>
    <n v="307"/>
    <n v="9468787.8959000204"/>
    <x v="183"/>
    <s v="SPXW240308P05210000"/>
    <n v="1.1999999999999999E-3"/>
    <n v="6"/>
    <n v="-185057.74389381148"/>
  </r>
  <r>
    <s v="Fri Mar 08 2024"/>
    <s v="SPXW240308C05220000"/>
    <n v="1E-3"/>
    <n v="464"/>
    <n v="11925943.495378964"/>
    <x v="185"/>
    <s v="SPXW240308P05220000"/>
    <n v="1E-3"/>
    <n v="6"/>
    <n v="-154214.78657817622"/>
  </r>
  <r>
    <s v="Fri Mar 08 2024"/>
    <s v="SPXW240308C05225000"/>
    <n v="8.9999999999999998E-4"/>
    <n v="877"/>
    <n v="20286955.174359083"/>
    <x v="186"/>
    <s v="SPXW240308P05225000"/>
    <n v="8.9999999999999998E-4"/>
    <n v="2"/>
    <n v="-46264.43597345287"/>
  </r>
  <r>
    <s v="Fri Mar 08 2024"/>
    <s v="SPXW240308C05230000"/>
    <n v="8.9999999999999998E-4"/>
    <n v="250"/>
    <n v="5783054.4966816092"/>
    <x v="187"/>
    <s v="SPXW240308P05230000"/>
    <n v="8.9999999999999998E-4"/>
    <n v="8"/>
    <n v="-185057.74389381148"/>
  </r>
  <r>
    <s v="Fri Mar 08 2024"/>
    <s v="SPXW240308C05240000"/>
    <n v="6.9999999999999999E-4"/>
    <n v="2379"/>
    <n v="42802314.01477281"/>
    <x v="189"/>
    <s v="SPXW240308P05240000"/>
    <n v="6.9999999999999999E-4"/>
    <n v="0"/>
    <n v="0"/>
  </r>
  <r>
    <s v="Fri Mar 08 2024"/>
    <s v="SPXW240308C05250000"/>
    <n v="5.9999999999999995E-4"/>
    <n v="1011"/>
    <n v="15591114.923053613"/>
    <x v="191"/>
    <s v="SPXW240308P05250000"/>
    <n v="5.9999999999999995E-4"/>
    <n v="11"/>
    <n v="-169636.26523599384"/>
  </r>
  <r>
    <s v="Fri Mar 08 2024"/>
    <s v="SPXW240308C05260000"/>
    <n v="5.0000000000000001E-4"/>
    <n v="395"/>
    <n v="5076236.7248649672"/>
    <x v="193"/>
    <s v="SPXW240308P05260000"/>
    <n v="5.0000000000000001E-4"/>
    <n v="0"/>
    <n v="0"/>
  </r>
  <r>
    <s v="Fri Mar 08 2024"/>
    <s v="SPXW240308C05270000"/>
    <n v="4.0000000000000002E-4"/>
    <n v="179"/>
    <n v="1840296.4531662366"/>
    <x v="195"/>
    <s v="SPXW240308P05270000"/>
    <n v="4.0000000000000002E-4"/>
    <n v="0"/>
    <n v="0"/>
  </r>
  <r>
    <s v="Fri Mar 08 2024"/>
    <s v="SPXW240308C05275000"/>
    <n v="4.0000000000000002E-4"/>
    <n v="907"/>
    <n v="9324854.0950937234"/>
    <x v="196"/>
    <s v="SPXW240308P05275000"/>
    <n v="4.0000000000000002E-4"/>
    <n v="0"/>
    <n v="0"/>
  </r>
  <r>
    <s v="Fri Mar 08 2024"/>
    <s v="SPXW240308C05280000"/>
    <n v="2.9999999999999997E-4"/>
    <n v="145"/>
    <n v="1118057.2026917776"/>
    <x v="197"/>
    <s v="SPXW240308P05280000"/>
    <n v="2.9999999999999997E-4"/>
    <n v="0"/>
    <n v="0"/>
  </r>
  <r>
    <s v="Fri Mar 08 2024"/>
    <s v="SPXW240308C05290000"/>
    <n v="2.9999999999999997E-4"/>
    <n v="287"/>
    <n v="2212982.1873968286"/>
    <x v="198"/>
    <s v="SPXW240308P05290000"/>
    <n v="2.9999999999999997E-4"/>
    <n v="0"/>
    <n v="0"/>
  </r>
  <r>
    <s v="Fri Mar 08 2024"/>
    <s v="SPXW240308C05300000"/>
    <n v="2.0000000000000001E-4"/>
    <n v="1731"/>
    <n v="8898193.1855607685"/>
    <x v="199"/>
    <s v="SPXW240308P05300000"/>
    <n v="2.0000000000000001E-4"/>
    <n v="0"/>
    <n v="0"/>
  </r>
  <r>
    <s v="Fri Mar 08 2024"/>
    <s v="SPXW240308C05310000"/>
    <n v="2.0000000000000001E-4"/>
    <n v="47"/>
    <n v="241603.1656391428"/>
    <x v="200"/>
    <s v="SPXW240308P05310000"/>
    <n v="2.0000000000000001E-4"/>
    <n v="0"/>
    <n v="0"/>
  </r>
  <r>
    <s v="Fri Mar 08 2024"/>
    <s v="SPXW240308C05320000"/>
    <n v="2.0000000000000001E-4"/>
    <n v="78"/>
    <n v="400958.44510325819"/>
    <x v="201"/>
    <s v="SPXW240308P05320000"/>
    <n v="2.0000000000000001E-4"/>
    <n v="0"/>
    <n v="0"/>
  </r>
  <r>
    <s v="Fri Mar 08 2024"/>
    <s v="SPXW240308C05325000"/>
    <n v="2.0000000000000001E-4"/>
    <n v="87"/>
    <n v="447222.88107671111"/>
    <x v="202"/>
    <s v="SPXW240308P05325000"/>
    <n v="2.0000000000000001E-4"/>
    <n v="0"/>
    <n v="0"/>
  </r>
  <r>
    <s v="Fri Mar 08 2024"/>
    <s v="SPXW240308C05330000"/>
    <n v="2.0000000000000001E-4"/>
    <n v="11"/>
    <n v="56545.421745331289"/>
    <x v="203"/>
    <s v="SPXW240308P05330000"/>
    <n v="2.0000000000000001E-4"/>
    <n v="327"/>
    <n v="-1680941.173702121"/>
  </r>
  <r>
    <s v="Fri Mar 08 2024"/>
    <s v="SPXW240308C05340000"/>
    <n v="1E-4"/>
    <n v="750"/>
    <n v="1927684.8322272031"/>
    <x v="204"/>
    <s v="SPXW240308P05340000"/>
    <n v="1E-4"/>
    <n v="0"/>
    <n v="0"/>
  </r>
  <r>
    <s v="Fri Mar 08 2024"/>
    <s v="SPXW240308C05350000"/>
    <n v="1E-4"/>
    <n v="154"/>
    <n v="395817.95221731905"/>
    <x v="205"/>
    <s v="SPXW240308P05350000"/>
    <n v="1E-4"/>
    <n v="327"/>
    <n v="-840470.58685106051"/>
  </r>
  <r>
    <s v="Fri Mar 08 2024"/>
    <s v="SPXW240308C05360000"/>
    <n v="1E-4"/>
    <n v="5"/>
    <n v="12851.23221484802"/>
    <x v="206"/>
    <s v="SPXW240308P05360000"/>
    <n v="1E-4"/>
    <n v="0"/>
    <n v="0"/>
  </r>
  <r>
    <s v="Fri Mar 08 2024"/>
    <s v="SPXW240308C05370000"/>
    <n v="1E-4"/>
    <n v="258"/>
    <n v="663123.58228615776"/>
    <x v="207"/>
    <s v="SPXW240308P05370000"/>
    <n v="1E-4"/>
    <n v="0"/>
    <n v="0"/>
  </r>
  <r>
    <s v="Fri Mar 08 2024"/>
    <s v="SPXW240308C05375000"/>
    <n v="1E-4"/>
    <n v="301"/>
    <n v="773644.17933385074"/>
    <x v="208"/>
    <s v="SPXW240308P05375000"/>
    <n v="1E-4"/>
    <n v="0"/>
    <n v="0"/>
  </r>
  <r>
    <s v="Fri Mar 08 2024"/>
    <s v="SPXW240308C05380000"/>
    <n v="1E-4"/>
    <n v="0"/>
    <n v="0"/>
    <x v="209"/>
    <s v="SPXW240308P05380000"/>
    <n v="1E-4"/>
    <n v="0"/>
    <n v="0"/>
  </r>
  <r>
    <s v="Fri Mar 08 2024"/>
    <s v="SPXW240308C05390000"/>
    <n v="1E-4"/>
    <n v="0"/>
    <n v="0"/>
    <x v="210"/>
    <s v="SPXW240308P05390000"/>
    <n v="1E-4"/>
    <n v="0"/>
    <n v="0"/>
  </r>
  <r>
    <s v="Fri Mar 08 2024"/>
    <s v="SPXW240308C05400000"/>
    <n v="1E-4"/>
    <n v="881"/>
    <n v="2264387.1162562212"/>
    <x v="211"/>
    <s v="SPXW240308P05400000"/>
    <n v="1E-4"/>
    <n v="0"/>
    <n v="0"/>
  </r>
  <r>
    <s v="Fri Mar 08 2024"/>
    <s v="SPXW240308C05425000"/>
    <n v="1E-4"/>
    <n v="78"/>
    <n v="200479.22255162909"/>
    <x v="214"/>
    <s v="SPXW240308P05425000"/>
    <n v="1E-4"/>
    <n v="0"/>
    <n v="0"/>
  </r>
  <r>
    <s v="Fri Mar 08 2024"/>
    <s v="SPXW240308C05450000"/>
    <n v="1E-4"/>
    <n v="180"/>
    <n v="462644.35973452876"/>
    <x v="217"/>
    <s v="SPXW240308P05450000"/>
    <n v="1E-4"/>
    <n v="0"/>
    <n v="0"/>
  </r>
  <r>
    <s v="Fri Mar 08 2024"/>
    <s v="SPXW240308C05475000"/>
    <n v="1E-4"/>
    <n v="209"/>
    <n v="537181.50658064731"/>
    <x v="218"/>
    <s v="SPXW240308P05475000"/>
    <n v="1E-4"/>
    <n v="0"/>
    <n v="0"/>
  </r>
  <r>
    <s v="Fri Mar 08 2024"/>
    <s v="SPXW240308C05500000"/>
    <n v="1E-4"/>
    <n v="2582"/>
    <n v="6636376.3157475172"/>
    <x v="219"/>
    <s v="SPXW240308P05500000"/>
    <n v="0"/>
    <n v="0"/>
    <n v="0"/>
  </r>
  <r>
    <s v="Fri Mar 08 2024"/>
    <s v="SPXW240308C05550000"/>
    <n v="0"/>
    <n v="0"/>
    <n v="0"/>
    <x v="221"/>
    <s v="SPXW240308P05550000"/>
    <n v="0"/>
    <n v="0"/>
    <n v="0"/>
  </r>
  <r>
    <s v="Fri Mar 08 2024"/>
    <s v="SPXW240308C05600000"/>
    <n v="0"/>
    <n v="60"/>
    <n v="0"/>
    <x v="222"/>
    <s v="SPXW240308P05600000"/>
    <n v="0"/>
    <n v="0"/>
    <n v="0"/>
  </r>
  <r>
    <s v="Fri Mar 08 2024"/>
    <s v="SPXW240308C05700000"/>
    <n v="0"/>
    <n v="0"/>
    <n v="0"/>
    <x v="224"/>
    <s v="SPXW240308P05700000"/>
    <n v="0"/>
    <n v="0"/>
    <n v="0"/>
  </r>
  <r>
    <s v="Fri Mar 08 2024"/>
    <s v="SPXW240308C05800000"/>
    <n v="0"/>
    <n v="12"/>
    <n v="0"/>
    <x v="225"/>
    <s v="SPXW240308P05800000"/>
    <n v="0"/>
    <n v="0"/>
    <n v="0"/>
  </r>
  <r>
    <s v="Fri Mar 08 2024"/>
    <s v="SPXW240308C06000000"/>
    <n v="0"/>
    <n v="50"/>
    <n v="0"/>
    <x v="226"/>
    <s v="SPXW240308P06000000"/>
    <n v="0"/>
    <n v="0"/>
    <n v="0"/>
  </r>
  <r>
    <s v="Fri Mar 08 2024"/>
    <s v="SPXW240308C06200000"/>
    <n v="0"/>
    <n v="0"/>
    <n v="0"/>
    <x v="227"/>
    <s v="SPXW240308P06200000"/>
    <n v="0"/>
    <n v="3"/>
    <n v="0"/>
  </r>
  <r>
    <s v="Fri Mar 08 2024"/>
    <s v="SPXW240308C06400000"/>
    <n v="0"/>
    <n v="0"/>
    <n v="0"/>
    <x v="228"/>
    <s v="SPXW240308P06400000"/>
    <n v="0"/>
    <n v="0"/>
    <n v="0"/>
  </r>
  <r>
    <s v="Fri Mar 08 2024"/>
    <s v="SPXW240308C06600000"/>
    <n v="0"/>
    <n v="0"/>
    <n v="0"/>
    <x v="229"/>
    <s v="SPXW240308P06600000"/>
    <n v="0"/>
    <n v="0"/>
    <n v="0"/>
  </r>
  <r>
    <s v="Mon Mar 11 2024"/>
    <s v="SPXW240311C01400000"/>
    <n v="0"/>
    <n v="0"/>
    <n v="0"/>
    <x v="1"/>
    <s v="SPXW240311P01400000"/>
    <n v="0"/>
    <n v="0"/>
    <n v="0"/>
  </r>
  <r>
    <s v="Mon Mar 11 2024"/>
    <s v="SPXW240311C01600000"/>
    <n v="0"/>
    <n v="0"/>
    <n v="0"/>
    <x v="2"/>
    <s v="SPXW240311P01600000"/>
    <n v="0"/>
    <n v="0"/>
    <n v="0"/>
  </r>
  <r>
    <s v="Mon Mar 11 2024"/>
    <s v="SPXW240311C01800000"/>
    <n v="0"/>
    <n v="0"/>
    <n v="0"/>
    <x v="3"/>
    <s v="SPXW240311P01800000"/>
    <n v="0"/>
    <n v="2"/>
    <n v="0"/>
  </r>
  <r>
    <s v="Mon Mar 11 2024"/>
    <s v="SPXW240311C02000000"/>
    <n v="0"/>
    <n v="0"/>
    <n v="0"/>
    <x v="4"/>
    <s v="SPXW240311P02000000"/>
    <n v="0"/>
    <n v="64"/>
    <n v="0"/>
  </r>
  <r>
    <s v="Mon Mar 11 2024"/>
    <s v="SPXW240311C02200000"/>
    <n v="0"/>
    <n v="0"/>
    <n v="0"/>
    <x v="5"/>
    <s v="SPXW240311P02200000"/>
    <n v="0"/>
    <n v="9"/>
    <n v="0"/>
  </r>
  <r>
    <s v="Mon Mar 11 2024"/>
    <s v="SPXW240311C02400000"/>
    <n v="0"/>
    <n v="0"/>
    <n v="0"/>
    <x v="6"/>
    <s v="SPXW240311P02400000"/>
    <n v="0"/>
    <n v="0"/>
    <n v="0"/>
  </r>
  <r>
    <s v="Mon Mar 11 2024"/>
    <s v="SPXW240311C02600000"/>
    <n v="0"/>
    <n v="0"/>
    <n v="0"/>
    <x v="7"/>
    <s v="SPXW240311P02600000"/>
    <n v="0"/>
    <n v="6"/>
    <n v="0"/>
  </r>
  <r>
    <s v="Mon Mar 11 2024"/>
    <s v="SPXW240311C02800000"/>
    <n v="0"/>
    <n v="0"/>
    <n v="0"/>
    <x v="8"/>
    <s v="SPXW240311P02800000"/>
    <n v="0"/>
    <n v="0"/>
    <n v="0"/>
  </r>
  <r>
    <s v="Mon Mar 11 2024"/>
    <s v="SPXW240311C03000000"/>
    <n v="0"/>
    <n v="2"/>
    <n v="0"/>
    <x v="9"/>
    <s v="SPXW240311P03000000"/>
    <n v="0"/>
    <n v="14"/>
    <n v="0"/>
  </r>
  <r>
    <s v="Mon Mar 11 2024"/>
    <s v="SPXW240311C03200000"/>
    <n v="0"/>
    <n v="0"/>
    <n v="0"/>
    <x v="10"/>
    <s v="SPXW240311P03200000"/>
    <n v="0"/>
    <n v="58"/>
    <n v="0"/>
  </r>
  <r>
    <s v="Mon Mar 11 2024"/>
    <s v="SPXW240311C03400000"/>
    <n v="0"/>
    <n v="0"/>
    <n v="0"/>
    <x v="12"/>
    <s v="SPXW240311P03400000"/>
    <n v="0"/>
    <n v="222"/>
    <n v="0"/>
  </r>
  <r>
    <s v="Mon Mar 11 2024"/>
    <s v="SPXW240311C03600000"/>
    <n v="0"/>
    <n v="0"/>
    <n v="0"/>
    <x v="14"/>
    <s v="SPXW240311P03600000"/>
    <n v="0"/>
    <n v="305"/>
    <n v="0"/>
  </r>
  <r>
    <s v="Mon Mar 11 2024"/>
    <s v="SPXW240311C03700000"/>
    <n v="0"/>
    <n v="0"/>
    <n v="0"/>
    <x v="16"/>
    <s v="SPXW240311P03700000"/>
    <n v="0"/>
    <n v="222"/>
    <n v="0"/>
  </r>
  <r>
    <s v="Mon Mar 11 2024"/>
    <s v="SPXW240311C03800000"/>
    <n v="0"/>
    <n v="0"/>
    <n v="0"/>
    <x v="18"/>
    <s v="SPXW240311P03800000"/>
    <n v="0"/>
    <n v="60"/>
    <n v="0"/>
  </r>
  <r>
    <s v="Mon Mar 11 2024"/>
    <s v="SPXW240311C03900000"/>
    <n v="0"/>
    <n v="0"/>
    <n v="0"/>
    <x v="20"/>
    <s v="SPXW240311P03900000"/>
    <n v="0"/>
    <n v="579"/>
    <n v="0"/>
  </r>
  <r>
    <s v="Mon Mar 11 2024"/>
    <s v="SPXW240311C03950000"/>
    <n v="0"/>
    <n v="0"/>
    <n v="0"/>
    <x v="21"/>
    <s v="SPXW240311P03950000"/>
    <n v="0"/>
    <n v="1084"/>
    <n v="0"/>
  </r>
  <r>
    <s v="Mon Mar 11 2024"/>
    <s v="SPXW240311C04000000"/>
    <n v="0"/>
    <n v="0"/>
    <n v="0"/>
    <x v="22"/>
    <s v="SPXW240311P04000000"/>
    <n v="0"/>
    <n v="1192"/>
    <n v="0"/>
  </r>
  <r>
    <s v="Mon Mar 11 2024"/>
    <s v="SPXW240311C04050000"/>
    <n v="0"/>
    <n v="0"/>
    <n v="0"/>
    <x v="23"/>
    <s v="SPXW240311P04050000"/>
    <n v="0"/>
    <n v="353"/>
    <n v="0"/>
  </r>
  <r>
    <s v="Mon Mar 11 2024"/>
    <s v="SPXW240311C04100000"/>
    <n v="0"/>
    <n v="0"/>
    <n v="0"/>
    <x v="24"/>
    <s v="SPXW240311P04100000"/>
    <n v="0"/>
    <n v="500"/>
    <n v="0"/>
  </r>
  <r>
    <s v="Mon Mar 11 2024"/>
    <s v="SPXW240311C04150000"/>
    <n v="0"/>
    <n v="0"/>
    <n v="0"/>
    <x v="25"/>
    <s v="SPXW240311P04150000"/>
    <n v="0"/>
    <n v="575"/>
    <n v="0"/>
  </r>
  <r>
    <s v="Mon Mar 11 2024"/>
    <s v="SPXW240311C04200000"/>
    <n v="0"/>
    <n v="0"/>
    <n v="0"/>
    <x v="27"/>
    <s v="SPXW240311P04200000"/>
    <n v="0"/>
    <n v="10101"/>
    <n v="0"/>
  </r>
  <r>
    <s v="Mon Mar 11 2024"/>
    <s v="SPXW240311C04250000"/>
    <n v="0"/>
    <n v="0"/>
    <n v="0"/>
    <x v="29"/>
    <s v="SPXW240311P04250000"/>
    <n v="0"/>
    <n v="821"/>
    <n v="0"/>
  </r>
  <r>
    <s v="Mon Mar 11 2024"/>
    <s v="SPXW240311C04300000"/>
    <n v="0"/>
    <n v="0"/>
    <n v="0"/>
    <x v="31"/>
    <s v="SPXW240311P04300000"/>
    <n v="0"/>
    <n v="318"/>
    <n v="0"/>
  </r>
  <r>
    <s v="Mon Mar 11 2024"/>
    <s v="SPXW240311C04350000"/>
    <n v="1E-4"/>
    <n v="2"/>
    <n v="5140.4928859392076"/>
    <x v="36"/>
    <s v="SPXW240311P04350000"/>
    <n v="1E-4"/>
    <n v="155"/>
    <n v="-398388.19866028859"/>
  </r>
  <r>
    <s v="Mon Mar 11 2024"/>
    <s v="SPXW240311C04400000"/>
    <n v="1E-4"/>
    <n v="0"/>
    <n v="0"/>
    <x v="42"/>
    <s v="SPXW240311P04400000"/>
    <n v="1E-4"/>
    <n v="249"/>
    <n v="-639991.36429943144"/>
  </r>
  <r>
    <s v="Mon Mar 11 2024"/>
    <s v="SPXW240311C04450000"/>
    <n v="1E-4"/>
    <n v="6"/>
    <n v="15421.478657817624"/>
    <x v="48"/>
    <s v="SPXW240311P04450000"/>
    <n v="1E-4"/>
    <n v="333"/>
    <n v="-855892.06550887809"/>
  </r>
  <r>
    <s v="Mon Mar 11 2024"/>
    <s v="SPXW240311C04475000"/>
    <n v="1E-4"/>
    <n v="0"/>
    <n v="0"/>
    <x v="51"/>
    <s v="SPXW240311P04475000"/>
    <n v="1E-4"/>
    <n v="0"/>
    <n v="0"/>
  </r>
  <r>
    <s v="Mon Mar 11 2024"/>
    <s v="SPXW240311C04500000"/>
    <n v="1E-4"/>
    <n v="2"/>
    <n v="5140.4928859392076"/>
    <x v="54"/>
    <s v="SPXW240311P04500000"/>
    <n v="1E-4"/>
    <n v="713"/>
    <n v="-1832585.7138373274"/>
  </r>
  <r>
    <s v="Mon Mar 11 2024"/>
    <s v="SPXW240311C04525000"/>
    <n v="1E-4"/>
    <n v="0"/>
    <n v="0"/>
    <x v="57"/>
    <s v="SPXW240311P04525000"/>
    <n v="1E-4"/>
    <n v="3"/>
    <n v="-7710.7393289088122"/>
  </r>
  <r>
    <s v="Mon Mar 11 2024"/>
    <s v="SPXW240311C04550000"/>
    <n v="1E-4"/>
    <n v="0"/>
    <n v="0"/>
    <x v="60"/>
    <s v="SPXW240311P04550000"/>
    <n v="1E-4"/>
    <n v="183"/>
    <n v="-470355.09906343749"/>
  </r>
  <r>
    <s v="Mon Mar 11 2024"/>
    <s v="SPXW240311C04575000"/>
    <n v="1E-4"/>
    <n v="0"/>
    <n v="0"/>
    <x v="63"/>
    <s v="SPXW240311P04575000"/>
    <n v="1E-4"/>
    <n v="2"/>
    <n v="-5140.4928859392076"/>
  </r>
  <r>
    <s v="Mon Mar 11 2024"/>
    <s v="SPXW240311C04600000"/>
    <n v="2.0000000000000001E-4"/>
    <n v="3"/>
    <n v="15421.478657817624"/>
    <x v="66"/>
    <s v="SPXW240311P04600000"/>
    <n v="2.0000000000000001E-4"/>
    <n v="99"/>
    <n v="-508908.79570798163"/>
  </r>
  <r>
    <s v="Mon Mar 11 2024"/>
    <s v="SPXW240311C04625000"/>
    <n v="2.0000000000000001E-4"/>
    <n v="6"/>
    <n v="30842.957315635249"/>
    <x v="69"/>
    <s v="SPXW240311P04625000"/>
    <n v="2.0000000000000001E-4"/>
    <n v="222"/>
    <n v="-1141189.4206785043"/>
  </r>
  <r>
    <s v="Mon Mar 11 2024"/>
    <s v="SPXW240311C04650000"/>
    <n v="2.0000000000000001E-4"/>
    <n v="2"/>
    <n v="10280.985771878415"/>
    <x v="72"/>
    <s v="SPXW240311P04650000"/>
    <n v="2.0000000000000001E-4"/>
    <n v="86"/>
    <n v="-442082.38819077186"/>
  </r>
  <r>
    <s v="Mon Mar 11 2024"/>
    <s v="SPXW240311C04660000"/>
    <n v="2.0000000000000001E-4"/>
    <n v="0"/>
    <n v="0"/>
    <x v="73"/>
    <s v="SPXW240311P04660000"/>
    <n v="2.0000000000000001E-4"/>
    <n v="187"/>
    <n v="-961272.16967063188"/>
  </r>
  <r>
    <s v="Mon Mar 11 2024"/>
    <s v="SPXW240311C04670000"/>
    <n v="2.0000000000000001E-4"/>
    <n v="16"/>
    <n v="82247.886175027321"/>
    <x v="75"/>
    <s v="SPXW240311P04670000"/>
    <n v="2.0000000000000001E-4"/>
    <n v="22"/>
    <n v="-113090.84349066258"/>
  </r>
  <r>
    <s v="Mon Mar 11 2024"/>
    <s v="SPXW240311C04675000"/>
    <n v="2.0000000000000001E-4"/>
    <n v="28"/>
    <n v="143933.8008062978"/>
    <x v="76"/>
    <s v="SPXW240311P04675000"/>
    <n v="2.0000000000000001E-4"/>
    <n v="163"/>
    <n v="-837900.34040809097"/>
  </r>
  <r>
    <s v="Mon Mar 11 2024"/>
    <s v="SPXW240311C04680000"/>
    <n v="2.9999999999999997E-4"/>
    <n v="1"/>
    <n v="7710.7393289088122"/>
    <x v="77"/>
    <s v="SPXW240311P04680000"/>
    <n v="2.9999999999999997E-4"/>
    <n v="9"/>
    <n v="-69396.65396017929"/>
  </r>
  <r>
    <s v="Mon Mar 11 2024"/>
    <s v="SPXW240311C04690000"/>
    <n v="2.9999999999999997E-4"/>
    <n v="1"/>
    <n v="7710.7393289088122"/>
    <x v="79"/>
    <s v="SPXW240311P04690000"/>
    <n v="2.9999999999999997E-4"/>
    <n v="25"/>
    <n v="-192768.4832227203"/>
  </r>
  <r>
    <s v="Mon Mar 11 2024"/>
    <s v="SPXW240311C04700000"/>
    <n v="2.9999999999999997E-4"/>
    <n v="104"/>
    <n v="801916.89020651637"/>
    <x v="81"/>
    <s v="SPXW240311P04700000"/>
    <n v="2.9999999999999997E-4"/>
    <n v="64"/>
    <n v="-493487.31705016398"/>
  </r>
  <r>
    <s v="Mon Mar 11 2024"/>
    <s v="SPXW240311C04710000"/>
    <n v="2.9999999999999997E-4"/>
    <n v="3"/>
    <n v="23132.217986726435"/>
    <x v="83"/>
    <s v="SPXW240311P04710000"/>
    <n v="2.9999999999999997E-4"/>
    <n v="257"/>
    <n v="-1981660.0075295644"/>
  </r>
  <r>
    <s v="Mon Mar 11 2024"/>
    <s v="SPXW240311C04720000"/>
    <n v="2.9999999999999997E-4"/>
    <n v="0"/>
    <n v="0"/>
    <x v="85"/>
    <s v="SPXW240311P04720000"/>
    <n v="2.9999999999999997E-4"/>
    <n v="253"/>
    <n v="-1950817.0502139293"/>
  </r>
  <r>
    <s v="Mon Mar 11 2024"/>
    <s v="SPXW240311C04725000"/>
    <n v="2.9999999999999997E-4"/>
    <n v="0"/>
    <n v="0"/>
    <x v="86"/>
    <s v="SPXW240311P04725000"/>
    <n v="2.9999999999999997E-4"/>
    <n v="222"/>
    <n v="-1711784.1310177559"/>
  </r>
  <r>
    <s v="Mon Mar 11 2024"/>
    <s v="SPXW240311C04730000"/>
    <n v="2.9999999999999997E-4"/>
    <n v="3"/>
    <n v="23132.217986726435"/>
    <x v="87"/>
    <s v="SPXW240311P04730000"/>
    <n v="2.9999999999999997E-4"/>
    <n v="45"/>
    <n v="-346983.26980089652"/>
  </r>
  <r>
    <s v="Mon Mar 11 2024"/>
    <s v="SPXW240311C04740000"/>
    <n v="4.0000000000000002E-4"/>
    <n v="0"/>
    <n v="0"/>
    <x v="89"/>
    <s v="SPXW240311P04740000"/>
    <n v="4.0000000000000002E-4"/>
    <n v="35"/>
    <n v="-359834.50201574463"/>
  </r>
  <r>
    <s v="Mon Mar 11 2024"/>
    <s v="SPXW240311C04750000"/>
    <n v="4.0000000000000002E-4"/>
    <n v="14"/>
    <n v="143933.8008062978"/>
    <x v="91"/>
    <s v="SPXW240311P04750000"/>
    <n v="4.0000000000000002E-4"/>
    <n v="596"/>
    <n v="-6127467.5200395361"/>
  </r>
  <r>
    <s v="Mon Mar 11 2024"/>
    <s v="SPXW240311C04760000"/>
    <n v="4.0000000000000002E-4"/>
    <n v="10"/>
    <n v="102809.85771878416"/>
    <x v="93"/>
    <s v="SPXW240311P04760000"/>
    <n v="4.0000000000000002E-4"/>
    <n v="79"/>
    <n v="-812197.87597839488"/>
  </r>
  <r>
    <s v="Mon Mar 11 2024"/>
    <s v="SPXW240311C04770000"/>
    <n v="4.0000000000000002E-4"/>
    <n v="126"/>
    <n v="1295404.2072566804"/>
    <x v="95"/>
    <s v="SPXW240311P04770000"/>
    <n v="4.0000000000000002E-4"/>
    <n v="117"/>
    <n v="-1202875.3353097744"/>
  </r>
  <r>
    <s v="Mon Mar 11 2024"/>
    <s v="SPXW240311C04775000"/>
    <n v="5.0000000000000001E-4"/>
    <n v="15"/>
    <n v="192768.4832227203"/>
    <x v="96"/>
    <s v="SPXW240311P04775000"/>
    <n v="5.0000000000000001E-4"/>
    <n v="42"/>
    <n v="-539751.75302361685"/>
  </r>
  <r>
    <s v="Mon Mar 11 2024"/>
    <s v="SPXW240311C04780000"/>
    <n v="5.0000000000000001E-4"/>
    <n v="20"/>
    <n v="257024.64429696038"/>
    <x v="97"/>
    <s v="SPXW240311P04780000"/>
    <n v="5.0000000000000001E-4"/>
    <n v="38"/>
    <n v="-488346.82416422467"/>
  </r>
  <r>
    <s v="Mon Mar 11 2024"/>
    <s v="SPXW240311C04785000"/>
    <n v="5.0000000000000001E-4"/>
    <n v="0"/>
    <n v="0"/>
    <x v="98"/>
    <s v="SPXW240311P04785000"/>
    <n v="5.0000000000000001E-4"/>
    <n v="2"/>
    <n v="-25702.46442969604"/>
  </r>
  <r>
    <s v="Mon Mar 11 2024"/>
    <s v="SPXW240311C04790000"/>
    <n v="5.0000000000000001E-4"/>
    <n v="11"/>
    <n v="141363.55436332821"/>
    <x v="99"/>
    <s v="SPXW240311P04790000"/>
    <n v="5.0000000000000001E-4"/>
    <n v="236"/>
    <n v="-3032890.8027041326"/>
  </r>
  <r>
    <s v="Mon Mar 11 2024"/>
    <s v="SPXW240311C04795000"/>
    <n v="5.0000000000000001E-4"/>
    <n v="0"/>
    <n v="0"/>
    <x v="100"/>
    <s v="SPXW240311P04795000"/>
    <n v="5.0000000000000001E-4"/>
    <n v="3"/>
    <n v="-38553.696644544056"/>
  </r>
  <r>
    <s v="Mon Mar 11 2024"/>
    <s v="SPXW240311C04800000"/>
    <n v="5.9999999999999995E-4"/>
    <n v="18"/>
    <n v="277586.61584071716"/>
    <x v="101"/>
    <s v="SPXW240311P04800000"/>
    <n v="5.9999999999999995E-4"/>
    <n v="363"/>
    <n v="-5597996.7527877977"/>
  </r>
  <r>
    <s v="Mon Mar 11 2024"/>
    <s v="SPXW240311C04805000"/>
    <n v="5.9999999999999995E-4"/>
    <n v="0"/>
    <n v="0"/>
    <x v="102"/>
    <s v="SPXW240311P04805000"/>
    <n v="5.9999999999999995E-4"/>
    <n v="23"/>
    <n v="-354694.00912980526"/>
  </r>
  <r>
    <s v="Mon Mar 11 2024"/>
    <s v="SPXW240311C04810000"/>
    <n v="5.9999999999999995E-4"/>
    <n v="27"/>
    <n v="416379.92376107577"/>
    <x v="103"/>
    <s v="SPXW240311P04810000"/>
    <n v="5.9999999999999995E-4"/>
    <n v="5"/>
    <n v="-77107.393289088111"/>
  </r>
  <r>
    <s v="Mon Mar 11 2024"/>
    <s v="SPXW240311C04815000"/>
    <n v="5.9999999999999995E-4"/>
    <n v="0"/>
    <n v="0"/>
    <x v="104"/>
    <s v="SPXW240311P04815000"/>
    <n v="5.9999999999999995E-4"/>
    <n v="31"/>
    <n v="-478065.83839234628"/>
  </r>
  <r>
    <s v="Mon Mar 11 2024"/>
    <s v="SPXW240311C04820000"/>
    <n v="5.9999999999999995E-4"/>
    <n v="57"/>
    <n v="879024.28349560441"/>
    <x v="105"/>
    <s v="SPXW240311P04820000"/>
    <n v="5.9999999999999995E-4"/>
    <n v="52"/>
    <n v="-801916.89020651637"/>
  </r>
  <r>
    <s v="Mon Mar 11 2024"/>
    <s v="SPXW240311C04825000"/>
    <n v="6.9999999999999999E-4"/>
    <n v="14"/>
    <n v="251884.15141102116"/>
    <x v="106"/>
    <s v="SPXW240311P04825000"/>
    <n v="6.9999999999999999E-4"/>
    <n v="49"/>
    <n v="-881594.52993857395"/>
  </r>
  <r>
    <s v="Mon Mar 11 2024"/>
    <s v="SPXW240311C04830000"/>
    <n v="6.9999999999999999E-4"/>
    <n v="103"/>
    <n v="1853147.6853810842"/>
    <x v="107"/>
    <s v="SPXW240311P04830000"/>
    <n v="6.9999999999999999E-4"/>
    <n v="91"/>
    <n v="-1637246.9841716376"/>
  </r>
  <r>
    <s v="Mon Mar 11 2024"/>
    <s v="SPXW240311C04835000"/>
    <n v="6.9999999999999999E-4"/>
    <n v="0"/>
    <n v="0"/>
    <x v="108"/>
    <s v="SPXW240311P04835000"/>
    <n v="6.9999999999999999E-4"/>
    <n v="22"/>
    <n v="-395817.95221731905"/>
  </r>
  <r>
    <s v="Mon Mar 11 2024"/>
    <s v="SPXW240311C04840000"/>
    <n v="8.0000000000000004E-4"/>
    <n v="42"/>
    <n v="863602.80483778706"/>
    <x v="109"/>
    <s v="SPXW240311P04840000"/>
    <n v="8.0000000000000004E-4"/>
    <n v="65"/>
    <n v="-1336528.1503441941"/>
  </r>
  <r>
    <s v="Mon Mar 11 2024"/>
    <s v="SPXW240311C04845000"/>
    <n v="8.0000000000000004E-4"/>
    <n v="0"/>
    <n v="0"/>
    <x v="110"/>
    <s v="SPXW240311P04845000"/>
    <n v="8.0000000000000004E-4"/>
    <n v="13"/>
    <n v="-267305.63006883877"/>
  </r>
  <r>
    <s v="Mon Mar 11 2024"/>
    <s v="SPXW240311C04850000"/>
    <n v="8.0000000000000004E-4"/>
    <n v="10"/>
    <n v="205619.71543756832"/>
    <x v="111"/>
    <s v="SPXW240311P04850000"/>
    <n v="8.0000000000000004E-4"/>
    <n v="1512"/>
    <n v="-31089700.974160329"/>
  </r>
  <r>
    <s v="Mon Mar 11 2024"/>
    <s v="SPXW240311C04855000"/>
    <n v="8.9999999999999998E-4"/>
    <n v="0"/>
    <n v="0"/>
    <x v="112"/>
    <s v="SPXW240311P04855000"/>
    <n v="8.9999999999999998E-4"/>
    <n v="38"/>
    <n v="-879024.28349560441"/>
  </r>
  <r>
    <s v="Mon Mar 11 2024"/>
    <s v="SPXW240311C04860000"/>
    <n v="8.9999999999999998E-4"/>
    <n v="5"/>
    <n v="115661.08993363217"/>
    <x v="113"/>
    <s v="SPXW240311P04860000"/>
    <n v="8.9999999999999998E-4"/>
    <n v="49"/>
    <n v="-1133478.6813495953"/>
  </r>
  <r>
    <s v="Mon Mar 11 2024"/>
    <s v="SPXW240311C04865000"/>
    <n v="8.9999999999999998E-4"/>
    <n v="0"/>
    <n v="0"/>
    <x v="114"/>
    <s v="SPXW240311P04865000"/>
    <n v="8.9999999999999998E-4"/>
    <n v="21"/>
    <n v="-485776.57772125513"/>
  </r>
  <r>
    <s v="Mon Mar 11 2024"/>
    <s v="SPXW240311C04870000"/>
    <n v="1E-3"/>
    <n v="13"/>
    <n v="334132.03758604854"/>
    <x v="115"/>
    <s v="SPXW240311P04870000"/>
    <n v="1E-3"/>
    <n v="46"/>
    <n v="-1182313.3637660178"/>
  </r>
  <r>
    <s v="Mon Mar 11 2024"/>
    <s v="SPXW240311C04875000"/>
    <n v="1E-3"/>
    <n v="3"/>
    <n v="77107.393289088111"/>
    <x v="116"/>
    <s v="SPXW240311P04875000"/>
    <n v="1E-3"/>
    <n v="99"/>
    <n v="-2544543.9785399078"/>
  </r>
  <r>
    <s v="Mon Mar 11 2024"/>
    <s v="SPXW240311C04880000"/>
    <n v="1.1000000000000001E-3"/>
    <n v="36"/>
    <n v="1017817.5914159633"/>
    <x v="117"/>
    <s v="SPXW240311P04880000"/>
    <n v="1.1000000000000001E-3"/>
    <n v="58"/>
    <n v="-1639817.2306146075"/>
  </r>
  <r>
    <s v="Mon Mar 11 2024"/>
    <s v="SPXW240311C04885000"/>
    <n v="1.1000000000000001E-3"/>
    <n v="0"/>
    <n v="0"/>
    <x v="118"/>
    <s v="SPXW240311P04885000"/>
    <n v="1.1000000000000001E-3"/>
    <n v="50"/>
    <n v="-1413635.5436332822"/>
  </r>
  <r>
    <s v="Mon Mar 11 2024"/>
    <s v="SPXW240311C04890000"/>
    <n v="1.1999999999999999E-3"/>
    <n v="25"/>
    <n v="771073.9328908812"/>
    <x v="119"/>
    <s v="SPXW240311P04890000"/>
    <n v="1.1999999999999999E-3"/>
    <n v="93"/>
    <n v="-2868395.0303540775"/>
  </r>
  <r>
    <s v="Mon Mar 11 2024"/>
    <s v="SPXW240311C04895000"/>
    <n v="1.1999999999999999E-3"/>
    <n v="8"/>
    <n v="246743.65852508199"/>
    <x v="120"/>
    <s v="SPXW240311P04895000"/>
    <n v="1.1999999999999999E-3"/>
    <n v="74"/>
    <n v="-2282378.8413570081"/>
  </r>
  <r>
    <s v="Mon Mar 11 2024"/>
    <s v="SPXW240311C04900000"/>
    <n v="1.2999999999999999E-3"/>
    <n v="179"/>
    <n v="5980963.4727902673"/>
    <x v="121"/>
    <s v="SPXW240311P04900000"/>
    <n v="1.2999999999999999E-3"/>
    <n v="962"/>
    <n v="-32143502.015777864"/>
  </r>
  <r>
    <s v="Mon Mar 11 2024"/>
    <s v="SPXW240311C04905000"/>
    <n v="1.4E-3"/>
    <n v="3"/>
    <n v="107950.35060472335"/>
    <x v="122"/>
    <s v="SPXW240311P04905000"/>
    <n v="1.4E-3"/>
    <n v="61"/>
    <n v="-2194990.4622960417"/>
  </r>
  <r>
    <s v="Mon Mar 11 2024"/>
    <s v="SPXW240311C04910000"/>
    <n v="1.4E-3"/>
    <n v="23"/>
    <n v="827619.35463621235"/>
    <x v="123"/>
    <s v="SPXW240311P04910000"/>
    <n v="1.4E-3"/>
    <n v="155"/>
    <n v="-5577434.7812440395"/>
  </r>
  <r>
    <s v="Mon Mar 11 2024"/>
    <s v="SPXW240311C04915000"/>
    <n v="1.5E-3"/>
    <n v="9"/>
    <n v="346983.26980089652"/>
    <x v="124"/>
    <s v="SPXW240311P04915000"/>
    <n v="1.5E-3"/>
    <n v="45"/>
    <n v="-1734916.3490044826"/>
  </r>
  <r>
    <s v="Mon Mar 11 2024"/>
    <s v="SPXW240311C04920000"/>
    <n v="1.6000000000000001E-3"/>
    <n v="8"/>
    <n v="328991.54470010928"/>
    <x v="125"/>
    <s v="SPXW240311P04920000"/>
    <n v="1.6000000000000001E-3"/>
    <n v="55"/>
    <n v="-2261816.8698132518"/>
  </r>
  <r>
    <s v="Mon Mar 11 2024"/>
    <s v="SPXW240311C04925000"/>
    <n v="1.6000000000000001E-3"/>
    <n v="44"/>
    <n v="1809453.4958506012"/>
    <x v="126"/>
    <s v="SPXW240311P04925000"/>
    <n v="1.6000000000000001E-3"/>
    <n v="70"/>
    <n v="-2878676.016125957"/>
  </r>
  <r>
    <s v="Mon Mar 11 2024"/>
    <s v="SPXW240311C04930000"/>
    <n v="1.6999999999999999E-3"/>
    <n v="10"/>
    <n v="436941.89530483261"/>
    <x v="127"/>
    <s v="SPXW240311P04930000"/>
    <n v="1.6999999999999999E-3"/>
    <n v="134"/>
    <n v="-5855021.3970847568"/>
  </r>
  <r>
    <s v="Mon Mar 11 2024"/>
    <s v="SPXW240311C04935000"/>
    <n v="1.8E-3"/>
    <n v="1"/>
    <n v="46264.43597345287"/>
    <x v="128"/>
    <s v="SPXW240311P04935000"/>
    <n v="1.8E-3"/>
    <n v="98"/>
    <n v="-4533914.7253983812"/>
  </r>
  <r>
    <s v="Mon Mar 11 2024"/>
    <s v="SPXW240311C04940000"/>
    <n v="1.9E-3"/>
    <n v="9"/>
    <n v="439512.1417478022"/>
    <x v="129"/>
    <s v="SPXW240311P04940000"/>
    <n v="1.9E-3"/>
    <n v="92"/>
    <n v="-4492790.7823108677"/>
  </r>
  <r>
    <s v="Mon Mar 11 2024"/>
    <s v="SPXW240311C04945000"/>
    <n v="1.9E-3"/>
    <n v="5"/>
    <n v="244173.41208211234"/>
    <x v="130"/>
    <s v="SPXW240311P04945000"/>
    <n v="1.9E-3"/>
    <n v="43"/>
    <n v="-2099891.3439061665"/>
  </r>
  <r>
    <s v="Mon Mar 11 2024"/>
    <s v="SPXW240311C04950000"/>
    <n v="2E-3"/>
    <n v="136"/>
    <n v="6991070.3248773227"/>
    <x v="131"/>
    <s v="SPXW240311P04950000"/>
    <n v="2E-3"/>
    <n v="577"/>
    <n v="-29660643.951869227"/>
  </r>
  <r>
    <s v="Mon Mar 11 2024"/>
    <s v="SPXW240311C04955000"/>
    <n v="2.0999999999999999E-3"/>
    <n v="8"/>
    <n v="431801.40241889341"/>
    <x v="132"/>
    <s v="SPXW240311P04955000"/>
    <n v="2.0999999999999999E-3"/>
    <n v="50"/>
    <n v="-2698758.7651180839"/>
  </r>
  <r>
    <s v="Mon Mar 11 2024"/>
    <s v="SPXW240311C04960000"/>
    <n v="2.2000000000000001E-3"/>
    <n v="244"/>
    <n v="13797082.905860834"/>
    <x v="133"/>
    <s v="SPXW240311P04960000"/>
    <n v="2.2000000000000001E-3"/>
    <n v="134"/>
    <n v="-7577086.513874393"/>
  </r>
  <r>
    <s v="Mon Mar 11 2024"/>
    <s v="SPXW240311C04965000"/>
    <n v="2.3E-3"/>
    <n v="15"/>
    <n v="886735.02282451349"/>
    <x v="134"/>
    <s v="SPXW240311P04965000"/>
    <n v="2.3E-3"/>
    <n v="169"/>
    <n v="-9990547.9238228481"/>
  </r>
  <r>
    <s v="Mon Mar 11 2024"/>
    <s v="SPXW240311C04970000"/>
    <n v="2.3999999999999998E-3"/>
    <n v="74"/>
    <n v="4564757.6827140162"/>
    <x v="135"/>
    <s v="SPXW240311P04970000"/>
    <n v="2.3999999999999998E-3"/>
    <n v="111"/>
    <n v="-6847136.5240710238"/>
  </r>
  <r>
    <s v="Mon Mar 11 2024"/>
    <s v="SPXW240311C04975000"/>
    <n v="2.5000000000000001E-3"/>
    <n v="20"/>
    <n v="1285123.221484802"/>
    <x v="136"/>
    <s v="SPXW240311P04975000"/>
    <n v="2.5000000000000001E-3"/>
    <n v="95"/>
    <n v="-6104335.3020528089"/>
  </r>
  <r>
    <s v="Mon Mar 11 2024"/>
    <s v="SPXW240311C04980000"/>
    <n v="2.5999999999999999E-3"/>
    <n v="7"/>
    <n v="467784.85262046795"/>
    <x v="137"/>
    <s v="SPXW240311P04980000"/>
    <n v="2.5999999999999999E-3"/>
    <n v="117"/>
    <n v="-7818689.6795135345"/>
  </r>
  <r>
    <s v="Mon Mar 11 2024"/>
    <s v="SPXW240311C04985000"/>
    <n v="2.7000000000000001E-3"/>
    <n v="6"/>
    <n v="416379.92376107577"/>
    <x v="138"/>
    <s v="SPXW240311P04985000"/>
    <n v="2.7000000000000001E-3"/>
    <n v="70"/>
    <n v="-4857765.7772125518"/>
  </r>
  <r>
    <s v="Mon Mar 11 2024"/>
    <s v="SPXW240311C04990000"/>
    <n v="2.8E-3"/>
    <n v="23"/>
    <n v="1655238.7092724247"/>
    <x v="139"/>
    <s v="SPXW240311P04990000"/>
    <n v="2.8E-3"/>
    <n v="31"/>
    <n v="-2230973.9124976164"/>
  </r>
  <r>
    <s v="Mon Mar 11 2024"/>
    <s v="SPXW240311C04995000"/>
    <n v="2.8999999999999998E-3"/>
    <n v="40"/>
    <n v="2981485.8738447404"/>
    <x v="140"/>
    <s v="SPXW240311P04995000"/>
    <n v="2.8999999999999998E-3"/>
    <n v="47"/>
    <n v="-3503245.9017675691"/>
  </r>
  <r>
    <s v="Mon Mar 11 2024"/>
    <s v="SPXW240311C05000000"/>
    <n v="3.0000000000000001E-3"/>
    <n v="1010"/>
    <n v="77878467.221978992"/>
    <x v="141"/>
    <s v="SPXW240311P05000000"/>
    <n v="3.0000000000000001E-3"/>
    <n v="1498"/>
    <n v="-115506875.147054"/>
  </r>
  <r>
    <s v="Mon Mar 11 2024"/>
    <s v="SPXW240311C05005000"/>
    <n v="3.0999999999999999E-3"/>
    <n v="35"/>
    <n v="2788717.3906220198"/>
    <x v="142"/>
    <s v="SPXW240311P05005000"/>
    <n v="3.0999999999999999E-3"/>
    <n v="57"/>
    <n v="-4541625.46472729"/>
  </r>
  <r>
    <s v="Mon Mar 11 2024"/>
    <s v="SPXW240311C05010000"/>
    <n v="3.2000000000000002E-3"/>
    <n v="246"/>
    <n v="20232979.999056723"/>
    <x v="143"/>
    <s v="SPXW240311P05010000"/>
    <n v="3.2000000000000002E-3"/>
    <n v="236"/>
    <n v="-19410501.137306448"/>
  </r>
  <r>
    <s v="Mon Mar 11 2024"/>
    <s v="SPXW240311C05015000"/>
    <n v="3.3999999999999998E-3"/>
    <n v="26"/>
    <n v="2272097.8555851295"/>
    <x v="144"/>
    <s v="SPXW240311P05015000"/>
    <n v="3.3999999999999998E-3"/>
    <n v="24"/>
    <n v="-2097321.0974631961"/>
  </r>
  <r>
    <s v="Mon Mar 11 2024"/>
    <s v="SPXW240311C05020000"/>
    <n v="3.3999999999999998E-3"/>
    <n v="23"/>
    <n v="2009932.7184022302"/>
    <x v="145"/>
    <s v="SPXW240311P05020000"/>
    <n v="3.3999999999999998E-3"/>
    <n v="65"/>
    <n v="-5680244.6389628248"/>
  </r>
  <r>
    <s v="Mon Mar 11 2024"/>
    <s v="SPXW240311C05025000"/>
    <n v="3.5000000000000001E-3"/>
    <n v="63"/>
    <n v="5667393.4067479763"/>
    <x v="146"/>
    <s v="SPXW240311P05025000"/>
    <n v="3.5000000000000001E-3"/>
    <n v="68"/>
    <n v="-6117186.5342676584"/>
  </r>
  <r>
    <s v="Mon Mar 11 2024"/>
    <s v="SPXW240311C05030000"/>
    <n v="3.5999999999999999E-3"/>
    <n v="89"/>
    <n v="8235069.6032746099"/>
    <x v="147"/>
    <s v="SPXW240311P05030000"/>
    <n v="3.5999999999999999E-3"/>
    <n v="55"/>
    <n v="-5089087.9570798147"/>
  </r>
  <r>
    <s v="Mon Mar 11 2024"/>
    <s v="SPXW240311C05035000"/>
    <n v="3.7000000000000002E-3"/>
    <n v="63"/>
    <n v="5991244.4585621469"/>
    <x v="148"/>
    <s v="SPXW240311P05035000"/>
    <n v="3.7000000000000002E-3"/>
    <n v="21"/>
    <n v="-1997081.4861873824"/>
  </r>
  <r>
    <s v="Mon Mar 11 2024"/>
    <s v="SPXW240311C05040000"/>
    <n v="3.8E-3"/>
    <n v="7"/>
    <n v="683685.55382991454"/>
    <x v="149"/>
    <s v="SPXW240311P05040000"/>
    <n v="3.8E-3"/>
    <n v="202"/>
    <n v="-19729211.696234677"/>
  </r>
  <r>
    <s v="Mon Mar 11 2024"/>
    <s v="SPXW240311C05045000"/>
    <n v="3.8999999999999998E-3"/>
    <n v="23"/>
    <n v="2305511.0593437348"/>
    <x v="150"/>
    <s v="SPXW240311P05045000"/>
    <n v="3.8999999999999998E-3"/>
    <n v="44"/>
    <n v="-4410542.8961358396"/>
  </r>
  <r>
    <s v="Mon Mar 11 2024"/>
    <s v="SPXW240311C05050000"/>
    <n v="3.8999999999999998E-3"/>
    <n v="2392"/>
    <n v="239773150.17174837"/>
    <x v="151"/>
    <s v="SPXW240311P05050000"/>
    <n v="3.8999999999999998E-3"/>
    <n v="509"/>
    <n v="-51021962.139389604"/>
  </r>
  <r>
    <s v="Mon Mar 11 2024"/>
    <s v="SPXW240311C05055000"/>
    <n v="4.0000000000000001E-3"/>
    <n v="57"/>
    <n v="5860161.8899706975"/>
    <x v="152"/>
    <s v="SPXW240311P05055000"/>
    <n v="4.0000000000000001E-3"/>
    <n v="200"/>
    <n v="-20561971.543756831"/>
  </r>
  <r>
    <s v="Mon Mar 11 2024"/>
    <s v="SPXW240311C05060000"/>
    <n v="4.0000000000000001E-3"/>
    <n v="42"/>
    <n v="4318014.0241889348"/>
    <x v="153"/>
    <s v="SPXW240311P05060000"/>
    <n v="4.0000000000000001E-3"/>
    <n v="161"/>
    <n v="-16552387.092724251"/>
  </r>
  <r>
    <s v="Mon Mar 11 2024"/>
    <s v="SPXW240311C05065000"/>
    <n v="4.0000000000000001E-3"/>
    <n v="64"/>
    <n v="6579830.8940021861"/>
    <x v="154"/>
    <s v="SPXW240311P05065000"/>
    <n v="4.0000000000000001E-3"/>
    <n v="98"/>
    <n v="-10075366.056440847"/>
  </r>
  <r>
    <s v="Mon Mar 11 2024"/>
    <s v="SPXW240311C05070000"/>
    <n v="4.0000000000000001E-3"/>
    <n v="33"/>
    <n v="3392725.3047198774"/>
    <x v="155"/>
    <s v="SPXW240311P05070000"/>
    <n v="4.0000000000000001E-3"/>
    <n v="174"/>
    <n v="-17888915.243068445"/>
  </r>
  <r>
    <s v="Mon Mar 11 2024"/>
    <s v="SPXW240311C05075000"/>
    <n v="4.1000000000000003E-3"/>
    <n v="3472"/>
    <n v="365879721.64960909"/>
    <x v="156"/>
    <s v="SPXW240311P05075000"/>
    <n v="4.1000000000000003E-3"/>
    <n v="195"/>
    <n v="-20549120.311541986"/>
  </r>
  <r>
    <s v="Mon Mar 11 2024"/>
    <s v="SPXW240311C05080000"/>
    <n v="4.0000000000000001E-3"/>
    <n v="81"/>
    <n v="8327598.4752215156"/>
    <x v="157"/>
    <s v="SPXW240311P05080000"/>
    <n v="4.0000000000000001E-3"/>
    <n v="240"/>
    <n v="-24674365.852508198"/>
  </r>
  <r>
    <s v="Mon Mar 11 2024"/>
    <s v="SPXW240311C05085000"/>
    <n v="4.0000000000000001E-3"/>
    <n v="68"/>
    <n v="6991070.3248773227"/>
    <x v="158"/>
    <s v="SPXW240311P05085000"/>
    <n v="4.0000000000000001E-3"/>
    <n v="170"/>
    <n v="-17477675.812193304"/>
  </r>
  <r>
    <s v="Mon Mar 11 2024"/>
    <s v="SPXW240311C05090000"/>
    <n v="4.0000000000000001E-3"/>
    <n v="806"/>
    <n v="82864745.321340039"/>
    <x v="159"/>
    <s v="SPXW240311P05090000"/>
    <n v="4.0000000000000001E-3"/>
    <n v="185"/>
    <n v="-19019823.67797507"/>
  </r>
  <r>
    <s v="Mon Mar 11 2024"/>
    <s v="SPXW240311C05095000"/>
    <n v="4.0000000000000001E-3"/>
    <n v="39"/>
    <n v="4009584.4510325822"/>
    <x v="160"/>
    <s v="SPXW240311P05095000"/>
    <n v="4.0000000000000001E-3"/>
    <n v="222"/>
    <n v="-22823788.41357008"/>
  </r>
  <r>
    <s v="Mon Mar 11 2024"/>
    <s v="SPXW240311C05100000"/>
    <n v="3.8999999999999998E-3"/>
    <n v="531"/>
    <n v="53227233.587457523"/>
    <x v="161"/>
    <s v="SPXW240311P05100000"/>
    <n v="3.8999999999999998E-3"/>
    <n v="236"/>
    <n v="-23656548.261092238"/>
  </r>
  <r>
    <s v="Mon Mar 11 2024"/>
    <s v="SPXW240311C05105000"/>
    <n v="3.8E-3"/>
    <n v="75"/>
    <n v="7325202.36246337"/>
    <x v="162"/>
    <s v="SPXW240311P05105000"/>
    <n v="3.8E-3"/>
    <n v="104"/>
    <n v="-10157613.942615872"/>
  </r>
  <r>
    <s v="Mon Mar 11 2024"/>
    <s v="SPXW240311C05110000"/>
    <n v="3.8E-3"/>
    <n v="146"/>
    <n v="14259727.265595362"/>
    <x v="163"/>
    <s v="SPXW240311P05110000"/>
    <n v="3.8E-3"/>
    <n v="129"/>
    <n v="-12599348.063437"/>
  </r>
  <r>
    <s v="Mon Mar 11 2024"/>
    <s v="SPXW240311C05115000"/>
    <n v="3.7000000000000002E-3"/>
    <n v="45"/>
    <n v="4279460.3275443912"/>
    <x v="164"/>
    <s v="SPXW240311P05115000"/>
    <n v="3.7000000000000002E-3"/>
    <n v="46"/>
    <n v="-4374559.4459342668"/>
  </r>
  <r>
    <s v="Mon Mar 11 2024"/>
    <s v="SPXW240311C05120000"/>
    <n v="3.5999999999999999E-3"/>
    <n v="72"/>
    <n v="6662078.7801772123"/>
    <x v="165"/>
    <s v="SPXW240311P05120000"/>
    <n v="3.5999999999999999E-3"/>
    <n v="35"/>
    <n v="-3238510.5181417009"/>
  </r>
  <r>
    <s v="Mon Mar 11 2024"/>
    <s v="SPXW240311C05125000"/>
    <n v="3.5000000000000001E-3"/>
    <n v="119"/>
    <n v="10705076.434968399"/>
    <x v="166"/>
    <s v="SPXW240311P05125000"/>
    <n v="3.5000000000000001E-3"/>
    <n v="41"/>
    <n v="-3688303.6456613815"/>
  </r>
  <r>
    <s v="Mon Mar 11 2024"/>
    <s v="SPXW240311C05130000"/>
    <n v="3.3999999999999998E-3"/>
    <n v="66"/>
    <n v="5767633.0180237899"/>
    <x v="167"/>
    <s v="SPXW240311P05130000"/>
    <n v="3.3999999999999998E-3"/>
    <n v="25"/>
    <n v="-2184709.476524163"/>
  </r>
  <r>
    <s v="Mon Mar 11 2024"/>
    <s v="SPXW240311C05135000"/>
    <n v="3.3E-3"/>
    <n v="8"/>
    <n v="678545.06094397546"/>
    <x v="168"/>
    <s v="SPXW240311P05135000"/>
    <n v="3.3E-3"/>
    <n v="2"/>
    <n v="-169636.26523599387"/>
  </r>
  <r>
    <s v="Mon Mar 11 2024"/>
    <s v="SPXW240311C05140000"/>
    <n v="3.2000000000000002E-3"/>
    <n v="198"/>
    <n v="16285081.462655412"/>
    <x v="169"/>
    <s v="SPXW240311P05140000"/>
    <n v="3.2000000000000002E-3"/>
    <n v="6"/>
    <n v="-493487.31705016398"/>
  </r>
  <r>
    <s v="Mon Mar 11 2024"/>
    <s v="SPXW240311C05145000"/>
    <n v="3.0999999999999999E-3"/>
    <n v="31"/>
    <n v="2470006.831693789"/>
    <x v="170"/>
    <s v="SPXW240311P05145000"/>
    <n v="3.0999999999999999E-3"/>
    <n v="0"/>
    <n v="0"/>
  </r>
  <r>
    <s v="Mon Mar 11 2024"/>
    <s v="SPXW240311C05150000"/>
    <n v="2.8999999999999998E-3"/>
    <n v="959"/>
    <n v="71481123.825427651"/>
    <x v="171"/>
    <s v="SPXW240311P05150000"/>
    <n v="2.8999999999999998E-3"/>
    <n v="103"/>
    <n v="-7677326.1251502065"/>
  </r>
  <r>
    <s v="Mon Mar 11 2024"/>
    <s v="SPXW240311C05155000"/>
    <n v="2.8E-3"/>
    <n v="16"/>
    <n v="1151470.4064503824"/>
    <x v="172"/>
    <s v="SPXW240311P05155000"/>
    <n v="2.8E-3"/>
    <n v="2"/>
    <n v="-143933.8008062978"/>
  </r>
  <r>
    <s v="Mon Mar 11 2024"/>
    <s v="SPXW240311C05160000"/>
    <n v="2.5999999999999999E-3"/>
    <n v="112"/>
    <n v="7484557.6419274872"/>
    <x v="173"/>
    <s v="SPXW240311P05160000"/>
    <n v="2.5999999999999999E-3"/>
    <n v="1"/>
    <n v="-66826.407517209693"/>
  </r>
  <r>
    <s v="Mon Mar 11 2024"/>
    <s v="SPXW240311C05165000"/>
    <n v="2.5000000000000001E-3"/>
    <n v="15"/>
    <n v="963842.41611360153"/>
    <x v="174"/>
    <s v="SPXW240311P05165000"/>
    <n v="2.5000000000000001E-3"/>
    <n v="1"/>
    <n v="-64256.161074240095"/>
  </r>
  <r>
    <s v="Mon Mar 11 2024"/>
    <s v="SPXW240311C05170000"/>
    <n v="2.3999999999999998E-3"/>
    <n v="1189"/>
    <n v="73344552.496580616"/>
    <x v="175"/>
    <s v="SPXW240311P05170000"/>
    <n v="2.3999999999999998E-3"/>
    <n v="1"/>
    <n v="-61685.914631270498"/>
  </r>
  <r>
    <s v="Mon Mar 11 2024"/>
    <s v="SPXW240311C05175000"/>
    <n v="2.2000000000000001E-3"/>
    <n v="99"/>
    <n v="5597996.7527877977"/>
    <x v="176"/>
    <s v="SPXW240311P05175000"/>
    <n v="2.2000000000000001E-3"/>
    <n v="3"/>
    <n v="-169636.26523599387"/>
  </r>
  <r>
    <s v="Mon Mar 11 2024"/>
    <s v="SPXW240311C05180000"/>
    <n v="2.0999999999999999E-3"/>
    <n v="249"/>
    <n v="13439818.650288058"/>
    <x v="177"/>
    <s v="SPXW240311P05180000"/>
    <n v="2.0999999999999999E-3"/>
    <n v="0"/>
    <n v="0"/>
  </r>
  <r>
    <s v="Mon Mar 11 2024"/>
    <s v="SPXW240311C05185000"/>
    <n v="2E-3"/>
    <n v="50"/>
    <n v="2570246.4429696039"/>
    <x v="178"/>
    <s v="SPXW240311P05185000"/>
    <n v="2E-3"/>
    <n v="1"/>
    <n v="-51404.928859392079"/>
  </r>
  <r>
    <s v="Mon Mar 11 2024"/>
    <s v="SPXW240311C05190000"/>
    <n v="1.8E-3"/>
    <n v="15"/>
    <n v="693966.53960179305"/>
    <x v="179"/>
    <s v="SPXW240311P05190000"/>
    <n v="1.8E-3"/>
    <n v="0"/>
    <n v="0"/>
  </r>
  <r>
    <s v="Mon Mar 11 2024"/>
    <s v="SPXW240311C05195000"/>
    <n v="1.6999999999999999E-3"/>
    <n v="3"/>
    <n v="131082.56859144976"/>
    <x v="180"/>
    <s v="SPXW240311P05195000"/>
    <n v="1.6999999999999999E-3"/>
    <n v="0"/>
    <n v="0"/>
  </r>
  <r>
    <s v="Mon Mar 11 2024"/>
    <s v="SPXW240311C05200000"/>
    <n v="1.6000000000000001E-3"/>
    <n v="2055"/>
    <n v="84509703.044840589"/>
    <x v="181"/>
    <s v="SPXW240311P05200000"/>
    <n v="1.6000000000000001E-3"/>
    <n v="41"/>
    <n v="-1686081.6665880603"/>
  </r>
  <r>
    <s v="Mon Mar 11 2024"/>
    <s v="SPXW240311C05205000"/>
    <n v="1.5E-3"/>
    <n v="0"/>
    <n v="0"/>
    <x v="182"/>
    <s v="SPXW240311P05205000"/>
    <n v="1.5E-3"/>
    <n v="0"/>
    <n v="0"/>
  </r>
  <r>
    <s v="Mon Mar 11 2024"/>
    <s v="SPXW240311C05210000"/>
    <n v="1.4E-3"/>
    <n v="4"/>
    <n v="143933.8008062978"/>
    <x v="183"/>
    <s v="SPXW240311P05210000"/>
    <n v="1.4E-3"/>
    <n v="10"/>
    <n v="-359834.50201574463"/>
  </r>
  <r>
    <s v="Mon Mar 11 2024"/>
    <s v="SPXW240311C05220000"/>
    <n v="1.1999999999999999E-3"/>
    <n v="17"/>
    <n v="524330.27436579904"/>
    <x v="185"/>
    <s v="SPXW240311P05220000"/>
    <n v="1.1999999999999999E-3"/>
    <n v="0"/>
    <n v="0"/>
  </r>
  <r>
    <s v="Mon Mar 11 2024"/>
    <s v="SPXW240311C05225000"/>
    <n v="1.1000000000000001E-3"/>
    <n v="499"/>
    <n v="14108082.725460155"/>
    <x v="186"/>
    <s v="SPXW240311P05225000"/>
    <n v="1.1000000000000001E-3"/>
    <n v="0"/>
    <n v="0"/>
  </r>
  <r>
    <s v="Mon Mar 11 2024"/>
    <s v="SPXW240311C05230000"/>
    <n v="1E-3"/>
    <n v="116"/>
    <n v="2981485.8738447409"/>
    <x v="187"/>
    <s v="SPXW240311P05230000"/>
    <n v="1E-3"/>
    <n v="0"/>
    <n v="0"/>
  </r>
  <r>
    <s v="Mon Mar 11 2024"/>
    <s v="SPXW240311C05240000"/>
    <n v="8.0000000000000004E-4"/>
    <n v="1375"/>
    <n v="28272710.872665647"/>
    <x v="189"/>
    <s v="SPXW240311P05240000"/>
    <n v="8.0000000000000004E-4"/>
    <n v="0"/>
    <n v="0"/>
  </r>
  <r>
    <s v="Mon Mar 11 2024"/>
    <s v="SPXW240311C05250000"/>
    <n v="6.9999999999999999E-4"/>
    <n v="31"/>
    <n v="557743.47812440409"/>
    <x v="191"/>
    <s v="SPXW240311P05250000"/>
    <n v="6.9999999999999999E-4"/>
    <n v="2"/>
    <n v="-35983.450201574451"/>
  </r>
  <r>
    <s v="Mon Mar 11 2024"/>
    <s v="SPXW240311C05275000"/>
    <n v="4.0000000000000002E-4"/>
    <n v="16"/>
    <n v="164495.77235005464"/>
    <x v="196"/>
    <s v="SPXW240311P05275000"/>
    <n v="4.0000000000000002E-4"/>
    <n v="0"/>
    <n v="0"/>
  </r>
  <r>
    <s v="Mon Mar 11 2024"/>
    <s v="SPXW240311C05300000"/>
    <n v="2.9999999999999997E-4"/>
    <n v="97"/>
    <n v="747941.71490415453"/>
    <x v="199"/>
    <s v="SPXW240311P05300000"/>
    <n v="2.9999999999999997E-4"/>
    <n v="0"/>
    <n v="0"/>
  </r>
  <r>
    <s v="Mon Mar 11 2024"/>
    <s v="SPXW240311C05325000"/>
    <n v="2.0000000000000001E-4"/>
    <n v="15"/>
    <n v="77107.393289088111"/>
    <x v="202"/>
    <s v="SPXW240311P05325000"/>
    <n v="2.0000000000000001E-4"/>
    <n v="0"/>
    <n v="0"/>
  </r>
  <r>
    <s v="Mon Mar 11 2024"/>
    <s v="SPXW240311C05350000"/>
    <n v="2.0000000000000001E-4"/>
    <n v="4"/>
    <n v="20561.97154375683"/>
    <x v="205"/>
    <s v="SPXW240311P05350000"/>
    <n v="2.0000000000000001E-4"/>
    <n v="0"/>
    <n v="0"/>
  </r>
  <r>
    <s v="Mon Mar 11 2024"/>
    <s v="SPXW240311C05375000"/>
    <n v="1E-4"/>
    <n v="0"/>
    <n v="0"/>
    <x v="208"/>
    <s v="SPXW240311P05375000"/>
    <n v="1E-4"/>
    <n v="0"/>
    <n v="0"/>
  </r>
  <r>
    <s v="Mon Mar 11 2024"/>
    <s v="SPXW240311C05400000"/>
    <n v="1E-4"/>
    <n v="132"/>
    <n v="339272.53047198773"/>
    <x v="211"/>
    <s v="SPXW240311P05400000"/>
    <n v="1E-4"/>
    <n v="0"/>
    <n v="0"/>
  </r>
  <r>
    <s v="Mon Mar 11 2024"/>
    <s v="SPXW240311C05500000"/>
    <n v="1E-4"/>
    <n v="519"/>
    <n v="1333957.9039012247"/>
    <x v="219"/>
    <s v="SPXW240311P05500000"/>
    <n v="1E-4"/>
    <n v="1"/>
    <n v="-2570.2464429696038"/>
  </r>
  <r>
    <s v="Mon Mar 11 2024"/>
    <s v="SPXW240311C05600000"/>
    <n v="0"/>
    <n v="1"/>
    <n v="0"/>
    <x v="222"/>
    <s v="SPXW240311P05600000"/>
    <n v="0"/>
    <n v="0"/>
    <n v="0"/>
  </r>
  <r>
    <s v="Mon Mar 11 2024"/>
    <s v="SPXW240311C05700000"/>
    <n v="0"/>
    <n v="20"/>
    <n v="0"/>
    <x v="224"/>
    <s v="SPXW240311P05700000"/>
    <n v="0"/>
    <n v="0"/>
    <n v="0"/>
  </r>
  <r>
    <s v="Mon Mar 11 2024"/>
    <s v="SPXW240311C05800000"/>
    <n v="0"/>
    <n v="2"/>
    <n v="0"/>
    <x v="225"/>
    <s v="SPXW240311P05800000"/>
    <n v="0"/>
    <n v="0"/>
    <n v="0"/>
  </r>
  <r>
    <s v="Mon Mar 11 2024"/>
    <s v="SPXW240311C06000000"/>
    <n v="0"/>
    <n v="25"/>
    <n v="0"/>
    <x v="226"/>
    <s v="SPXW240311P06000000"/>
    <n v="0"/>
    <n v="0"/>
    <n v="0"/>
  </r>
  <r>
    <s v="Mon Mar 11 2024"/>
    <s v="SPXW240311C06200000"/>
    <n v="0"/>
    <n v="0"/>
    <n v="0"/>
    <x v="227"/>
    <s v="SPXW240311P06200000"/>
    <n v="0"/>
    <n v="0"/>
    <n v="0"/>
  </r>
  <r>
    <s v="Mon Mar 11 2024"/>
    <s v="SPXW240311C06400000"/>
    <n v="0"/>
    <n v="0"/>
    <n v="0"/>
    <x v="228"/>
    <s v="SPXW240311P06400000"/>
    <n v="0"/>
    <n v="0"/>
    <n v="0"/>
  </r>
  <r>
    <s v="Mon Mar 11 2024"/>
    <s v="SPXW240311C06600000"/>
    <n v="0"/>
    <n v="0"/>
    <n v="0"/>
    <x v="229"/>
    <s v="SPXW240311P06600000"/>
    <n v="0"/>
    <n v="0"/>
    <n v="0"/>
  </r>
  <r>
    <s v="Tue Mar 12 2024"/>
    <s v="SPXW240312C01400000"/>
    <n v="0"/>
    <n v="0"/>
    <n v="0"/>
    <x v="1"/>
    <s v="SPXW240312P01400000"/>
    <n v="0"/>
    <n v="0"/>
    <n v="0"/>
  </r>
  <r>
    <s v="Tue Mar 12 2024"/>
    <s v="SPXW240312C01600000"/>
    <n v="0"/>
    <n v="0"/>
    <n v="0"/>
    <x v="2"/>
    <s v="SPXW240312P01600000"/>
    <n v="0"/>
    <n v="0"/>
    <n v="0"/>
  </r>
  <r>
    <s v="Tue Mar 12 2024"/>
    <s v="SPXW240312C01800000"/>
    <n v="0"/>
    <n v="0"/>
    <n v="0"/>
    <x v="3"/>
    <s v="SPXW240312P01800000"/>
    <n v="0"/>
    <n v="0"/>
    <n v="0"/>
  </r>
  <r>
    <s v="Tue Mar 12 2024"/>
    <s v="SPXW240312C02000000"/>
    <n v="0"/>
    <n v="0"/>
    <n v="0"/>
    <x v="4"/>
    <s v="SPXW240312P02000000"/>
    <n v="0"/>
    <n v="8"/>
    <n v="0"/>
  </r>
  <r>
    <s v="Tue Mar 12 2024"/>
    <s v="SPXW240312C02200000"/>
    <n v="0"/>
    <n v="0"/>
    <n v="0"/>
    <x v="5"/>
    <s v="SPXW240312P02200000"/>
    <n v="0"/>
    <n v="3"/>
    <n v="0"/>
  </r>
  <r>
    <s v="Tue Mar 12 2024"/>
    <s v="SPXW240312C02400000"/>
    <n v="0"/>
    <n v="0"/>
    <n v="0"/>
    <x v="6"/>
    <s v="SPXW240312P02400000"/>
    <n v="0"/>
    <n v="2"/>
    <n v="0"/>
  </r>
  <r>
    <s v="Tue Mar 12 2024"/>
    <s v="SPXW240312C02600000"/>
    <n v="0"/>
    <n v="0"/>
    <n v="0"/>
    <x v="7"/>
    <s v="SPXW240312P02600000"/>
    <n v="0"/>
    <n v="5"/>
    <n v="0"/>
  </r>
  <r>
    <s v="Tue Mar 12 2024"/>
    <s v="SPXW240312C02800000"/>
    <n v="0"/>
    <n v="0"/>
    <n v="0"/>
    <x v="8"/>
    <s v="SPXW240312P02800000"/>
    <n v="0"/>
    <n v="0"/>
    <n v="0"/>
  </r>
  <r>
    <s v="Tue Mar 12 2024"/>
    <s v="SPXW240312C03000000"/>
    <n v="0"/>
    <n v="0"/>
    <n v="0"/>
    <x v="9"/>
    <s v="SPXW240312P03000000"/>
    <n v="0"/>
    <n v="605"/>
    <n v="0"/>
  </r>
  <r>
    <s v="Tue Mar 12 2024"/>
    <s v="SPXW240312C03200000"/>
    <n v="0"/>
    <n v="0"/>
    <n v="0"/>
    <x v="10"/>
    <s v="SPXW240312P03200000"/>
    <n v="0"/>
    <n v="30"/>
    <n v="0"/>
  </r>
  <r>
    <s v="Tue Mar 12 2024"/>
    <s v="SPXW240312C03400000"/>
    <n v="0"/>
    <n v="0"/>
    <n v="0"/>
    <x v="12"/>
    <s v="SPXW240312P03400000"/>
    <n v="0"/>
    <n v="84"/>
    <n v="0"/>
  </r>
  <r>
    <s v="Tue Mar 12 2024"/>
    <s v="SPXW240312C03600000"/>
    <n v="0"/>
    <n v="0"/>
    <n v="0"/>
    <x v="14"/>
    <s v="SPXW240312P03600000"/>
    <n v="0"/>
    <n v="195"/>
    <n v="0"/>
  </r>
  <r>
    <s v="Tue Mar 12 2024"/>
    <s v="SPXW240312C03700000"/>
    <n v="0"/>
    <n v="0"/>
    <n v="0"/>
    <x v="16"/>
    <s v="SPXW240312P03700000"/>
    <n v="0"/>
    <n v="247"/>
    <n v="0"/>
  </r>
  <r>
    <s v="Tue Mar 12 2024"/>
    <s v="SPXW240312C03800000"/>
    <n v="0"/>
    <n v="0"/>
    <n v="0"/>
    <x v="18"/>
    <s v="SPXW240312P03800000"/>
    <n v="0"/>
    <n v="347"/>
    <n v="0"/>
  </r>
  <r>
    <s v="Tue Mar 12 2024"/>
    <s v="SPXW240312C03900000"/>
    <n v="0"/>
    <n v="0"/>
    <n v="0"/>
    <x v="20"/>
    <s v="SPXW240312P03900000"/>
    <n v="0"/>
    <n v="55"/>
    <n v="0"/>
  </r>
  <r>
    <s v="Tue Mar 12 2024"/>
    <s v="SPXW240312C03950000"/>
    <n v="0"/>
    <n v="0"/>
    <n v="0"/>
    <x v="21"/>
    <s v="SPXW240312P03950000"/>
    <n v="0"/>
    <n v="6"/>
    <n v="0"/>
  </r>
  <r>
    <s v="Tue Mar 12 2024"/>
    <s v="SPXW240312C04000000"/>
    <n v="0"/>
    <n v="0"/>
    <n v="0"/>
    <x v="22"/>
    <s v="SPXW240312P04000000"/>
    <n v="0"/>
    <n v="777"/>
    <n v="0"/>
  </r>
  <r>
    <s v="Tue Mar 12 2024"/>
    <s v="SPXW240312C04050000"/>
    <n v="0"/>
    <n v="0"/>
    <n v="0"/>
    <x v="23"/>
    <s v="SPXW240312P04050000"/>
    <n v="0"/>
    <n v="207"/>
    <n v="0"/>
  </r>
  <r>
    <s v="Tue Mar 12 2024"/>
    <s v="SPXW240312C04100000"/>
    <n v="0"/>
    <n v="0"/>
    <n v="0"/>
    <x v="24"/>
    <s v="SPXW240312P04100000"/>
    <n v="0"/>
    <n v="244"/>
    <n v="0"/>
  </r>
  <r>
    <s v="Tue Mar 12 2024"/>
    <s v="SPXW240312C04150000"/>
    <n v="0"/>
    <n v="0"/>
    <n v="0"/>
    <x v="25"/>
    <s v="SPXW240312P04150000"/>
    <n v="0"/>
    <n v="277"/>
    <n v="0"/>
  </r>
  <r>
    <s v="Tue Mar 12 2024"/>
    <s v="SPXW240312C04200000"/>
    <n v="0"/>
    <n v="0"/>
    <n v="0"/>
    <x v="27"/>
    <s v="SPXW240312P04200000"/>
    <n v="0"/>
    <n v="223"/>
    <n v="0"/>
  </r>
  <r>
    <s v="Tue Mar 12 2024"/>
    <s v="SPXW240312C04250000"/>
    <n v="0"/>
    <n v="0"/>
    <n v="0"/>
    <x v="29"/>
    <s v="SPXW240312P04250000"/>
    <n v="0"/>
    <n v="115"/>
    <n v="0"/>
  </r>
  <r>
    <s v="Tue Mar 12 2024"/>
    <s v="SPXW240312C04300000"/>
    <n v="1E-4"/>
    <n v="0"/>
    <n v="0"/>
    <x v="31"/>
    <s v="SPXW240312P04300000"/>
    <n v="1E-4"/>
    <n v="85"/>
    <n v="-218470.94765241633"/>
  </r>
  <r>
    <s v="Tue Mar 12 2024"/>
    <s v="SPXW240312C04350000"/>
    <n v="1E-4"/>
    <n v="0"/>
    <n v="0"/>
    <x v="36"/>
    <s v="SPXW240312P04350000"/>
    <n v="1E-4"/>
    <n v="62"/>
    <n v="-159355.27946411548"/>
  </r>
  <r>
    <s v="Tue Mar 12 2024"/>
    <s v="SPXW240312C04400000"/>
    <n v="1E-4"/>
    <n v="1"/>
    <n v="2570.2464429696038"/>
    <x v="42"/>
    <s v="SPXW240312P04400000"/>
    <n v="1E-4"/>
    <n v="46"/>
    <n v="-118231.33637660176"/>
  </r>
  <r>
    <s v="Tue Mar 12 2024"/>
    <s v="SPXW240312C04450000"/>
    <n v="1E-4"/>
    <n v="0"/>
    <n v="0"/>
    <x v="48"/>
    <s v="SPXW240312P04450000"/>
    <n v="1E-4"/>
    <n v="30"/>
    <n v="-77107.393289088111"/>
  </r>
  <r>
    <s v="Tue Mar 12 2024"/>
    <s v="SPXW240312C04475000"/>
    <n v="1E-4"/>
    <n v="0"/>
    <n v="0"/>
    <x v="51"/>
    <s v="SPXW240312P04475000"/>
    <n v="1E-4"/>
    <n v="0"/>
    <n v="0"/>
  </r>
  <r>
    <s v="Tue Mar 12 2024"/>
    <s v="SPXW240312C04500000"/>
    <n v="1E-4"/>
    <n v="1"/>
    <n v="2570.2464429696038"/>
    <x v="54"/>
    <s v="SPXW240312P04500000"/>
    <n v="1E-4"/>
    <n v="79"/>
    <n v="-203049.46899459872"/>
  </r>
  <r>
    <s v="Tue Mar 12 2024"/>
    <s v="SPXW240312C04525000"/>
    <n v="1E-4"/>
    <n v="0"/>
    <n v="0"/>
    <x v="57"/>
    <s v="SPXW240312P04525000"/>
    <n v="1E-4"/>
    <n v="0"/>
    <n v="0"/>
  </r>
  <r>
    <s v="Tue Mar 12 2024"/>
    <s v="SPXW240312C04550000"/>
    <n v="1E-4"/>
    <n v="0"/>
    <n v="0"/>
    <x v="60"/>
    <s v="SPXW240312P04550000"/>
    <n v="1E-4"/>
    <n v="294"/>
    <n v="-755652.45423306362"/>
  </r>
  <r>
    <s v="Tue Mar 12 2024"/>
    <s v="SPXW240312C04575000"/>
    <n v="2.0000000000000001E-4"/>
    <n v="0"/>
    <n v="0"/>
    <x v="63"/>
    <s v="SPXW240312P04575000"/>
    <n v="2.0000000000000001E-4"/>
    <n v="5"/>
    <n v="-25702.46442969604"/>
  </r>
  <r>
    <s v="Tue Mar 12 2024"/>
    <s v="SPXW240312C04600000"/>
    <n v="2.0000000000000001E-4"/>
    <n v="0"/>
    <n v="0"/>
    <x v="66"/>
    <s v="SPXW240312P04600000"/>
    <n v="2.0000000000000001E-4"/>
    <n v="307"/>
    <n v="-1578131.3159833369"/>
  </r>
  <r>
    <s v="Tue Mar 12 2024"/>
    <s v="SPXW240312C04625000"/>
    <n v="2.0000000000000001E-4"/>
    <n v="0"/>
    <n v="0"/>
    <x v="69"/>
    <s v="SPXW240312P04625000"/>
    <n v="2.0000000000000001E-4"/>
    <n v="15"/>
    <n v="-77107.393289088111"/>
  </r>
  <r>
    <s v="Tue Mar 12 2024"/>
    <s v="SPXW240312C04650000"/>
    <n v="2.0000000000000001E-4"/>
    <n v="3"/>
    <n v="15421.478657817624"/>
    <x v="72"/>
    <s v="SPXW240312P04650000"/>
    <n v="2.0000000000000001E-4"/>
    <n v="81"/>
    <n v="-416379.92376107577"/>
  </r>
  <r>
    <s v="Tue Mar 12 2024"/>
    <s v="SPXW240312C04675000"/>
    <n v="2.9999999999999997E-4"/>
    <n v="0"/>
    <n v="0"/>
    <x v="76"/>
    <s v="SPXW240312P04675000"/>
    <n v="2.9999999999999997E-4"/>
    <n v="3"/>
    <n v="-23132.217986726435"/>
  </r>
  <r>
    <s v="Tue Mar 12 2024"/>
    <s v="SPXW240312C04680000"/>
    <n v="2.9999999999999997E-4"/>
    <n v="0"/>
    <n v="0"/>
    <x v="77"/>
    <s v="SPXW240312P04680000"/>
    <n v="2.9999999999999997E-4"/>
    <n v="0"/>
    <n v="0"/>
  </r>
  <r>
    <s v="Tue Mar 12 2024"/>
    <s v="SPXW240312C04690000"/>
    <n v="2.9999999999999997E-4"/>
    <n v="0"/>
    <n v="0"/>
    <x v="79"/>
    <s v="SPXW240312P04690000"/>
    <n v="2.9999999999999997E-4"/>
    <n v="25"/>
    <n v="-192768.4832227203"/>
  </r>
  <r>
    <s v="Tue Mar 12 2024"/>
    <s v="SPXW240312C04700000"/>
    <n v="2.9999999999999997E-4"/>
    <n v="3"/>
    <n v="23132.217986726435"/>
    <x v="81"/>
    <s v="SPXW240312P04700000"/>
    <n v="2.9999999999999997E-4"/>
    <n v="146"/>
    <n v="-1125767.9420206863"/>
  </r>
  <r>
    <s v="Tue Mar 12 2024"/>
    <s v="SPXW240312C04710000"/>
    <n v="2.9999999999999997E-4"/>
    <n v="0"/>
    <n v="0"/>
    <x v="83"/>
    <s v="SPXW240312P04710000"/>
    <n v="2.9999999999999997E-4"/>
    <n v="0"/>
    <n v="0"/>
  </r>
  <r>
    <s v="Tue Mar 12 2024"/>
    <s v="SPXW240312C04720000"/>
    <n v="4.0000000000000002E-4"/>
    <n v="0"/>
    <n v="0"/>
    <x v="85"/>
    <s v="SPXW240312P04720000"/>
    <n v="4.0000000000000002E-4"/>
    <n v="71"/>
    <n v="-729949.98980336753"/>
  </r>
  <r>
    <s v="Tue Mar 12 2024"/>
    <s v="SPXW240312C04725000"/>
    <n v="4.0000000000000002E-4"/>
    <n v="11"/>
    <n v="113090.84349066258"/>
    <x v="86"/>
    <s v="SPXW240312P04725000"/>
    <n v="4.0000000000000002E-4"/>
    <n v="791"/>
    <n v="-8132259.7455558274"/>
  </r>
  <r>
    <s v="Tue Mar 12 2024"/>
    <s v="SPXW240312C04730000"/>
    <n v="4.0000000000000002E-4"/>
    <n v="10"/>
    <n v="102809.85771878416"/>
    <x v="87"/>
    <s v="SPXW240312P04730000"/>
    <n v="4.0000000000000002E-4"/>
    <n v="24"/>
    <n v="-246743.65852508199"/>
  </r>
  <r>
    <s v="Tue Mar 12 2024"/>
    <s v="SPXW240312C04740000"/>
    <n v="4.0000000000000002E-4"/>
    <n v="0"/>
    <n v="0"/>
    <x v="89"/>
    <s v="SPXW240312P04740000"/>
    <n v="4.0000000000000002E-4"/>
    <n v="5"/>
    <n v="-51404.928859392079"/>
  </r>
  <r>
    <s v="Tue Mar 12 2024"/>
    <s v="SPXW240312C04750000"/>
    <n v="4.0000000000000002E-4"/>
    <n v="10"/>
    <n v="102809.85771878416"/>
    <x v="91"/>
    <s v="SPXW240312P04750000"/>
    <n v="4.0000000000000002E-4"/>
    <n v="128"/>
    <n v="-1315966.1788004371"/>
  </r>
  <r>
    <s v="Tue Mar 12 2024"/>
    <s v="SPXW240312C04760000"/>
    <n v="5.0000000000000001E-4"/>
    <n v="0"/>
    <n v="0"/>
    <x v="93"/>
    <s v="SPXW240312P04760000"/>
    <n v="5.0000000000000001E-4"/>
    <n v="19"/>
    <n v="-244173.41208211234"/>
  </r>
  <r>
    <s v="Tue Mar 12 2024"/>
    <s v="SPXW240312C04770000"/>
    <n v="5.0000000000000001E-4"/>
    <n v="0"/>
    <n v="0"/>
    <x v="95"/>
    <s v="SPXW240312P04770000"/>
    <n v="5.0000000000000001E-4"/>
    <n v="170"/>
    <n v="-2184709.476524163"/>
  </r>
  <r>
    <s v="Tue Mar 12 2024"/>
    <s v="SPXW240312C04775000"/>
    <n v="5.0000000000000001E-4"/>
    <n v="8"/>
    <n v="102809.85771878416"/>
    <x v="96"/>
    <s v="SPXW240312P04775000"/>
    <n v="5.0000000000000001E-4"/>
    <n v="81"/>
    <n v="-1040949.8094026895"/>
  </r>
  <r>
    <s v="Tue Mar 12 2024"/>
    <s v="SPXW240312C04780000"/>
    <n v="5.0000000000000001E-4"/>
    <n v="0"/>
    <n v="0"/>
    <x v="97"/>
    <s v="SPXW240312P04780000"/>
    <n v="5.0000000000000001E-4"/>
    <n v="256"/>
    <n v="-3289915.4470010931"/>
  </r>
  <r>
    <s v="Tue Mar 12 2024"/>
    <s v="SPXW240312C04785000"/>
    <n v="5.9999999999999995E-4"/>
    <n v="0"/>
    <n v="0"/>
    <x v="98"/>
    <s v="SPXW240312P04785000"/>
    <n v="5.9999999999999995E-4"/>
    <n v="27"/>
    <n v="-416379.92376107577"/>
  </r>
  <r>
    <s v="Tue Mar 12 2024"/>
    <s v="SPXW240312C04790000"/>
    <n v="5.9999999999999995E-4"/>
    <n v="3"/>
    <n v="46264.43597345287"/>
    <x v="99"/>
    <s v="SPXW240312P04790000"/>
    <n v="5.9999999999999995E-4"/>
    <n v="129"/>
    <n v="-1989370.7468584732"/>
  </r>
  <r>
    <s v="Tue Mar 12 2024"/>
    <s v="SPXW240312C04795000"/>
    <n v="5.9999999999999995E-4"/>
    <n v="0"/>
    <n v="0"/>
    <x v="100"/>
    <s v="SPXW240312P04795000"/>
    <n v="5.9999999999999995E-4"/>
    <n v="27"/>
    <n v="-416379.92376107577"/>
  </r>
  <r>
    <s v="Tue Mar 12 2024"/>
    <s v="SPXW240312C04800000"/>
    <n v="5.9999999999999995E-4"/>
    <n v="2"/>
    <n v="30842.957315635249"/>
    <x v="101"/>
    <s v="SPXW240312P04800000"/>
    <n v="5.9999999999999995E-4"/>
    <n v="1109"/>
    <n v="-17102419.831519742"/>
  </r>
  <r>
    <s v="Tue Mar 12 2024"/>
    <s v="SPXW240312C04805000"/>
    <n v="5.9999999999999995E-4"/>
    <n v="0"/>
    <n v="0"/>
    <x v="102"/>
    <s v="SPXW240312P04805000"/>
    <n v="5.9999999999999995E-4"/>
    <n v="1"/>
    <n v="-15421.478657817624"/>
  </r>
  <r>
    <s v="Tue Mar 12 2024"/>
    <s v="SPXW240312C04810000"/>
    <n v="5.9999999999999995E-4"/>
    <n v="3"/>
    <n v="46264.43597345287"/>
    <x v="103"/>
    <s v="SPXW240312P04810000"/>
    <n v="5.9999999999999995E-4"/>
    <n v="6"/>
    <n v="-92528.87194690574"/>
  </r>
  <r>
    <s v="Tue Mar 12 2024"/>
    <s v="SPXW240312C04815000"/>
    <n v="6.9999999999999999E-4"/>
    <n v="12"/>
    <n v="215900.70120944671"/>
    <x v="104"/>
    <s v="SPXW240312P04815000"/>
    <n v="6.9999999999999999E-4"/>
    <n v="1"/>
    <n v="-17991.725100787226"/>
  </r>
  <r>
    <s v="Tue Mar 12 2024"/>
    <s v="SPXW240312C04820000"/>
    <n v="6.9999999999999999E-4"/>
    <n v="2"/>
    <n v="35983.450201574451"/>
    <x v="105"/>
    <s v="SPXW240312P04820000"/>
    <n v="6.9999999999999999E-4"/>
    <n v="407"/>
    <n v="-7322632.1160204019"/>
  </r>
  <r>
    <s v="Tue Mar 12 2024"/>
    <s v="SPXW240312C04825000"/>
    <n v="6.9999999999999999E-4"/>
    <n v="1"/>
    <n v="17991.725100787226"/>
    <x v="106"/>
    <s v="SPXW240312P04825000"/>
    <n v="6.9999999999999999E-4"/>
    <n v="308"/>
    <n v="-5541451.3310424648"/>
  </r>
  <r>
    <s v="Tue Mar 12 2024"/>
    <s v="SPXW240312C04830000"/>
    <n v="8.0000000000000004E-4"/>
    <n v="2"/>
    <n v="41123.94308751366"/>
    <x v="107"/>
    <s v="SPXW240312P04830000"/>
    <n v="8.0000000000000004E-4"/>
    <n v="10"/>
    <n v="-205619.71543756832"/>
  </r>
  <r>
    <s v="Tue Mar 12 2024"/>
    <s v="SPXW240312C04835000"/>
    <n v="8.0000000000000004E-4"/>
    <n v="0"/>
    <n v="0"/>
    <x v="108"/>
    <s v="SPXW240312P04835000"/>
    <n v="8.0000000000000004E-4"/>
    <n v="1"/>
    <n v="-20561.97154375683"/>
  </r>
  <r>
    <s v="Tue Mar 12 2024"/>
    <s v="SPXW240312C04840000"/>
    <n v="8.0000000000000004E-4"/>
    <n v="0"/>
    <n v="0"/>
    <x v="109"/>
    <s v="SPXW240312P04840000"/>
    <n v="8.0000000000000004E-4"/>
    <n v="21"/>
    <n v="-431801.40241889353"/>
  </r>
  <r>
    <s v="Tue Mar 12 2024"/>
    <s v="SPXW240312C04845000"/>
    <n v="8.0000000000000004E-4"/>
    <n v="0"/>
    <n v="0"/>
    <x v="110"/>
    <s v="SPXW240312P04845000"/>
    <n v="8.0000000000000004E-4"/>
    <n v="3"/>
    <n v="-61685.914631270498"/>
  </r>
  <r>
    <s v="Tue Mar 12 2024"/>
    <s v="SPXW240312C04850000"/>
    <n v="8.9999999999999998E-4"/>
    <n v="12"/>
    <n v="277586.61584071728"/>
    <x v="111"/>
    <s v="SPXW240312P04850000"/>
    <n v="8.9999999999999998E-4"/>
    <n v="28"/>
    <n v="-647702.10362834018"/>
  </r>
  <r>
    <s v="Tue Mar 12 2024"/>
    <s v="SPXW240312C04855000"/>
    <n v="8.9999999999999998E-4"/>
    <n v="0"/>
    <n v="0"/>
    <x v="112"/>
    <s v="SPXW240312P04855000"/>
    <n v="8.9999999999999998E-4"/>
    <n v="8"/>
    <n v="-185057.74389381148"/>
  </r>
  <r>
    <s v="Tue Mar 12 2024"/>
    <s v="SPXW240312C04860000"/>
    <n v="1E-3"/>
    <n v="8"/>
    <n v="205619.71543756832"/>
    <x v="113"/>
    <s v="SPXW240312P04860000"/>
    <n v="1E-3"/>
    <n v="59"/>
    <n v="-1516445.4013520663"/>
  </r>
  <r>
    <s v="Tue Mar 12 2024"/>
    <s v="SPXW240312C04865000"/>
    <n v="1E-3"/>
    <n v="0"/>
    <n v="0"/>
    <x v="114"/>
    <s v="SPXW240312P04865000"/>
    <n v="1E-3"/>
    <n v="23"/>
    <n v="-591156.68188300892"/>
  </r>
  <r>
    <s v="Tue Mar 12 2024"/>
    <s v="SPXW240312C04870000"/>
    <n v="1E-3"/>
    <n v="88"/>
    <n v="2261816.8698132513"/>
    <x v="115"/>
    <s v="SPXW240312P04870000"/>
    <n v="1E-3"/>
    <n v="247"/>
    <n v="-6348508.7141349213"/>
  </r>
  <r>
    <s v="Tue Mar 12 2024"/>
    <s v="SPXW240312C04875000"/>
    <n v="1.1000000000000001E-3"/>
    <n v="122"/>
    <n v="3449270.7264652085"/>
    <x v="116"/>
    <s v="SPXW240312P04875000"/>
    <n v="1.1000000000000001E-3"/>
    <n v="427"/>
    <n v="-12072447.542628229"/>
  </r>
  <r>
    <s v="Tue Mar 12 2024"/>
    <s v="SPXW240312C04880000"/>
    <n v="1.1000000000000001E-3"/>
    <n v="51"/>
    <n v="1441908.2545059479"/>
    <x v="117"/>
    <s v="SPXW240312P04880000"/>
    <n v="1.1000000000000001E-3"/>
    <n v="30"/>
    <n v="-848181.32617996936"/>
  </r>
  <r>
    <s v="Tue Mar 12 2024"/>
    <s v="SPXW240312C04885000"/>
    <n v="1.1999999999999999E-3"/>
    <n v="0"/>
    <n v="0"/>
    <x v="118"/>
    <s v="SPXW240312P04885000"/>
    <n v="1.1999999999999999E-3"/>
    <n v="28"/>
    <n v="-863602.80483778683"/>
  </r>
  <r>
    <s v="Tue Mar 12 2024"/>
    <s v="SPXW240312C04890000"/>
    <n v="1.1999999999999999E-3"/>
    <n v="182"/>
    <n v="5613418.2314456152"/>
    <x v="119"/>
    <s v="SPXW240312P04890000"/>
    <n v="1.1999999999999999E-3"/>
    <n v="99"/>
    <n v="-3053452.7742478889"/>
  </r>
  <r>
    <s v="Tue Mar 12 2024"/>
    <s v="SPXW240312C04895000"/>
    <n v="1.2999999999999999E-3"/>
    <n v="1"/>
    <n v="33413.203758604846"/>
    <x v="120"/>
    <s v="SPXW240312P04895000"/>
    <n v="1.2999999999999999E-3"/>
    <n v="56"/>
    <n v="-1871139.4104818718"/>
  </r>
  <r>
    <s v="Tue Mar 12 2024"/>
    <s v="SPXW240312C04900000"/>
    <n v="1.2999999999999999E-3"/>
    <n v="101"/>
    <n v="3374733.5796190901"/>
    <x v="121"/>
    <s v="SPXW240312P04900000"/>
    <n v="1.2999999999999999E-3"/>
    <n v="283"/>
    <n v="-9455936.6636851709"/>
  </r>
  <r>
    <s v="Tue Mar 12 2024"/>
    <s v="SPXW240312C04905000"/>
    <n v="1.4E-3"/>
    <n v="2"/>
    <n v="71966.900403148902"/>
    <x v="122"/>
    <s v="SPXW240312P04905000"/>
    <n v="1.4E-3"/>
    <n v="47"/>
    <n v="-1691222.1594739992"/>
  </r>
  <r>
    <s v="Tue Mar 12 2024"/>
    <s v="SPXW240312C04910000"/>
    <n v="1.4E-3"/>
    <n v="6"/>
    <n v="215900.70120944671"/>
    <x v="123"/>
    <s v="SPXW240312P04910000"/>
    <n v="1.4E-3"/>
    <n v="53"/>
    <n v="-1907122.8606834463"/>
  </r>
  <r>
    <s v="Tue Mar 12 2024"/>
    <s v="SPXW240312C04915000"/>
    <n v="1.5E-3"/>
    <n v="1"/>
    <n v="38553.696644544056"/>
    <x v="124"/>
    <s v="SPXW240312P04915000"/>
    <n v="1.5E-3"/>
    <n v="30"/>
    <n v="-1156610.8993363217"/>
  </r>
  <r>
    <s v="Tue Mar 12 2024"/>
    <s v="SPXW240312C04920000"/>
    <n v="1.6000000000000001E-3"/>
    <n v="66"/>
    <n v="2714180.2437759019"/>
    <x v="125"/>
    <s v="SPXW240312P04920000"/>
    <n v="1.6000000000000001E-3"/>
    <n v="43"/>
    <n v="-1768329.5527630874"/>
  </r>
  <r>
    <s v="Tue Mar 12 2024"/>
    <s v="SPXW240312C04925000"/>
    <n v="1.6000000000000001E-3"/>
    <n v="22"/>
    <n v="904726.74792530062"/>
    <x v="126"/>
    <s v="SPXW240312P04925000"/>
    <n v="1.6000000000000001E-3"/>
    <n v="456"/>
    <n v="-18752518.047906231"/>
  </r>
  <r>
    <s v="Tue Mar 12 2024"/>
    <s v="SPXW240312C04930000"/>
    <n v="1.6999999999999999E-3"/>
    <n v="8"/>
    <n v="349553.51624386612"/>
    <x v="127"/>
    <s v="SPXW240312P04930000"/>
    <n v="1.6999999999999999E-3"/>
    <n v="86"/>
    <n v="-3757700.2996215606"/>
  </r>
  <r>
    <s v="Tue Mar 12 2024"/>
    <s v="SPXW240312C04935000"/>
    <n v="1.8E-3"/>
    <n v="3"/>
    <n v="138793.30792035864"/>
    <x v="128"/>
    <s v="SPXW240312P04935000"/>
    <n v="1.8E-3"/>
    <n v="12"/>
    <n v="-555173.23168143455"/>
  </r>
  <r>
    <s v="Tue Mar 12 2024"/>
    <s v="SPXW240312C04940000"/>
    <n v="1.9E-3"/>
    <n v="10"/>
    <n v="488346.82416422467"/>
    <x v="129"/>
    <s v="SPXW240312P04940000"/>
    <n v="1.9E-3"/>
    <n v="291"/>
    <n v="-14210892.583178937"/>
  </r>
  <r>
    <s v="Tue Mar 12 2024"/>
    <s v="SPXW240312C04945000"/>
    <n v="1.9E-3"/>
    <n v="1"/>
    <n v="48834.682416422482"/>
    <x v="130"/>
    <s v="SPXW240312P04945000"/>
    <n v="1.9E-3"/>
    <n v="54"/>
    <n v="-2637072.8504868136"/>
  </r>
  <r>
    <s v="Tue Mar 12 2024"/>
    <s v="SPXW240312C04950000"/>
    <n v="2E-3"/>
    <n v="35"/>
    <n v="1799172.5100787231"/>
    <x v="131"/>
    <s v="SPXW240312P04950000"/>
    <n v="2E-3"/>
    <n v="420"/>
    <n v="-21590070.120944671"/>
  </r>
  <r>
    <s v="Tue Mar 12 2024"/>
    <s v="SPXW240312C04955000"/>
    <n v="2.0999999999999999E-3"/>
    <n v="24"/>
    <n v="1295404.2072566804"/>
    <x v="132"/>
    <s v="SPXW240312P04955000"/>
    <n v="2.0999999999999999E-3"/>
    <n v="59"/>
    <n v="-3184535.3428393388"/>
  </r>
  <r>
    <s v="Tue Mar 12 2024"/>
    <s v="SPXW240312C04960000"/>
    <n v="2.2000000000000001E-3"/>
    <n v="16"/>
    <n v="904726.74792530062"/>
    <x v="133"/>
    <s v="SPXW240312P04960000"/>
    <n v="2.2000000000000001E-3"/>
    <n v="66"/>
    <n v="-3731997.8351918645"/>
  </r>
  <r>
    <s v="Tue Mar 12 2024"/>
    <s v="SPXW240312C04965000"/>
    <n v="2.3E-3"/>
    <n v="8"/>
    <n v="472925.34550640703"/>
    <x v="134"/>
    <s v="SPXW240312P04965000"/>
    <n v="2.3E-3"/>
    <n v="89"/>
    <n v="-5261294.4687587786"/>
  </r>
  <r>
    <s v="Tue Mar 12 2024"/>
    <s v="SPXW240312C04970000"/>
    <n v="2.3999999999999998E-3"/>
    <n v="51"/>
    <n v="3145981.6461947956"/>
    <x v="135"/>
    <s v="SPXW240312P04970000"/>
    <n v="2.3999999999999998E-3"/>
    <n v="56"/>
    <n v="-3454411.2193511473"/>
  </r>
  <r>
    <s v="Tue Mar 12 2024"/>
    <s v="SPXW240312C04975000"/>
    <n v="2.3999999999999998E-3"/>
    <n v="35"/>
    <n v="2159007.0120944669"/>
    <x v="136"/>
    <s v="SPXW240312P04975000"/>
    <n v="2.3999999999999998E-3"/>
    <n v="831"/>
    <n v="-51260995.05858577"/>
  </r>
  <r>
    <s v="Tue Mar 12 2024"/>
    <s v="SPXW240312C04980000"/>
    <n v="2.5000000000000001E-3"/>
    <n v="28"/>
    <n v="1799172.5100787231"/>
    <x v="137"/>
    <s v="SPXW240312P04980000"/>
    <n v="2.5000000000000001E-3"/>
    <n v="126"/>
    <n v="-8096276.2953542517"/>
  </r>
  <r>
    <s v="Tue Mar 12 2024"/>
    <s v="SPXW240312C04985000"/>
    <n v="2.5999999999999999E-3"/>
    <n v="6"/>
    <n v="400958.44510325819"/>
    <x v="138"/>
    <s v="SPXW240312P04985000"/>
    <n v="2.5999999999999999E-3"/>
    <n v="122"/>
    <n v="-8152821.7170995837"/>
  </r>
  <r>
    <s v="Tue Mar 12 2024"/>
    <s v="SPXW240312C04990000"/>
    <n v="2.7000000000000001E-3"/>
    <n v="28"/>
    <n v="1943106.3108850205"/>
    <x v="139"/>
    <s v="SPXW240312P04990000"/>
    <n v="2.7000000000000001E-3"/>
    <n v="43"/>
    <n v="-2984056.1202877103"/>
  </r>
  <r>
    <s v="Tue Mar 12 2024"/>
    <s v="SPXW240312C04995000"/>
    <n v="2.8E-3"/>
    <n v="58"/>
    <n v="4174080.223382636"/>
    <x v="140"/>
    <s v="SPXW240312P04995000"/>
    <n v="2.8E-3"/>
    <n v="91"/>
    <n v="-6548987.9366865503"/>
  </r>
  <r>
    <s v="Tue Mar 12 2024"/>
    <s v="SPXW240312C05000000"/>
    <n v="2.8999999999999998E-3"/>
    <n v="52"/>
    <n v="3875931.635998162"/>
    <x v="141"/>
    <s v="SPXW240312P05000000"/>
    <n v="2.8999999999999998E-3"/>
    <n v="225"/>
    <n v="-16770858.040376665"/>
  </r>
  <r>
    <s v="Tue Mar 12 2024"/>
    <s v="SPXW240312C05005000"/>
    <n v="3.0000000000000001E-3"/>
    <n v="7"/>
    <n v="539751.75302361685"/>
    <x v="142"/>
    <s v="SPXW240312P05005000"/>
    <n v="3.0000000000000001E-3"/>
    <n v="30"/>
    <n v="-2313221.7986726435"/>
  </r>
  <r>
    <s v="Tue Mar 12 2024"/>
    <s v="SPXW240312C05010000"/>
    <n v="3.0999999999999999E-3"/>
    <n v="31"/>
    <n v="2470006.831693789"/>
    <x v="143"/>
    <s v="SPXW240312P05010000"/>
    <n v="3.0999999999999999E-3"/>
    <n v="69"/>
    <n v="-5497757.1415119814"/>
  </r>
  <r>
    <s v="Tue Mar 12 2024"/>
    <s v="SPXW240312C05015000"/>
    <n v="3.2000000000000002E-3"/>
    <n v="11"/>
    <n v="904726.74792530062"/>
    <x v="144"/>
    <s v="SPXW240312P05015000"/>
    <n v="3.2000000000000002E-3"/>
    <n v="14"/>
    <n v="-1151470.4064503824"/>
  </r>
  <r>
    <s v="Tue Mar 12 2024"/>
    <s v="SPXW240312C05020000"/>
    <n v="3.2000000000000002E-3"/>
    <n v="25"/>
    <n v="2056197.1543756831"/>
    <x v="145"/>
    <s v="SPXW240312P05020000"/>
    <n v="3.2000000000000002E-3"/>
    <n v="75"/>
    <n v="-6168591.4631270505"/>
  </r>
  <r>
    <s v="Tue Mar 12 2024"/>
    <s v="SPXW240312C05025000"/>
    <n v="3.3E-3"/>
    <n v="40"/>
    <n v="3392725.3047198774"/>
    <x v="146"/>
    <s v="SPXW240312P05025000"/>
    <n v="3.3E-3"/>
    <n v="104"/>
    <n v="-8821085.7922716793"/>
  </r>
  <r>
    <s v="Tue Mar 12 2024"/>
    <s v="SPXW240312C05030000"/>
    <n v="3.3999999999999998E-3"/>
    <n v="33"/>
    <n v="2883816.5090118949"/>
    <x v="147"/>
    <s v="SPXW240312P05030000"/>
    <n v="3.3999999999999998E-3"/>
    <n v="51"/>
    <n v="-4456807.332109293"/>
  </r>
  <r>
    <s v="Tue Mar 12 2024"/>
    <s v="SPXW240312C05035000"/>
    <n v="3.5000000000000001E-3"/>
    <n v="20"/>
    <n v="1799172.5100787231"/>
    <x v="148"/>
    <s v="SPXW240312P05035000"/>
    <n v="3.5000000000000001E-3"/>
    <n v="33"/>
    <n v="-2968634.6416298929"/>
  </r>
  <r>
    <s v="Tue Mar 12 2024"/>
    <s v="SPXW240312C05040000"/>
    <n v="3.5000000000000001E-3"/>
    <n v="70"/>
    <n v="6297103.7852755301"/>
    <x v="149"/>
    <s v="SPXW240312P05040000"/>
    <n v="3.5000000000000001E-3"/>
    <n v="162"/>
    <n v="-14573297.331637654"/>
  </r>
  <r>
    <s v="Tue Mar 12 2024"/>
    <s v="SPXW240312C05045000"/>
    <n v="3.5999999999999999E-3"/>
    <n v="13"/>
    <n v="1202875.3353097744"/>
    <x v="150"/>
    <s v="SPXW240312P05045000"/>
    <n v="3.5999999999999999E-3"/>
    <n v="15"/>
    <n v="-1387933.0792035861"/>
  </r>
  <r>
    <s v="Tue Mar 12 2024"/>
    <s v="SPXW240312C05050000"/>
    <n v="3.5999999999999999E-3"/>
    <n v="4104"/>
    <n v="379738490.47010118"/>
    <x v="151"/>
    <s v="SPXW240312P05050000"/>
    <n v="3.5999999999999999E-3"/>
    <n v="932"/>
    <n v="-86236908.654516146"/>
  </r>
  <r>
    <s v="Tue Mar 12 2024"/>
    <s v="SPXW240312C05055000"/>
    <n v="3.7000000000000002E-3"/>
    <n v="75"/>
    <n v="7132433.8792406525"/>
    <x v="152"/>
    <s v="SPXW240312P05055000"/>
    <n v="3.7000000000000002E-3"/>
    <n v="44"/>
    <n v="-4184361.209154516"/>
  </r>
  <r>
    <s v="Tue Mar 12 2024"/>
    <s v="SPXW240312C05060000"/>
    <n v="3.7000000000000002E-3"/>
    <n v="92"/>
    <n v="8749118.8918685336"/>
    <x v="153"/>
    <s v="SPXW240312P05060000"/>
    <n v="3.7000000000000002E-3"/>
    <n v="79"/>
    <n v="-7512830.3528001523"/>
  </r>
  <r>
    <s v="Tue Mar 12 2024"/>
    <s v="SPXW240312C05065000"/>
    <n v="3.7000000000000002E-3"/>
    <n v="78"/>
    <n v="7417731.2344102776"/>
    <x v="154"/>
    <s v="SPXW240312P05065000"/>
    <n v="3.7000000000000002E-3"/>
    <n v="29"/>
    <n v="-2757874.4333063853"/>
  </r>
  <r>
    <s v="Tue Mar 12 2024"/>
    <s v="SPXW240312C05070000"/>
    <n v="3.8E-3"/>
    <n v="38"/>
    <n v="3711435.8636481077"/>
    <x v="155"/>
    <s v="SPXW240312P05070000"/>
    <n v="3.8E-3"/>
    <n v="105"/>
    <n v="-10255283.307448721"/>
  </r>
  <r>
    <s v="Tue Mar 12 2024"/>
    <s v="SPXW240312C05075000"/>
    <n v="3.8E-3"/>
    <n v="373"/>
    <n v="36430673.082651168"/>
    <x v="156"/>
    <s v="SPXW240312P05075000"/>
    <n v="3.8E-3"/>
    <n v="131"/>
    <n v="-12794686.793102687"/>
  </r>
  <r>
    <s v="Tue Mar 12 2024"/>
    <s v="SPXW240312C05080000"/>
    <n v="3.8E-3"/>
    <n v="459"/>
    <n v="44830238.458275825"/>
    <x v="157"/>
    <s v="SPXW240312P05080000"/>
    <n v="3.8E-3"/>
    <n v="96"/>
    <n v="-9376259.0239531156"/>
  </r>
  <r>
    <s v="Tue Mar 12 2024"/>
    <s v="SPXW240312C05085000"/>
    <n v="3.7000000000000002E-3"/>
    <n v="139"/>
    <n v="13218777.456192672"/>
    <x v="158"/>
    <s v="SPXW240312P05085000"/>
    <n v="3.7000000000000002E-3"/>
    <n v="71"/>
    <n v="-6752037.4056811491"/>
  </r>
  <r>
    <s v="Tue Mar 12 2024"/>
    <s v="SPXW240312C05090000"/>
    <n v="3.7000000000000002E-3"/>
    <n v="275"/>
    <n v="26152257.55721572"/>
    <x v="159"/>
    <s v="SPXW240312P05090000"/>
    <n v="3.7000000000000002E-3"/>
    <n v="53"/>
    <n v="-5040253.2746633934"/>
  </r>
  <r>
    <s v="Tue Mar 12 2024"/>
    <s v="SPXW240312C05095000"/>
    <n v="3.7000000000000002E-3"/>
    <n v="61"/>
    <n v="5801046.2217823956"/>
    <x v="160"/>
    <s v="SPXW240312P05095000"/>
    <n v="3.7000000000000002E-3"/>
    <n v="32"/>
    <n v="-3043171.7884760108"/>
  </r>
  <r>
    <s v="Tue Mar 12 2024"/>
    <s v="SPXW240312C05100000"/>
    <n v="3.5999999999999999E-3"/>
    <n v="997"/>
    <n v="92251285.331065029"/>
    <x v="161"/>
    <s v="SPXW240312P05100000"/>
    <n v="3.5999999999999999E-3"/>
    <n v="349"/>
    <n v="-32292576.309470106"/>
  </r>
  <r>
    <s v="Tue Mar 12 2024"/>
    <s v="SPXW240312C05105000"/>
    <n v="3.5999999999999999E-3"/>
    <n v="90"/>
    <n v="8327598.4752215156"/>
    <x v="162"/>
    <s v="SPXW240312P05105000"/>
    <n v="3.5999999999999999E-3"/>
    <n v="8"/>
    <n v="-740230.97557524592"/>
  </r>
  <r>
    <s v="Tue Mar 12 2024"/>
    <s v="SPXW240312C05110000"/>
    <n v="3.5000000000000001E-3"/>
    <n v="46"/>
    <n v="4138096.7731810627"/>
    <x v="163"/>
    <s v="SPXW240312P05110000"/>
    <n v="3.5000000000000001E-3"/>
    <n v="27"/>
    <n v="-2428882.8886062759"/>
  </r>
  <r>
    <s v="Tue Mar 12 2024"/>
    <s v="SPXW240312C05115000"/>
    <n v="3.5000000000000001E-3"/>
    <n v="230"/>
    <n v="20690483.865905311"/>
    <x v="164"/>
    <s v="SPXW240312P05115000"/>
    <n v="3.5000000000000001E-3"/>
    <n v="37"/>
    <n v="-3328469.1436456372"/>
  </r>
  <r>
    <s v="Tue Mar 12 2024"/>
    <s v="SPXW240312C05120000"/>
    <n v="3.3999999999999998E-3"/>
    <n v="234"/>
    <n v="20448880.700266168"/>
    <x v="165"/>
    <s v="SPXW240312P05120000"/>
    <n v="3.3999999999999998E-3"/>
    <n v="33"/>
    <n v="-2883816.5090118949"/>
  </r>
  <r>
    <s v="Tue Mar 12 2024"/>
    <s v="SPXW240312C05125000"/>
    <n v="3.3E-3"/>
    <n v="113"/>
    <n v="9584448.9858336523"/>
    <x v="166"/>
    <s v="SPXW240312P05125000"/>
    <n v="3.3E-3"/>
    <n v="2"/>
    <n v="-169636.26523599387"/>
  </r>
  <r>
    <s v="Tue Mar 12 2024"/>
    <s v="SPXW240312C05130000"/>
    <n v="3.2000000000000002E-3"/>
    <n v="42"/>
    <n v="3454411.2193511482"/>
    <x v="167"/>
    <s v="SPXW240312P05130000"/>
    <n v="3.2000000000000002E-3"/>
    <n v="1"/>
    <n v="-82247.886175027321"/>
  </r>
  <r>
    <s v="Tue Mar 12 2024"/>
    <s v="SPXW240312C05135000"/>
    <n v="3.2000000000000002E-3"/>
    <n v="12"/>
    <n v="986974.63410032797"/>
    <x v="168"/>
    <s v="SPXW240312P05135000"/>
    <n v="3.2000000000000002E-3"/>
    <n v="4"/>
    <n v="-328991.54470010928"/>
  </r>
  <r>
    <s v="Tue Mar 12 2024"/>
    <s v="SPXW240312C05140000"/>
    <n v="3.0999999999999999E-3"/>
    <n v="24"/>
    <n v="1912263.3535693851"/>
    <x v="169"/>
    <s v="SPXW240312P05140000"/>
    <n v="3.0999999999999999E-3"/>
    <n v="5"/>
    <n v="-398388.19866028859"/>
  </r>
  <r>
    <s v="Tue Mar 12 2024"/>
    <s v="SPXW240312C05145000"/>
    <n v="3.0000000000000001E-3"/>
    <n v="0"/>
    <n v="0"/>
    <x v="170"/>
    <s v="SPXW240312P05145000"/>
    <n v="3.0000000000000001E-3"/>
    <n v="4"/>
    <n v="-308429.57315635245"/>
  </r>
  <r>
    <s v="Tue Mar 12 2024"/>
    <s v="SPXW240312C05150000"/>
    <n v="2.8999999999999998E-3"/>
    <n v="139"/>
    <n v="10360663.411610471"/>
    <x v="171"/>
    <s v="SPXW240312P05150000"/>
    <n v="2.8999999999999998E-3"/>
    <n v="18"/>
    <n v="-1341668.6432301332"/>
  </r>
  <r>
    <s v="Tue Mar 12 2024"/>
    <s v="SPXW240312C05155000"/>
    <n v="2.8E-3"/>
    <n v="3"/>
    <n v="215900.70120944671"/>
    <x v="172"/>
    <s v="SPXW240312P05155000"/>
    <n v="2.8E-3"/>
    <n v="0"/>
    <n v="0"/>
  </r>
  <r>
    <s v="Tue Mar 12 2024"/>
    <s v="SPXW240312C05160000"/>
    <n v="2.5999999999999999E-3"/>
    <n v="40"/>
    <n v="2673056.3006883883"/>
    <x v="173"/>
    <s v="SPXW240312P05160000"/>
    <n v="2.5999999999999999E-3"/>
    <n v="0"/>
    <n v="0"/>
  </r>
  <r>
    <s v="Tue Mar 12 2024"/>
    <s v="SPXW240312C05165000"/>
    <n v="2.5000000000000001E-3"/>
    <n v="10"/>
    <n v="642561.61074240098"/>
    <x v="174"/>
    <s v="SPXW240312P05165000"/>
    <n v="2.5000000000000001E-3"/>
    <n v="2"/>
    <n v="-128512.32214848019"/>
  </r>
  <r>
    <s v="Tue Mar 12 2024"/>
    <s v="SPXW240312C05170000"/>
    <n v="2.3999999999999998E-3"/>
    <n v="43"/>
    <n v="2652494.3291446306"/>
    <x v="175"/>
    <s v="SPXW240312P05170000"/>
    <n v="2.3999999999999998E-3"/>
    <n v="0"/>
    <n v="0"/>
  </r>
  <r>
    <s v="Tue Mar 12 2024"/>
    <s v="SPXW240312C05175000"/>
    <n v="2.3E-3"/>
    <n v="304"/>
    <n v="17971163.129243471"/>
    <x v="176"/>
    <s v="SPXW240312P05175000"/>
    <n v="2.3E-3"/>
    <n v="35"/>
    <n v="-2069048.3865905313"/>
  </r>
  <r>
    <s v="Tue Mar 12 2024"/>
    <s v="SPXW240312C05180000"/>
    <n v="2.2000000000000001E-3"/>
    <n v="10"/>
    <n v="565454.21745331294"/>
    <x v="177"/>
    <s v="SPXW240312P05180000"/>
    <n v="2.2000000000000001E-3"/>
    <n v="1"/>
    <n v="-56545.421745331289"/>
  </r>
  <r>
    <s v="Tue Mar 12 2024"/>
    <s v="SPXW240312C05185000"/>
    <n v="2.0999999999999999E-3"/>
    <n v="9"/>
    <n v="485776.57772125513"/>
    <x v="178"/>
    <s v="SPXW240312P05185000"/>
    <n v="2.0999999999999999E-3"/>
    <n v="0"/>
    <n v="0"/>
  </r>
  <r>
    <s v="Tue Mar 12 2024"/>
    <s v="SPXW240312C05190000"/>
    <n v="2E-3"/>
    <n v="12"/>
    <n v="616859.14631270489"/>
    <x v="179"/>
    <s v="SPXW240312P05190000"/>
    <n v="2E-3"/>
    <n v="0"/>
    <n v="0"/>
  </r>
  <r>
    <s v="Tue Mar 12 2024"/>
    <s v="SPXW240312C05195000"/>
    <n v="1.8E-3"/>
    <n v="0"/>
    <n v="0"/>
    <x v="180"/>
    <s v="SPXW240312P05195000"/>
    <n v="1.8E-3"/>
    <n v="0"/>
    <n v="0"/>
  </r>
  <r>
    <s v="Tue Mar 12 2024"/>
    <s v="SPXW240312C05200000"/>
    <n v="1.6999999999999999E-3"/>
    <n v="220"/>
    <n v="9612721.6967063174"/>
    <x v="181"/>
    <s v="SPXW240312P05200000"/>
    <n v="1.6999999999999999E-3"/>
    <n v="5"/>
    <n v="-218470.9476524163"/>
  </r>
  <r>
    <s v="Tue Mar 12 2024"/>
    <s v="SPXW240312C05205000"/>
    <n v="1.6000000000000001E-3"/>
    <n v="0"/>
    <n v="0"/>
    <x v="182"/>
    <s v="SPXW240312P05205000"/>
    <n v="1.6000000000000001E-3"/>
    <n v="0"/>
    <n v="0"/>
  </r>
  <r>
    <s v="Tue Mar 12 2024"/>
    <s v="SPXW240312C05210000"/>
    <n v="1.5E-3"/>
    <n v="27"/>
    <n v="1040949.8094026895"/>
    <x v="183"/>
    <s v="SPXW240312P05210000"/>
    <n v="1.5E-3"/>
    <n v="0"/>
    <n v="0"/>
  </r>
  <r>
    <s v="Tue Mar 12 2024"/>
    <s v="SPXW240312C05220000"/>
    <n v="1.2999999999999999E-3"/>
    <n v="4"/>
    <n v="133652.81503441939"/>
    <x v="185"/>
    <s v="SPXW240312P05220000"/>
    <n v="1.2999999999999999E-3"/>
    <n v="1"/>
    <n v="-33413.203758604846"/>
  </r>
  <r>
    <s v="Tue Mar 12 2024"/>
    <s v="SPXW240312C05225000"/>
    <n v="1.1999999999999999E-3"/>
    <n v="153"/>
    <n v="4718972.4692921927"/>
    <x v="186"/>
    <s v="SPXW240312P05225000"/>
    <n v="1.1999999999999999E-3"/>
    <n v="0"/>
    <n v="0"/>
  </r>
  <r>
    <s v="Tue Mar 12 2024"/>
    <s v="SPXW240312C05230000"/>
    <n v="1.1000000000000001E-3"/>
    <n v="20"/>
    <n v="565454.21745331294"/>
    <x v="187"/>
    <s v="SPXW240312P05230000"/>
    <n v="1.1000000000000001E-3"/>
    <n v="0"/>
    <n v="0"/>
  </r>
  <r>
    <s v="Tue Mar 12 2024"/>
    <s v="SPXW240312C05240000"/>
    <n v="1E-3"/>
    <n v="15"/>
    <n v="385536.9664454406"/>
    <x v="189"/>
    <s v="SPXW240312P05240000"/>
    <n v="1E-3"/>
    <n v="0"/>
    <n v="0"/>
  </r>
  <r>
    <s v="Tue Mar 12 2024"/>
    <s v="SPXW240312C05250000"/>
    <n v="8.0000000000000004E-4"/>
    <n v="191"/>
    <n v="3927336.5648575551"/>
    <x v="191"/>
    <s v="SPXW240312P05250000"/>
    <n v="8.0000000000000004E-4"/>
    <n v="0"/>
    <n v="0"/>
  </r>
  <r>
    <s v="Tue Mar 12 2024"/>
    <s v="SPXW240312C05275000"/>
    <n v="5.9999999999999995E-4"/>
    <n v="102"/>
    <n v="1572990.8230973978"/>
    <x v="196"/>
    <s v="SPXW240312P05275000"/>
    <n v="5.9999999999999995E-4"/>
    <n v="0"/>
    <n v="0"/>
  </r>
  <r>
    <s v="Tue Mar 12 2024"/>
    <s v="SPXW240312C05300000"/>
    <n v="4.0000000000000002E-4"/>
    <n v="632"/>
    <n v="6497583.007827159"/>
    <x v="199"/>
    <s v="SPXW240312P05300000"/>
    <n v="4.0000000000000002E-4"/>
    <n v="0"/>
    <n v="0"/>
  </r>
  <r>
    <s v="Tue Mar 12 2024"/>
    <s v="SPXW240312C05325000"/>
    <n v="2.9999999999999997E-4"/>
    <n v="2"/>
    <n v="15421.478657817624"/>
    <x v="202"/>
    <s v="SPXW240312P05325000"/>
    <n v="2.9999999999999997E-4"/>
    <n v="0"/>
    <n v="0"/>
  </r>
  <r>
    <s v="Tue Mar 12 2024"/>
    <s v="SPXW240312C05350000"/>
    <n v="2.0000000000000001E-4"/>
    <n v="135"/>
    <n v="693966.53960179305"/>
    <x v="205"/>
    <s v="SPXW240312P05350000"/>
    <n v="2.0000000000000001E-4"/>
    <n v="0"/>
    <n v="0"/>
  </r>
  <r>
    <s v="Tue Mar 12 2024"/>
    <s v="SPXW240312C05375000"/>
    <n v="1E-4"/>
    <n v="0"/>
    <n v="0"/>
    <x v="208"/>
    <s v="SPXW240312P05375000"/>
    <n v="1E-4"/>
    <n v="0"/>
    <n v="0"/>
  </r>
  <r>
    <s v="Tue Mar 12 2024"/>
    <s v="SPXW240312C05400000"/>
    <n v="1E-4"/>
    <n v="4"/>
    <n v="10280.985771878415"/>
    <x v="211"/>
    <s v="SPXW240312P05400000"/>
    <n v="1E-4"/>
    <n v="0"/>
    <n v="0"/>
  </r>
  <r>
    <s v="Tue Mar 12 2024"/>
    <s v="SPXW240312C05500000"/>
    <n v="1E-4"/>
    <n v="11"/>
    <n v="28272.710872665644"/>
    <x v="219"/>
    <s v="SPXW240312P05500000"/>
    <n v="1E-4"/>
    <n v="0"/>
    <n v="0"/>
  </r>
  <r>
    <s v="Tue Mar 12 2024"/>
    <s v="SPXW240312C05600000"/>
    <n v="0"/>
    <n v="18"/>
    <n v="0"/>
    <x v="222"/>
    <s v="SPXW240312P05600000"/>
    <n v="0"/>
    <n v="0"/>
    <n v="0"/>
  </r>
  <r>
    <s v="Tue Mar 12 2024"/>
    <s v="SPXW240312C05700000"/>
    <n v="0"/>
    <n v="0"/>
    <n v="0"/>
    <x v="224"/>
    <s v="SPXW240312P05700000"/>
    <n v="0"/>
    <n v="0"/>
    <n v="0"/>
  </r>
  <r>
    <s v="Tue Mar 12 2024"/>
    <s v="SPXW240312C05800000"/>
    <n v="0"/>
    <n v="1"/>
    <n v="0"/>
    <x v="225"/>
    <s v="SPXW240312P05800000"/>
    <n v="0"/>
    <n v="0"/>
    <n v="0"/>
  </r>
  <r>
    <s v="Tue Mar 12 2024"/>
    <s v="SPXW240312C06000000"/>
    <n v="0"/>
    <n v="0"/>
    <n v="0"/>
    <x v="226"/>
    <s v="SPXW240312P06000000"/>
    <n v="0"/>
    <n v="0"/>
    <n v="0"/>
  </r>
  <r>
    <s v="Tue Mar 12 2024"/>
    <s v="SPXW240312C06200000"/>
    <n v="0"/>
    <n v="0"/>
    <n v="0"/>
    <x v="227"/>
    <s v="SPXW240312P06200000"/>
    <n v="0"/>
    <n v="0"/>
    <n v="0"/>
  </r>
  <r>
    <s v="Tue Mar 12 2024"/>
    <s v="SPXW240312C06400000"/>
    <n v="0"/>
    <n v="0"/>
    <n v="0"/>
    <x v="228"/>
    <s v="SPXW240312P06400000"/>
    <n v="0"/>
    <n v="0"/>
    <n v="0"/>
  </r>
  <r>
    <s v="Tue Mar 12 2024"/>
    <s v="SPXW240312C06600000"/>
    <n v="0"/>
    <n v="0"/>
    <n v="0"/>
    <x v="229"/>
    <s v="SPXW240312P06600000"/>
    <n v="0"/>
    <n v="0"/>
    <n v="0"/>
  </r>
  <r>
    <s v="Wed Mar 13 2024"/>
    <s v="SPXW240313C01400000"/>
    <n v="0"/>
    <n v="0"/>
    <n v="0"/>
    <x v="1"/>
    <s v="SPXW240313P01400000"/>
    <n v="0"/>
    <n v="0"/>
    <n v="0"/>
  </r>
  <r>
    <s v="Wed Mar 13 2024"/>
    <s v="SPXW240313C01600000"/>
    <n v="0"/>
    <n v="0"/>
    <n v="0"/>
    <x v="2"/>
    <s v="SPXW240313P01600000"/>
    <n v="0"/>
    <n v="0"/>
    <n v="0"/>
  </r>
  <r>
    <s v="Wed Mar 13 2024"/>
    <s v="SPXW240313C01800000"/>
    <n v="0"/>
    <n v="0"/>
    <n v="0"/>
    <x v="3"/>
    <s v="SPXW240313P01800000"/>
    <n v="0"/>
    <n v="3"/>
    <n v="0"/>
  </r>
  <r>
    <s v="Wed Mar 13 2024"/>
    <s v="SPXW240313C02000000"/>
    <n v="0"/>
    <n v="0"/>
    <n v="0"/>
    <x v="4"/>
    <s v="SPXW240313P02000000"/>
    <n v="0"/>
    <n v="0"/>
    <n v="0"/>
  </r>
  <r>
    <s v="Wed Mar 13 2024"/>
    <s v="SPXW240313C02200000"/>
    <n v="0"/>
    <n v="0"/>
    <n v="0"/>
    <x v="5"/>
    <s v="SPXW240313P02200000"/>
    <n v="0"/>
    <n v="9"/>
    <n v="0"/>
  </r>
  <r>
    <s v="Wed Mar 13 2024"/>
    <s v="SPXW240313C02400000"/>
    <n v="0"/>
    <n v="0"/>
    <n v="0"/>
    <x v="6"/>
    <s v="SPXW240313P02400000"/>
    <n v="0"/>
    <n v="2"/>
    <n v="0"/>
  </r>
  <r>
    <s v="Wed Mar 13 2024"/>
    <s v="SPXW240313C02600000"/>
    <n v="0"/>
    <n v="0"/>
    <n v="0"/>
    <x v="7"/>
    <s v="SPXW240313P02600000"/>
    <n v="0"/>
    <n v="3"/>
    <n v="0"/>
  </r>
  <r>
    <s v="Wed Mar 13 2024"/>
    <s v="SPXW240313C02800000"/>
    <n v="0"/>
    <n v="0"/>
    <n v="0"/>
    <x v="8"/>
    <s v="SPXW240313P02800000"/>
    <n v="0"/>
    <n v="8"/>
    <n v="0"/>
  </r>
  <r>
    <s v="Wed Mar 13 2024"/>
    <s v="SPXW240313C03000000"/>
    <n v="0"/>
    <n v="0"/>
    <n v="0"/>
    <x v="9"/>
    <s v="SPXW240313P03000000"/>
    <n v="0"/>
    <n v="31"/>
    <n v="0"/>
  </r>
  <r>
    <s v="Wed Mar 13 2024"/>
    <s v="SPXW240313C03200000"/>
    <n v="0"/>
    <n v="0"/>
    <n v="0"/>
    <x v="10"/>
    <s v="SPXW240313P03200000"/>
    <n v="0"/>
    <n v="4"/>
    <n v="0"/>
  </r>
  <r>
    <s v="Wed Mar 13 2024"/>
    <s v="SPXW240313C03400000"/>
    <n v="0"/>
    <n v="0"/>
    <n v="0"/>
    <x v="12"/>
    <s v="SPXW240313P03400000"/>
    <n v="0"/>
    <n v="55"/>
    <n v="0"/>
  </r>
  <r>
    <s v="Wed Mar 13 2024"/>
    <s v="SPXW240313C03600000"/>
    <n v="0"/>
    <n v="0"/>
    <n v="0"/>
    <x v="14"/>
    <s v="SPXW240313P03600000"/>
    <n v="0"/>
    <n v="205"/>
    <n v="0"/>
  </r>
  <r>
    <s v="Wed Mar 13 2024"/>
    <s v="SPXW240313C03800000"/>
    <n v="0"/>
    <n v="0"/>
    <n v="0"/>
    <x v="18"/>
    <s v="SPXW240313P03800000"/>
    <n v="0"/>
    <n v="4906"/>
    <n v="0"/>
  </r>
  <r>
    <s v="Wed Mar 13 2024"/>
    <s v="SPXW240313C03900000"/>
    <n v="0"/>
    <n v="0"/>
    <n v="0"/>
    <x v="20"/>
    <s v="SPXW240313P03900000"/>
    <n v="0"/>
    <n v="148"/>
    <n v="0"/>
  </r>
  <r>
    <s v="Wed Mar 13 2024"/>
    <s v="SPXW240313C04000000"/>
    <n v="0"/>
    <n v="3000"/>
    <n v="0"/>
    <x v="22"/>
    <s v="SPXW240313P04000000"/>
    <n v="0"/>
    <n v="3241"/>
    <n v="0"/>
  </r>
  <r>
    <s v="Wed Mar 13 2024"/>
    <s v="SPXW240313C04050000"/>
    <n v="0"/>
    <n v="0"/>
    <n v="0"/>
    <x v="23"/>
    <s v="SPXW240313P04050000"/>
    <n v="0"/>
    <n v="263"/>
    <n v="0"/>
  </r>
  <r>
    <s v="Wed Mar 13 2024"/>
    <s v="SPXW240313C04100000"/>
    <n v="0"/>
    <n v="0"/>
    <n v="0"/>
    <x v="24"/>
    <s v="SPXW240313P04100000"/>
    <n v="0"/>
    <n v="673"/>
    <n v="0"/>
  </r>
  <r>
    <s v="Wed Mar 13 2024"/>
    <s v="SPXW240313C04150000"/>
    <n v="0"/>
    <n v="0"/>
    <n v="0"/>
    <x v="25"/>
    <s v="SPXW240313P04150000"/>
    <n v="0"/>
    <n v="133"/>
    <n v="0"/>
  </r>
  <r>
    <s v="Wed Mar 13 2024"/>
    <s v="SPXW240313C04200000"/>
    <n v="0"/>
    <n v="0"/>
    <n v="0"/>
    <x v="27"/>
    <s v="SPXW240313P04200000"/>
    <n v="0"/>
    <n v="159"/>
    <n v="0"/>
  </r>
  <r>
    <s v="Wed Mar 13 2024"/>
    <s v="SPXW240313C04250000"/>
    <n v="1E-4"/>
    <n v="0"/>
    <n v="0"/>
    <x v="29"/>
    <s v="SPXW240313P04250000"/>
    <n v="1E-4"/>
    <n v="55"/>
    <n v="-141363.55436332824"/>
  </r>
  <r>
    <s v="Wed Mar 13 2024"/>
    <s v="SPXW240313C04300000"/>
    <n v="1E-4"/>
    <n v="0"/>
    <n v="0"/>
    <x v="31"/>
    <s v="SPXW240313P04300000"/>
    <n v="1E-4"/>
    <n v="377"/>
    <n v="-968982.90899954073"/>
  </r>
  <r>
    <s v="Wed Mar 13 2024"/>
    <s v="SPXW240313C04350000"/>
    <n v="1E-4"/>
    <n v="0"/>
    <n v="0"/>
    <x v="36"/>
    <s v="SPXW240313P04350000"/>
    <n v="1E-4"/>
    <n v="86"/>
    <n v="-221041.19409538593"/>
  </r>
  <r>
    <s v="Wed Mar 13 2024"/>
    <s v="SPXW240313C04400000"/>
    <n v="1E-4"/>
    <n v="0"/>
    <n v="0"/>
    <x v="42"/>
    <s v="SPXW240313P04400000"/>
    <n v="1E-4"/>
    <n v="317"/>
    <n v="-814768.12242136453"/>
  </r>
  <r>
    <s v="Wed Mar 13 2024"/>
    <s v="SPXW240313C04450000"/>
    <n v="1E-4"/>
    <n v="0"/>
    <n v="0"/>
    <x v="48"/>
    <s v="SPXW240313P04450000"/>
    <n v="1E-4"/>
    <n v="118"/>
    <n v="-303289.08027041325"/>
  </r>
  <r>
    <s v="Wed Mar 13 2024"/>
    <s v="SPXW240313C04500000"/>
    <n v="1E-4"/>
    <n v="0"/>
    <n v="0"/>
    <x v="54"/>
    <s v="SPXW240313P04500000"/>
    <n v="1E-4"/>
    <n v="589"/>
    <n v="-1513875.1549090967"/>
  </r>
  <r>
    <s v="Wed Mar 13 2024"/>
    <s v="SPXW240313C04525000"/>
    <n v="1E-4"/>
    <n v="0"/>
    <n v="0"/>
    <x v="57"/>
    <s v="SPXW240313P04525000"/>
    <n v="1E-4"/>
    <n v="0"/>
    <n v="0"/>
  </r>
  <r>
    <s v="Wed Mar 13 2024"/>
    <s v="SPXW240313C04550000"/>
    <n v="2.0000000000000001E-4"/>
    <n v="0"/>
    <n v="0"/>
    <x v="60"/>
    <s v="SPXW240313P04550000"/>
    <n v="2.0000000000000001E-4"/>
    <n v="437"/>
    <n v="-2246395.3911554338"/>
  </r>
  <r>
    <s v="Wed Mar 13 2024"/>
    <s v="SPXW240313C04575000"/>
    <n v="2.0000000000000001E-4"/>
    <n v="0"/>
    <n v="0"/>
    <x v="63"/>
    <s v="SPXW240313P04575000"/>
    <n v="2.0000000000000001E-4"/>
    <n v="2"/>
    <n v="-10280.985771878415"/>
  </r>
  <r>
    <s v="Wed Mar 13 2024"/>
    <s v="SPXW240313C04600000"/>
    <n v="2.0000000000000001E-4"/>
    <n v="0"/>
    <n v="0"/>
    <x v="66"/>
    <s v="SPXW240313P04600000"/>
    <n v="2.0000000000000001E-4"/>
    <n v="180"/>
    <n v="-925288.71946905751"/>
  </r>
  <r>
    <s v="Wed Mar 13 2024"/>
    <s v="SPXW240313C04625000"/>
    <n v="2.0000000000000001E-4"/>
    <n v="0"/>
    <n v="0"/>
    <x v="69"/>
    <s v="SPXW240313P04625000"/>
    <n v="2.0000000000000001E-4"/>
    <n v="27"/>
    <n v="-138793.30792035864"/>
  </r>
  <r>
    <s v="Wed Mar 13 2024"/>
    <s v="SPXW240313C04650000"/>
    <n v="2.9999999999999997E-4"/>
    <n v="0"/>
    <n v="0"/>
    <x v="72"/>
    <s v="SPXW240313P04650000"/>
    <n v="2.9999999999999997E-4"/>
    <n v="253"/>
    <n v="-1950817.0502139293"/>
  </r>
  <r>
    <s v="Wed Mar 13 2024"/>
    <s v="SPXW240313C04675000"/>
    <n v="2.9999999999999997E-4"/>
    <n v="0"/>
    <n v="0"/>
    <x v="76"/>
    <s v="SPXW240313P04675000"/>
    <n v="2.9999999999999997E-4"/>
    <n v="32"/>
    <n v="-246743.65852508199"/>
  </r>
  <r>
    <s v="Wed Mar 13 2024"/>
    <s v="SPXW240313C04690000"/>
    <n v="2.9999999999999997E-4"/>
    <n v="0"/>
    <n v="0"/>
    <x v="79"/>
    <s v="SPXW240313P04690000"/>
    <n v="2.9999999999999997E-4"/>
    <n v="2"/>
    <n v="-15421.478657817624"/>
  </r>
  <r>
    <s v="Wed Mar 13 2024"/>
    <s v="SPXW240313C04700000"/>
    <n v="2.9999999999999997E-4"/>
    <n v="7"/>
    <n v="53975.175302361677"/>
    <x v="81"/>
    <s v="SPXW240313P04700000"/>
    <n v="2.9999999999999997E-4"/>
    <n v="82"/>
    <n v="-632280.62497052236"/>
  </r>
  <r>
    <s v="Wed Mar 13 2024"/>
    <s v="SPXW240313C04710000"/>
    <n v="4.0000000000000002E-4"/>
    <n v="1"/>
    <n v="10280.985771878415"/>
    <x v="83"/>
    <s v="SPXW240313P04710000"/>
    <n v="4.0000000000000002E-4"/>
    <n v="26"/>
    <n v="-267305.63006883877"/>
  </r>
  <r>
    <s v="Wed Mar 13 2024"/>
    <s v="SPXW240313C04720000"/>
    <n v="4.0000000000000002E-4"/>
    <n v="46"/>
    <n v="472925.34550640703"/>
    <x v="85"/>
    <s v="SPXW240313P04720000"/>
    <n v="4.0000000000000002E-4"/>
    <n v="6"/>
    <n v="-61685.914631270498"/>
  </r>
  <r>
    <s v="Wed Mar 13 2024"/>
    <s v="SPXW240313C04725000"/>
    <n v="4.0000000000000002E-4"/>
    <n v="40"/>
    <n v="411239.43087513663"/>
    <x v="86"/>
    <s v="SPXW240313P04725000"/>
    <n v="4.0000000000000002E-4"/>
    <n v="1"/>
    <n v="-10280.985771878415"/>
  </r>
  <r>
    <s v="Wed Mar 13 2024"/>
    <s v="SPXW240313C04730000"/>
    <n v="4.0000000000000002E-4"/>
    <n v="0"/>
    <n v="0"/>
    <x v="87"/>
    <s v="SPXW240313P04730000"/>
    <n v="4.0000000000000002E-4"/>
    <n v="1"/>
    <n v="-10280.985771878415"/>
  </r>
  <r>
    <s v="Wed Mar 13 2024"/>
    <s v="SPXW240313C04740000"/>
    <n v="4.0000000000000002E-4"/>
    <n v="0"/>
    <n v="0"/>
    <x v="89"/>
    <s v="SPXW240313P04740000"/>
    <n v="4.0000000000000002E-4"/>
    <n v="1003"/>
    <n v="-10311828.729194051"/>
  </r>
  <r>
    <s v="Wed Mar 13 2024"/>
    <s v="SPXW240313C04750000"/>
    <n v="5.0000000000000001E-4"/>
    <n v="6"/>
    <n v="77107.393289088111"/>
    <x v="91"/>
    <s v="SPXW240313P04750000"/>
    <n v="5.0000000000000001E-4"/>
    <n v="108"/>
    <n v="-1387933.0792035861"/>
  </r>
  <r>
    <s v="Wed Mar 13 2024"/>
    <s v="SPXW240313C04760000"/>
    <n v="5.0000000000000001E-4"/>
    <n v="2"/>
    <n v="25702.46442969604"/>
    <x v="93"/>
    <s v="SPXW240313P04760000"/>
    <n v="5.0000000000000001E-4"/>
    <n v="39"/>
    <n v="-501198.05637907278"/>
  </r>
  <r>
    <s v="Wed Mar 13 2024"/>
    <s v="SPXW240313C04770000"/>
    <n v="5.0000000000000001E-4"/>
    <n v="2"/>
    <n v="25702.46442969604"/>
    <x v="95"/>
    <s v="SPXW240313P04770000"/>
    <n v="5.0000000000000001E-4"/>
    <n v="3"/>
    <n v="-38553.696644544056"/>
  </r>
  <r>
    <s v="Wed Mar 13 2024"/>
    <s v="SPXW240313C04775000"/>
    <n v="5.0000000000000001E-4"/>
    <n v="0"/>
    <n v="0"/>
    <x v="96"/>
    <s v="SPXW240313P04775000"/>
    <n v="5.0000000000000001E-4"/>
    <n v="241"/>
    <n v="-3097146.9637783724"/>
  </r>
  <r>
    <s v="Wed Mar 13 2024"/>
    <s v="SPXW240313C04780000"/>
    <n v="5.9999999999999995E-4"/>
    <n v="1"/>
    <n v="15421.478657817624"/>
    <x v="97"/>
    <s v="SPXW240313P04780000"/>
    <n v="5.9999999999999995E-4"/>
    <n v="50"/>
    <n v="-771073.9328908812"/>
  </r>
  <r>
    <s v="Wed Mar 13 2024"/>
    <s v="SPXW240313C04785000"/>
    <n v="5.9999999999999995E-4"/>
    <n v="0"/>
    <n v="0"/>
    <x v="98"/>
    <s v="SPXW240313P04785000"/>
    <n v="5.9999999999999995E-4"/>
    <n v="0"/>
    <n v="0"/>
  </r>
  <r>
    <s v="Wed Mar 13 2024"/>
    <s v="SPXW240313C04790000"/>
    <n v="5.9999999999999995E-4"/>
    <n v="0"/>
    <n v="0"/>
    <x v="99"/>
    <s v="SPXW240313P04790000"/>
    <n v="5.9999999999999995E-4"/>
    <n v="23"/>
    <n v="-354694.00912980526"/>
  </r>
  <r>
    <s v="Wed Mar 13 2024"/>
    <s v="SPXW240313C04795000"/>
    <n v="5.9999999999999995E-4"/>
    <n v="0"/>
    <n v="0"/>
    <x v="100"/>
    <s v="SPXW240313P04795000"/>
    <n v="5.9999999999999995E-4"/>
    <n v="0"/>
    <n v="0"/>
  </r>
  <r>
    <s v="Wed Mar 13 2024"/>
    <s v="SPXW240313C04800000"/>
    <n v="5.9999999999999995E-4"/>
    <n v="23"/>
    <n v="354694.00912980526"/>
    <x v="101"/>
    <s v="SPXW240313P04800000"/>
    <n v="5.9999999999999995E-4"/>
    <n v="1476"/>
    <n v="-22762102.49893881"/>
  </r>
  <r>
    <s v="Wed Mar 13 2024"/>
    <s v="SPXW240313C04805000"/>
    <n v="6.9999999999999999E-4"/>
    <n v="0"/>
    <n v="0"/>
    <x v="102"/>
    <s v="SPXW240313P04805000"/>
    <n v="6.9999999999999999E-4"/>
    <n v="0"/>
    <n v="0"/>
  </r>
  <r>
    <s v="Wed Mar 13 2024"/>
    <s v="SPXW240313C04810000"/>
    <n v="6.9999999999999999E-4"/>
    <n v="2"/>
    <n v="35983.450201574451"/>
    <x v="103"/>
    <s v="SPXW240313P04810000"/>
    <n v="6.9999999999999999E-4"/>
    <n v="39"/>
    <n v="-701677.2789307019"/>
  </r>
  <r>
    <s v="Wed Mar 13 2024"/>
    <s v="SPXW240313C04815000"/>
    <n v="6.9999999999999999E-4"/>
    <n v="0"/>
    <n v="0"/>
    <x v="104"/>
    <s v="SPXW240313P04815000"/>
    <n v="6.9999999999999999E-4"/>
    <n v="1"/>
    <n v="-17991.725100787226"/>
  </r>
  <r>
    <s v="Wed Mar 13 2024"/>
    <s v="SPXW240313C04820000"/>
    <n v="6.9999999999999999E-4"/>
    <n v="4"/>
    <n v="71966.900403148902"/>
    <x v="105"/>
    <s v="SPXW240313P04820000"/>
    <n v="6.9999999999999999E-4"/>
    <n v="109"/>
    <n v="-1961098.0359858072"/>
  </r>
  <r>
    <s v="Wed Mar 13 2024"/>
    <s v="SPXW240313C04825000"/>
    <n v="8.0000000000000004E-4"/>
    <n v="2"/>
    <n v="41123.94308751366"/>
    <x v="106"/>
    <s v="SPXW240313P04825000"/>
    <n v="8.0000000000000004E-4"/>
    <n v="60"/>
    <n v="-1233718.2926254098"/>
  </r>
  <r>
    <s v="Wed Mar 13 2024"/>
    <s v="SPXW240313C04830000"/>
    <n v="8.0000000000000004E-4"/>
    <n v="5"/>
    <n v="102809.85771878416"/>
    <x v="107"/>
    <s v="SPXW240313P04830000"/>
    <n v="8.0000000000000004E-4"/>
    <n v="140"/>
    <n v="-2878676.016125957"/>
  </r>
  <r>
    <s v="Wed Mar 13 2024"/>
    <s v="SPXW240313C04835000"/>
    <n v="8.0000000000000004E-4"/>
    <n v="0"/>
    <n v="0"/>
    <x v="108"/>
    <s v="SPXW240313P04835000"/>
    <n v="8.0000000000000004E-4"/>
    <n v="0"/>
    <n v="0"/>
  </r>
  <r>
    <s v="Wed Mar 13 2024"/>
    <s v="SPXW240313C04840000"/>
    <n v="8.0000000000000004E-4"/>
    <n v="0"/>
    <n v="0"/>
    <x v="109"/>
    <s v="SPXW240313P04840000"/>
    <n v="8.0000000000000004E-4"/>
    <n v="72"/>
    <n v="-1480461.9511504918"/>
  </r>
  <r>
    <s v="Wed Mar 13 2024"/>
    <s v="SPXW240313C04845000"/>
    <n v="8.9999999999999998E-4"/>
    <n v="0"/>
    <n v="0"/>
    <x v="110"/>
    <s v="SPXW240313P04845000"/>
    <n v="8.9999999999999998E-4"/>
    <n v="0"/>
    <n v="0"/>
  </r>
  <r>
    <s v="Wed Mar 13 2024"/>
    <s v="SPXW240313C04850000"/>
    <n v="8.9999999999999998E-4"/>
    <n v="26"/>
    <n v="601437.66765488719"/>
    <x v="111"/>
    <s v="SPXW240313P04850000"/>
    <n v="8.9999999999999998E-4"/>
    <n v="161"/>
    <n v="-3724287.0958629563"/>
  </r>
  <r>
    <s v="Wed Mar 13 2024"/>
    <s v="SPXW240313C04855000"/>
    <n v="1E-3"/>
    <n v="0"/>
    <n v="0"/>
    <x v="112"/>
    <s v="SPXW240313P04855000"/>
    <n v="1E-3"/>
    <n v="3"/>
    <n v="-77107.393289088111"/>
  </r>
  <r>
    <s v="Wed Mar 13 2024"/>
    <s v="SPXW240313C04860000"/>
    <n v="1E-3"/>
    <n v="25"/>
    <n v="642561.61074240098"/>
    <x v="113"/>
    <s v="SPXW240313P04860000"/>
    <n v="1E-3"/>
    <n v="1015"/>
    <n v="-26088001.396141481"/>
  </r>
  <r>
    <s v="Wed Mar 13 2024"/>
    <s v="SPXW240313C04865000"/>
    <n v="1E-3"/>
    <n v="0"/>
    <n v="0"/>
    <x v="114"/>
    <s v="SPXW240313P04865000"/>
    <n v="1E-3"/>
    <n v="31"/>
    <n v="-796776.39732057718"/>
  </r>
  <r>
    <s v="Wed Mar 13 2024"/>
    <s v="SPXW240313C04870000"/>
    <n v="1.1000000000000001E-3"/>
    <n v="18"/>
    <n v="508908.79570798163"/>
    <x v="115"/>
    <s v="SPXW240313P04870000"/>
    <n v="1.1000000000000001E-3"/>
    <n v="12"/>
    <n v="-339272.53047198773"/>
  </r>
  <r>
    <s v="Wed Mar 13 2024"/>
    <s v="SPXW240313C04875000"/>
    <n v="1.1000000000000001E-3"/>
    <n v="3"/>
    <n v="84818.132617996933"/>
    <x v="116"/>
    <s v="SPXW240313P04875000"/>
    <n v="1.1000000000000001E-3"/>
    <n v="435"/>
    <n v="-12298629.229609556"/>
  </r>
  <r>
    <s v="Wed Mar 13 2024"/>
    <s v="SPXW240313C04880000"/>
    <n v="1.1999999999999999E-3"/>
    <n v="16"/>
    <n v="493487.31705016398"/>
    <x v="117"/>
    <s v="SPXW240313P04880000"/>
    <n v="1.1999999999999999E-3"/>
    <n v="48"/>
    <n v="-1480461.9511504918"/>
  </r>
  <r>
    <s v="Wed Mar 13 2024"/>
    <s v="SPXW240313C04885000"/>
    <n v="1.1999999999999999E-3"/>
    <n v="2"/>
    <n v="61685.914631270498"/>
    <x v="118"/>
    <s v="SPXW240313P04885000"/>
    <n v="1.1999999999999999E-3"/>
    <n v="49"/>
    <n v="-1511304.908466127"/>
  </r>
  <r>
    <s v="Wed Mar 13 2024"/>
    <s v="SPXW240313C04890000"/>
    <n v="1.1999999999999999E-3"/>
    <n v="13"/>
    <n v="400958.44510325819"/>
    <x v="119"/>
    <s v="SPXW240313P04890000"/>
    <n v="1.1999999999999999E-3"/>
    <n v="24"/>
    <n v="-740230.97557524592"/>
  </r>
  <r>
    <s v="Wed Mar 13 2024"/>
    <s v="SPXW240313C04895000"/>
    <n v="1.2999999999999999E-3"/>
    <n v="5"/>
    <n v="167066.01879302427"/>
    <x v="120"/>
    <s v="SPXW240313P04895000"/>
    <n v="1.2999999999999999E-3"/>
    <n v="20"/>
    <n v="-668264.07517209707"/>
  </r>
  <r>
    <s v="Wed Mar 13 2024"/>
    <s v="SPXW240313C04900000"/>
    <n v="1.4E-3"/>
    <n v="77"/>
    <n v="2770725.6655212324"/>
    <x v="121"/>
    <s v="SPXW240313P04900000"/>
    <n v="1.4E-3"/>
    <n v="614"/>
    <n v="-22093838.423766717"/>
  </r>
  <r>
    <s v="Wed Mar 13 2024"/>
    <s v="SPXW240313C04905000"/>
    <n v="1.4E-3"/>
    <n v="0"/>
    <n v="0"/>
    <x v="122"/>
    <s v="SPXW240313P04905000"/>
    <n v="1.4E-3"/>
    <n v="28"/>
    <n v="-1007536.6056440846"/>
  </r>
  <r>
    <s v="Wed Mar 13 2024"/>
    <s v="SPXW240313C04910000"/>
    <n v="1.5E-3"/>
    <n v="1"/>
    <n v="38553.696644544056"/>
    <x v="123"/>
    <s v="SPXW240313P04910000"/>
    <n v="1.5E-3"/>
    <n v="91"/>
    <n v="-3508386.3946535094"/>
  </r>
  <r>
    <s v="Wed Mar 13 2024"/>
    <s v="SPXW240313C04915000"/>
    <n v="1.5E-3"/>
    <n v="3"/>
    <n v="115661.08993363219"/>
    <x v="124"/>
    <s v="SPXW240313P04915000"/>
    <n v="1.5E-3"/>
    <n v="7"/>
    <n v="-269875.87651180843"/>
  </r>
  <r>
    <s v="Wed Mar 13 2024"/>
    <s v="SPXW240313C04920000"/>
    <n v="1.6000000000000001E-3"/>
    <n v="11"/>
    <n v="452363.37396265031"/>
    <x v="125"/>
    <s v="SPXW240313P04920000"/>
    <n v="1.6000000000000001E-3"/>
    <n v="41"/>
    <n v="-1686081.6665880603"/>
  </r>
  <r>
    <s v="Wed Mar 13 2024"/>
    <s v="SPXW240313C04925000"/>
    <n v="1.6000000000000001E-3"/>
    <n v="49"/>
    <n v="2015073.2112881693"/>
    <x v="126"/>
    <s v="SPXW240313P04925000"/>
    <n v="1.6000000000000001E-3"/>
    <n v="31"/>
    <n v="-1274842.2357129238"/>
  </r>
  <r>
    <s v="Wed Mar 13 2024"/>
    <s v="SPXW240313C04930000"/>
    <n v="1.6999999999999999E-3"/>
    <n v="29"/>
    <n v="1267131.4963840146"/>
    <x v="127"/>
    <s v="SPXW240313P04930000"/>
    <n v="1.6999999999999999E-3"/>
    <n v="43"/>
    <n v="-1878850.1498107803"/>
  </r>
  <r>
    <s v="Wed Mar 13 2024"/>
    <s v="SPXW240313C04935000"/>
    <n v="1.8E-3"/>
    <n v="52"/>
    <n v="2405750.6706195488"/>
    <x v="128"/>
    <s v="SPXW240313P04935000"/>
    <n v="1.8E-3"/>
    <n v="46"/>
    <n v="-2128164.054778832"/>
  </r>
  <r>
    <s v="Wed Mar 13 2024"/>
    <s v="SPXW240313C04940000"/>
    <n v="1.8E-3"/>
    <n v="10"/>
    <n v="462644.3597345287"/>
    <x v="129"/>
    <s v="SPXW240313P04940000"/>
    <n v="1.8E-3"/>
    <n v="74"/>
    <n v="-3423568.2620355119"/>
  </r>
  <r>
    <s v="Wed Mar 13 2024"/>
    <s v="SPXW240313C04945000"/>
    <n v="1.9E-3"/>
    <n v="5"/>
    <n v="244173.41208211234"/>
    <x v="130"/>
    <s v="SPXW240313P04945000"/>
    <n v="1.9E-3"/>
    <n v="3"/>
    <n v="-146504.04724926743"/>
  </r>
  <r>
    <s v="Wed Mar 13 2024"/>
    <s v="SPXW240313C04950000"/>
    <n v="2E-3"/>
    <n v="94"/>
    <n v="4832063.3127828557"/>
    <x v="131"/>
    <s v="SPXW240313P04950000"/>
    <n v="2E-3"/>
    <n v="82"/>
    <n v="-4215204.1664701514"/>
  </r>
  <r>
    <s v="Wed Mar 13 2024"/>
    <s v="SPXW240313C04955000"/>
    <n v="2.0999999999999999E-3"/>
    <n v="3"/>
    <n v="161925.52590708504"/>
    <x v="132"/>
    <s v="SPXW240313P04955000"/>
    <n v="2.0999999999999999E-3"/>
    <n v="18"/>
    <n v="-971553.15544251027"/>
  </r>
  <r>
    <s v="Wed Mar 13 2024"/>
    <s v="SPXW240313C04960000"/>
    <n v="2.2000000000000001E-3"/>
    <n v="11"/>
    <n v="621999.6391986442"/>
    <x v="133"/>
    <s v="SPXW240313P04960000"/>
    <n v="2.2000000000000001E-3"/>
    <n v="84"/>
    <n v="-4749815.4266078286"/>
  </r>
  <r>
    <s v="Wed Mar 13 2024"/>
    <s v="SPXW240313C04965000"/>
    <n v="2.2000000000000001E-3"/>
    <n v="8"/>
    <n v="452363.37396265031"/>
    <x v="134"/>
    <s v="SPXW240313P04965000"/>
    <n v="2.2000000000000001E-3"/>
    <n v="67"/>
    <n v="-3788543.2569371965"/>
  </r>
  <r>
    <s v="Wed Mar 13 2024"/>
    <s v="SPXW240313C04970000"/>
    <n v="2.3E-3"/>
    <n v="33"/>
    <n v="1950817.0502139293"/>
    <x v="135"/>
    <s v="SPXW240313P04970000"/>
    <n v="2.3E-3"/>
    <n v="52"/>
    <n v="-3074014.7457916462"/>
  </r>
  <r>
    <s v="Wed Mar 13 2024"/>
    <s v="SPXW240313C04975000"/>
    <n v="2.3999999999999998E-3"/>
    <n v="45"/>
    <n v="2775866.1584071722"/>
    <x v="136"/>
    <s v="SPXW240313P04975000"/>
    <n v="2.3999999999999998E-3"/>
    <n v="486"/>
    <n v="-29979354.510797452"/>
  </r>
  <r>
    <s v="Wed Mar 13 2024"/>
    <s v="SPXW240313C04980000"/>
    <n v="2.5000000000000001E-3"/>
    <n v="74"/>
    <n v="4754955.9194937674"/>
    <x v="137"/>
    <s v="SPXW240313P04980000"/>
    <n v="2.5000000000000001E-3"/>
    <n v="61"/>
    <n v="-3919625.8255286454"/>
  </r>
  <r>
    <s v="Wed Mar 13 2024"/>
    <s v="SPXW240313C04985000"/>
    <n v="2.5999999999999999E-3"/>
    <n v="0"/>
    <n v="0"/>
    <x v="138"/>
    <s v="SPXW240313P04985000"/>
    <n v="2.5999999999999999E-3"/>
    <n v="9"/>
    <n v="-601437.66765488719"/>
  </r>
  <r>
    <s v="Wed Mar 13 2024"/>
    <s v="SPXW240313C04990000"/>
    <n v="2.5999999999999999E-3"/>
    <n v="35"/>
    <n v="2338924.2631023391"/>
    <x v="139"/>
    <s v="SPXW240313P04990000"/>
    <n v="2.5999999999999999E-3"/>
    <n v="19"/>
    <n v="-1269701.742826984"/>
  </r>
  <r>
    <s v="Wed Mar 13 2024"/>
    <s v="SPXW240313C04995000"/>
    <n v="2.7000000000000001E-3"/>
    <n v="13"/>
    <n v="902156.50148233084"/>
    <x v="140"/>
    <s v="SPXW240313P04995000"/>
    <n v="2.7000000000000001E-3"/>
    <n v="30"/>
    <n v="-2081899.6188053789"/>
  </r>
  <r>
    <s v="Wed Mar 13 2024"/>
    <s v="SPXW240313C05000000"/>
    <n v="2.8E-3"/>
    <n v="3022"/>
    <n v="217483973.01831603"/>
    <x v="141"/>
    <s v="SPXW240313P05000000"/>
    <n v="2.8E-3"/>
    <n v="3194"/>
    <n v="-229862279.88765758"/>
  </r>
  <r>
    <s v="Wed Mar 13 2024"/>
    <s v="SPXW240313C05005000"/>
    <n v="2.8999999999999998E-3"/>
    <n v="2"/>
    <n v="149074.293692237"/>
    <x v="142"/>
    <s v="SPXW240313P05005000"/>
    <n v="2.8999999999999998E-3"/>
    <n v="94"/>
    <n v="-7006491.8035351383"/>
  </r>
  <r>
    <s v="Wed Mar 13 2024"/>
    <s v="SPXW240313C05010000"/>
    <n v="3.0000000000000001E-3"/>
    <n v="295"/>
    <n v="22746681.020280994"/>
    <x v="143"/>
    <s v="SPXW240313P05010000"/>
    <n v="3.0000000000000001E-3"/>
    <n v="44"/>
    <n v="-3392725.3047198774"/>
  </r>
  <r>
    <s v="Wed Mar 13 2024"/>
    <s v="SPXW240313C05015000"/>
    <n v="3.0999999999999999E-3"/>
    <n v="6"/>
    <n v="478065.83839234628"/>
    <x v="144"/>
    <s v="SPXW240313P05015000"/>
    <n v="3.0999999999999999E-3"/>
    <n v="69"/>
    <n v="-5497757.1415119814"/>
  </r>
  <r>
    <s v="Wed Mar 13 2024"/>
    <s v="SPXW240313C05020000"/>
    <n v="3.0999999999999999E-3"/>
    <n v="24"/>
    <n v="1912263.3535693851"/>
    <x v="145"/>
    <s v="SPXW240313P05020000"/>
    <n v="3.0999999999999999E-3"/>
    <n v="88"/>
    <n v="-7011632.296421079"/>
  </r>
  <r>
    <s v="Wed Mar 13 2024"/>
    <s v="SPXW240313C05025000"/>
    <n v="3.2000000000000002E-3"/>
    <n v="16"/>
    <n v="1315966.1788004371"/>
    <x v="146"/>
    <s v="SPXW240313P05025000"/>
    <n v="3.2000000000000002E-3"/>
    <n v="257"/>
    <n v="-21137706.746982023"/>
  </r>
  <r>
    <s v="Wed Mar 13 2024"/>
    <s v="SPXW240313C05030000"/>
    <n v="3.3E-3"/>
    <n v="129"/>
    <n v="10941539.107721603"/>
    <x v="147"/>
    <s v="SPXW240313P05030000"/>
    <n v="3.3E-3"/>
    <n v="95"/>
    <n v="-8057722.598709709"/>
  </r>
  <r>
    <s v="Wed Mar 13 2024"/>
    <s v="SPXW240313C05035000"/>
    <n v="3.3E-3"/>
    <n v="82"/>
    <n v="6955086.8746757498"/>
    <x v="148"/>
    <s v="SPXW240313P05035000"/>
    <n v="3.3E-3"/>
    <n v="12"/>
    <n v="-1017817.591415963"/>
  </r>
  <r>
    <s v="Wed Mar 13 2024"/>
    <s v="SPXW240313C05040000"/>
    <n v="3.3999999999999998E-3"/>
    <n v="627"/>
    <n v="54792513.671226017"/>
    <x v="149"/>
    <s v="SPXW240313P05040000"/>
    <n v="3.3999999999999998E-3"/>
    <n v="70"/>
    <n v="-6117186.5342676556"/>
  </r>
  <r>
    <s v="Wed Mar 13 2024"/>
    <s v="SPXW240313C05045000"/>
    <n v="3.3999999999999998E-3"/>
    <n v="103"/>
    <n v="9001003.043279551"/>
    <x v="150"/>
    <s v="SPXW240313P05045000"/>
    <n v="3.3999999999999998E-3"/>
    <n v="32"/>
    <n v="-2796428.129950929"/>
  </r>
  <r>
    <s v="Wed Mar 13 2024"/>
    <s v="SPXW240313C05050000"/>
    <n v="3.5000000000000001E-3"/>
    <n v="897"/>
    <n v="80692887.077030703"/>
    <x v="151"/>
    <s v="SPXW240313P05050000"/>
    <n v="3.5000000000000001E-3"/>
    <n v="102"/>
    <n v="-9175779.8014014848"/>
  </r>
  <r>
    <s v="Wed Mar 13 2024"/>
    <s v="SPXW240313C05055000"/>
    <n v="3.5000000000000001E-3"/>
    <n v="116"/>
    <n v="10435200.558456592"/>
    <x v="152"/>
    <s v="SPXW240313P05055000"/>
    <n v="3.5000000000000001E-3"/>
    <n v="39"/>
    <n v="-3508386.3946535094"/>
  </r>
  <r>
    <s v="Wed Mar 13 2024"/>
    <s v="SPXW240313C05060000"/>
    <n v="3.5999999999999999E-3"/>
    <n v="147"/>
    <n v="13601744.176195145"/>
    <x v="153"/>
    <s v="SPXW240313P05060000"/>
    <n v="3.5999999999999999E-3"/>
    <n v="222"/>
    <n v="-20541409.572213076"/>
  </r>
  <r>
    <s v="Wed Mar 13 2024"/>
    <s v="SPXW240313C05065000"/>
    <n v="3.5999999999999999E-3"/>
    <n v="61"/>
    <n v="5644261.1887612501"/>
    <x v="154"/>
    <s v="SPXW240313P05065000"/>
    <n v="3.5999999999999999E-3"/>
    <n v="61"/>
    <n v="-5644261.1887612501"/>
  </r>
  <r>
    <s v="Wed Mar 13 2024"/>
    <s v="SPXW240313C05070000"/>
    <n v="3.5999999999999999E-3"/>
    <n v="105"/>
    <n v="9715531.5544251036"/>
    <x v="155"/>
    <s v="SPXW240313P05070000"/>
    <n v="3.5999999999999999E-3"/>
    <n v="78"/>
    <n v="-7217252.0118586468"/>
  </r>
  <r>
    <s v="Wed Mar 13 2024"/>
    <s v="SPXW240313C05075000"/>
    <n v="3.5999999999999999E-3"/>
    <n v="37"/>
    <n v="3423568.2620355119"/>
    <x v="156"/>
    <s v="SPXW240313P05075000"/>
    <n v="3.5999999999999999E-3"/>
    <n v="371"/>
    <n v="-34328211.49230203"/>
  </r>
  <r>
    <s v="Wed Mar 13 2024"/>
    <s v="SPXW240313C05080000"/>
    <n v="3.5999999999999999E-3"/>
    <n v="128"/>
    <n v="11843695.609203935"/>
    <x v="157"/>
    <s v="SPXW240313P05080000"/>
    <n v="3.5999999999999999E-3"/>
    <n v="116"/>
    <n v="-10733349.145841066"/>
  </r>
  <r>
    <s v="Wed Mar 13 2024"/>
    <s v="SPXW240313C05085000"/>
    <n v="3.5999999999999999E-3"/>
    <n v="95"/>
    <n v="8790242.8349560443"/>
    <x v="158"/>
    <s v="SPXW240313P05085000"/>
    <n v="3.5999999999999999E-3"/>
    <n v="61"/>
    <n v="-5644261.1887612501"/>
  </r>
  <r>
    <s v="Wed Mar 13 2024"/>
    <s v="SPXW240313C05090000"/>
    <n v="3.5999999999999999E-3"/>
    <n v="73"/>
    <n v="6754607.652124119"/>
    <x v="159"/>
    <s v="SPXW240313P05090000"/>
    <n v="3.5999999999999999E-3"/>
    <n v="113"/>
    <n v="-10455762.53000035"/>
  </r>
  <r>
    <s v="Wed Mar 13 2024"/>
    <s v="SPXW240313C05095000"/>
    <n v="3.5999999999999999E-3"/>
    <n v="222"/>
    <n v="20541409.572213076"/>
    <x v="160"/>
    <s v="SPXW240313P05095000"/>
    <n v="3.5999999999999999E-3"/>
    <n v="49"/>
    <n v="-4533914.7253983812"/>
  </r>
  <r>
    <s v="Wed Mar 13 2024"/>
    <s v="SPXW240313C05100000"/>
    <n v="3.5000000000000001E-3"/>
    <n v="574"/>
    <n v="51636251.039259337"/>
    <x v="161"/>
    <s v="SPXW240313P05100000"/>
    <n v="3.5000000000000001E-3"/>
    <n v="538"/>
    <n v="-48397740.521117643"/>
  </r>
  <r>
    <s v="Wed Mar 13 2024"/>
    <s v="SPXW240313C05105000"/>
    <n v="3.5000000000000001E-3"/>
    <n v="94"/>
    <n v="8456110.7973699961"/>
    <x v="162"/>
    <s v="SPXW240313P05105000"/>
    <n v="3.5000000000000001E-3"/>
    <n v="4"/>
    <n v="-359834.50201574463"/>
  </r>
  <r>
    <s v="Wed Mar 13 2024"/>
    <s v="SPXW240313C05110000"/>
    <n v="3.3999999999999998E-3"/>
    <n v="55"/>
    <n v="4806360.8483531587"/>
    <x v="163"/>
    <s v="SPXW240313P05110000"/>
    <n v="3.3999999999999998E-3"/>
    <n v="54"/>
    <n v="-4718972.4692921927"/>
  </r>
  <r>
    <s v="Wed Mar 13 2024"/>
    <s v="SPXW240313C05115000"/>
    <n v="3.3999999999999998E-3"/>
    <n v="24"/>
    <n v="2097321.0974631961"/>
    <x v="164"/>
    <s v="SPXW240313P05115000"/>
    <n v="3.3999999999999998E-3"/>
    <n v="0"/>
    <n v="0"/>
  </r>
  <r>
    <s v="Wed Mar 13 2024"/>
    <s v="SPXW240313C05120000"/>
    <n v="3.3E-3"/>
    <n v="19"/>
    <n v="1611544.5197419417"/>
    <x v="165"/>
    <s v="SPXW240313P05120000"/>
    <n v="3.3E-3"/>
    <n v="49"/>
    <n v="-4156088.4982818495"/>
  </r>
  <r>
    <s v="Wed Mar 13 2024"/>
    <s v="SPXW240313C05125000"/>
    <n v="3.2000000000000002E-3"/>
    <n v="47"/>
    <n v="3865650.6502262847"/>
    <x v="166"/>
    <s v="SPXW240313P05125000"/>
    <n v="3.2000000000000002E-3"/>
    <n v="20"/>
    <n v="-1644957.7235005465"/>
  </r>
  <r>
    <s v="Wed Mar 13 2024"/>
    <s v="SPXW240313C05130000"/>
    <n v="3.2000000000000002E-3"/>
    <n v="36"/>
    <n v="2960923.9023009837"/>
    <x v="167"/>
    <s v="SPXW240313P05130000"/>
    <n v="3.2000000000000002E-3"/>
    <n v="32"/>
    <n v="-2631932.3576008743"/>
  </r>
  <r>
    <s v="Wed Mar 13 2024"/>
    <s v="SPXW240313C05135000"/>
    <n v="3.0999999999999999E-3"/>
    <n v="12"/>
    <n v="956131.67678469256"/>
    <x v="168"/>
    <s v="SPXW240313P05135000"/>
    <n v="3.0999999999999999E-3"/>
    <n v="13"/>
    <n v="-1035809.3165167501"/>
  </r>
  <r>
    <s v="Wed Mar 13 2024"/>
    <s v="SPXW240313C05140000"/>
    <n v="3.0000000000000001E-3"/>
    <n v="6"/>
    <n v="462644.35973452876"/>
    <x v="169"/>
    <s v="SPXW240313P05140000"/>
    <n v="3.0000000000000001E-3"/>
    <n v="23"/>
    <n v="-1773470.045649027"/>
  </r>
  <r>
    <s v="Wed Mar 13 2024"/>
    <s v="SPXW240313C05145000"/>
    <n v="2.8999999999999998E-3"/>
    <n v="31"/>
    <n v="2310651.5522296741"/>
    <x v="170"/>
    <s v="SPXW240313P05145000"/>
    <n v="2.8999999999999998E-3"/>
    <n v="7"/>
    <n v="-521760.0279228295"/>
  </r>
  <r>
    <s v="Wed Mar 13 2024"/>
    <s v="SPXW240313C05150000"/>
    <n v="2.8E-3"/>
    <n v="683"/>
    <n v="49153392.975350693"/>
    <x v="171"/>
    <s v="SPXW240313P05150000"/>
    <n v="2.8E-3"/>
    <n v="24"/>
    <n v="-1727205.6096755737"/>
  </r>
  <r>
    <s v="Wed Mar 13 2024"/>
    <s v="SPXW240313C05155000"/>
    <n v="2.7000000000000001E-3"/>
    <n v="7"/>
    <n v="485776.57772125513"/>
    <x v="172"/>
    <s v="SPXW240313P05155000"/>
    <n v="2.7000000000000001E-3"/>
    <n v="21"/>
    <n v="-1457329.7331637654"/>
  </r>
  <r>
    <s v="Wed Mar 13 2024"/>
    <s v="SPXW240313C05160000"/>
    <n v="2.5999999999999999E-3"/>
    <n v="2"/>
    <n v="133652.81503441939"/>
    <x v="173"/>
    <s v="SPXW240313P05160000"/>
    <n v="2.5999999999999999E-3"/>
    <n v="35"/>
    <n v="-2338924.2631023391"/>
  </r>
  <r>
    <s v="Wed Mar 13 2024"/>
    <s v="SPXW240313C05165000"/>
    <n v="2.5000000000000001E-3"/>
    <n v="0"/>
    <n v="0"/>
    <x v="174"/>
    <s v="SPXW240313P05165000"/>
    <n v="2.5000000000000001E-3"/>
    <n v="2"/>
    <n v="-128512.32214848019"/>
  </r>
  <r>
    <s v="Wed Mar 13 2024"/>
    <s v="SPXW240313C05170000"/>
    <n v="2.3999999999999998E-3"/>
    <n v="1"/>
    <n v="61685.914631270498"/>
    <x v="175"/>
    <s v="SPXW240313P05170000"/>
    <n v="2.3999999999999998E-3"/>
    <n v="0"/>
    <n v="0"/>
  </r>
  <r>
    <s v="Wed Mar 13 2024"/>
    <s v="SPXW240313C05175000"/>
    <n v="2.3E-3"/>
    <n v="81"/>
    <n v="4788369.1232523723"/>
    <x v="176"/>
    <s v="SPXW240313P05175000"/>
    <n v="2.3E-3"/>
    <n v="0"/>
    <n v="0"/>
  </r>
  <r>
    <s v="Wed Mar 13 2024"/>
    <s v="SPXW240313C05180000"/>
    <n v="2.2000000000000001E-3"/>
    <n v="7"/>
    <n v="395817.95221731905"/>
    <x v="177"/>
    <s v="SPXW240313P05180000"/>
    <n v="2.2000000000000001E-3"/>
    <n v="0"/>
    <n v="0"/>
  </r>
  <r>
    <s v="Wed Mar 13 2024"/>
    <s v="SPXW240313C05185000"/>
    <n v="2.0999999999999999E-3"/>
    <n v="14"/>
    <n v="755652.4542330635"/>
    <x v="178"/>
    <s v="SPXW240313P05185000"/>
    <n v="2.0999999999999999E-3"/>
    <n v="0"/>
    <n v="0"/>
  </r>
  <r>
    <s v="Wed Mar 13 2024"/>
    <s v="SPXW240313C05190000"/>
    <n v="2E-3"/>
    <n v="24"/>
    <n v="1233718.2926254098"/>
    <x v="179"/>
    <s v="SPXW240313P05190000"/>
    <n v="2E-3"/>
    <n v="0"/>
    <n v="0"/>
  </r>
  <r>
    <s v="Wed Mar 13 2024"/>
    <s v="SPXW240313C05200000"/>
    <n v="1.8E-3"/>
    <n v="57"/>
    <n v="2637072.8504868136"/>
    <x v="181"/>
    <s v="SPXW240313P05200000"/>
    <n v="1.8E-3"/>
    <n v="1"/>
    <n v="-46264.43597345287"/>
  </r>
  <r>
    <s v="Wed Mar 13 2024"/>
    <s v="SPXW240313C05210000"/>
    <n v="1.6000000000000001E-3"/>
    <n v="5"/>
    <n v="205619.71543756832"/>
    <x v="183"/>
    <s v="SPXW240313P05210000"/>
    <n v="1.6000000000000001E-3"/>
    <n v="0"/>
    <n v="0"/>
  </r>
  <r>
    <s v="Wed Mar 13 2024"/>
    <s v="SPXW240313C05220000"/>
    <n v="1.4E-3"/>
    <n v="40"/>
    <n v="1439338.0080629785"/>
    <x v="185"/>
    <s v="SPXW240313P05220000"/>
    <n v="1.4E-3"/>
    <n v="0"/>
    <n v="0"/>
  </r>
  <r>
    <s v="Wed Mar 13 2024"/>
    <s v="SPXW240313C05225000"/>
    <n v="1.2999999999999999E-3"/>
    <n v="9"/>
    <n v="300718.8338274436"/>
    <x v="186"/>
    <s v="SPXW240313P05225000"/>
    <n v="1.2999999999999999E-3"/>
    <n v="0"/>
    <n v="0"/>
  </r>
  <r>
    <s v="Wed Mar 13 2024"/>
    <s v="SPXW240313C05230000"/>
    <n v="1.1999999999999999E-3"/>
    <n v="8"/>
    <n v="246743.65852508199"/>
    <x v="187"/>
    <s v="SPXW240313P05230000"/>
    <n v="1.1999999999999999E-3"/>
    <n v="0"/>
    <n v="0"/>
  </r>
  <r>
    <s v="Wed Mar 13 2024"/>
    <s v="SPXW240313C05240000"/>
    <n v="1E-3"/>
    <n v="0"/>
    <n v="0"/>
    <x v="189"/>
    <s v="SPXW240313P05240000"/>
    <n v="1E-3"/>
    <n v="0"/>
    <n v="0"/>
  </r>
  <r>
    <s v="Wed Mar 13 2024"/>
    <s v="SPXW240313C05250000"/>
    <n v="8.9999999999999998E-4"/>
    <n v="283"/>
    <n v="6546417.6902435804"/>
    <x v="191"/>
    <s v="SPXW240313P05250000"/>
    <n v="8.9999999999999998E-4"/>
    <n v="0"/>
    <n v="0"/>
  </r>
  <r>
    <s v="Wed Mar 13 2024"/>
    <s v="SPXW240313C05275000"/>
    <n v="5.9999999999999995E-4"/>
    <n v="51"/>
    <n v="786495.4115486989"/>
    <x v="196"/>
    <s v="SPXW240313P05275000"/>
    <n v="5.9999999999999995E-4"/>
    <n v="0"/>
    <n v="0"/>
  </r>
  <r>
    <s v="Wed Mar 13 2024"/>
    <s v="SPXW240313C05300000"/>
    <n v="4.0000000000000002E-4"/>
    <n v="91"/>
    <n v="935569.7052409359"/>
    <x v="199"/>
    <s v="SPXW240313P05300000"/>
    <n v="4.0000000000000002E-4"/>
    <n v="1"/>
    <n v="-10280.985771878415"/>
  </r>
  <r>
    <s v="Wed Mar 13 2024"/>
    <s v="SPXW240313C05325000"/>
    <n v="2.9999999999999997E-4"/>
    <n v="13"/>
    <n v="100239.61127581455"/>
    <x v="202"/>
    <s v="SPXW240313P05325000"/>
    <n v="2.9999999999999997E-4"/>
    <n v="0"/>
    <n v="0"/>
  </r>
  <r>
    <s v="Wed Mar 13 2024"/>
    <s v="SPXW240313C05350000"/>
    <n v="2.0000000000000001E-4"/>
    <n v="0"/>
    <n v="0"/>
    <x v="205"/>
    <s v="SPXW240313P05350000"/>
    <n v="2.0000000000000001E-4"/>
    <n v="0"/>
    <n v="0"/>
  </r>
  <r>
    <s v="Wed Mar 13 2024"/>
    <s v="SPXW240313C05400000"/>
    <n v="1E-4"/>
    <n v="12"/>
    <n v="30842.957315635249"/>
    <x v="211"/>
    <s v="SPXW240313P05400000"/>
    <n v="1E-4"/>
    <n v="0"/>
    <n v="0"/>
  </r>
  <r>
    <s v="Wed Mar 13 2024"/>
    <s v="SPXW240313C05500000"/>
    <n v="1E-4"/>
    <n v="48"/>
    <n v="123371.829262541"/>
    <x v="219"/>
    <s v="SPXW240313P05500000"/>
    <n v="1E-4"/>
    <n v="0"/>
    <n v="0"/>
  </r>
  <r>
    <s v="Wed Mar 13 2024"/>
    <s v="SPXW240313C05600000"/>
    <n v="0"/>
    <n v="61"/>
    <n v="0"/>
    <x v="222"/>
    <s v="SPXW240313P05600000"/>
    <n v="0"/>
    <n v="0"/>
    <n v="0"/>
  </r>
  <r>
    <s v="Wed Mar 13 2024"/>
    <s v="SPXW240313C05700000"/>
    <n v="0"/>
    <n v="0"/>
    <n v="0"/>
    <x v="224"/>
    <s v="SPXW240313P05700000"/>
    <n v="0"/>
    <n v="0"/>
    <n v="0"/>
  </r>
  <r>
    <s v="Wed Mar 13 2024"/>
    <s v="SPXW240313C05800000"/>
    <n v="0"/>
    <n v="0"/>
    <n v="0"/>
    <x v="225"/>
    <s v="SPXW240313P05800000"/>
    <n v="0"/>
    <n v="0"/>
    <n v="0"/>
  </r>
  <r>
    <s v="Wed Mar 13 2024"/>
    <s v="SPXW240313C06000000"/>
    <n v="0"/>
    <n v="3"/>
    <n v="0"/>
    <x v="226"/>
    <s v="SPXW240313P06000000"/>
    <n v="0"/>
    <n v="0"/>
    <n v="0"/>
  </r>
  <r>
    <s v="Wed Mar 13 2024"/>
    <s v="SPXW240313C06200000"/>
    <n v="0"/>
    <n v="3"/>
    <n v="0"/>
    <x v="227"/>
    <s v="SPXW240313P06200000"/>
    <n v="0"/>
    <n v="0"/>
    <n v="0"/>
  </r>
  <r>
    <s v="Wed Mar 13 2024"/>
    <s v="SPXW240313C06400000"/>
    <n v="0"/>
    <n v="0"/>
    <n v="0"/>
    <x v="228"/>
    <s v="SPXW240313P06400000"/>
    <n v="0"/>
    <n v="0"/>
    <n v="0"/>
  </r>
  <r>
    <s v="Wed Mar 13 2024"/>
    <s v="SPXW240313C06600000"/>
    <n v="0"/>
    <n v="0"/>
    <n v="0"/>
    <x v="229"/>
    <s v="SPXW240313P06600000"/>
    <n v="0"/>
    <n v="0"/>
    <n v="0"/>
  </r>
  <r>
    <s v="Thu Mar 14 2024"/>
    <s v="SPXW240314C01400000"/>
    <n v="0"/>
    <n v="0"/>
    <n v="0"/>
    <x v="1"/>
    <s v="SPXW240314P01400000"/>
    <n v="0"/>
    <n v="0"/>
    <n v="0"/>
  </r>
  <r>
    <s v="Thu Mar 14 2024"/>
    <s v="SPXW240314C01600000"/>
    <n v="0"/>
    <n v="0"/>
    <n v="0"/>
    <x v="2"/>
    <s v="SPXW240314P01600000"/>
    <n v="0"/>
    <n v="0"/>
    <n v="0"/>
  </r>
  <r>
    <s v="Thu Mar 14 2024"/>
    <s v="SPXW240314C01800000"/>
    <n v="0"/>
    <n v="0"/>
    <n v="0"/>
    <x v="3"/>
    <s v="SPXW240314P01800000"/>
    <n v="0"/>
    <n v="0"/>
    <n v="0"/>
  </r>
  <r>
    <s v="Thu Mar 14 2024"/>
    <s v="SPXW240314C02000000"/>
    <n v="0"/>
    <n v="0"/>
    <n v="0"/>
    <x v="4"/>
    <s v="SPXW240314P02000000"/>
    <n v="0"/>
    <n v="163"/>
    <n v="0"/>
  </r>
  <r>
    <s v="Thu Mar 14 2024"/>
    <s v="SPXW240314C02200000"/>
    <n v="0"/>
    <n v="0"/>
    <n v="0"/>
    <x v="5"/>
    <s v="SPXW240314P02200000"/>
    <n v="0"/>
    <n v="7"/>
    <n v="0"/>
  </r>
  <r>
    <s v="Thu Mar 14 2024"/>
    <s v="SPXW240314C02400000"/>
    <n v="0"/>
    <n v="0"/>
    <n v="0"/>
    <x v="6"/>
    <s v="SPXW240314P02400000"/>
    <n v="0"/>
    <n v="52"/>
    <n v="0"/>
  </r>
  <r>
    <s v="Thu Mar 14 2024"/>
    <s v="SPXW240314C02600000"/>
    <n v="0"/>
    <n v="0"/>
    <n v="0"/>
    <x v="7"/>
    <s v="SPXW240314P02600000"/>
    <n v="0"/>
    <n v="9"/>
    <n v="0"/>
  </r>
  <r>
    <s v="Thu Mar 14 2024"/>
    <s v="SPXW240314C02800000"/>
    <n v="0"/>
    <n v="0"/>
    <n v="0"/>
    <x v="8"/>
    <s v="SPXW240314P02800000"/>
    <n v="0"/>
    <n v="4"/>
    <n v="0"/>
  </r>
  <r>
    <s v="Thu Mar 14 2024"/>
    <s v="SPXW240314C03000000"/>
    <n v="0"/>
    <n v="0"/>
    <n v="0"/>
    <x v="9"/>
    <s v="SPXW240314P03000000"/>
    <n v="0"/>
    <n v="325"/>
    <n v="0"/>
  </r>
  <r>
    <s v="Thu Mar 14 2024"/>
    <s v="SPXW240314C03200000"/>
    <n v="0"/>
    <n v="0"/>
    <n v="0"/>
    <x v="10"/>
    <s v="SPXW240314P03200000"/>
    <n v="0"/>
    <n v="18"/>
    <n v="0"/>
  </r>
  <r>
    <s v="Thu Mar 14 2024"/>
    <s v="SPXW240314C03400000"/>
    <n v="0"/>
    <n v="0"/>
    <n v="0"/>
    <x v="12"/>
    <s v="SPXW240314P03400000"/>
    <n v="0"/>
    <n v="383"/>
    <n v="0"/>
  </r>
  <r>
    <s v="Thu Mar 14 2024"/>
    <s v="SPXW240314C03600000"/>
    <n v="0"/>
    <n v="0"/>
    <n v="0"/>
    <x v="14"/>
    <s v="SPXW240314P03600000"/>
    <n v="0"/>
    <n v="913"/>
    <n v="0"/>
  </r>
  <r>
    <s v="Thu Mar 14 2024"/>
    <s v="SPXW240314C03800000"/>
    <n v="0"/>
    <n v="0"/>
    <n v="0"/>
    <x v="18"/>
    <s v="SPXW240314P03800000"/>
    <n v="0"/>
    <n v="4793"/>
    <n v="0"/>
  </r>
  <r>
    <s v="Thu Mar 14 2024"/>
    <s v="SPXW240314C03900000"/>
    <n v="0"/>
    <n v="0"/>
    <n v="0"/>
    <x v="20"/>
    <s v="SPXW240314P03900000"/>
    <n v="0"/>
    <n v="63"/>
    <n v="0"/>
  </r>
  <r>
    <s v="Thu Mar 14 2024"/>
    <s v="SPXW240314C04000000"/>
    <n v="0"/>
    <n v="0"/>
    <n v="0"/>
    <x v="22"/>
    <s v="SPXW240314P04000000"/>
    <n v="0"/>
    <n v="145"/>
    <n v="0"/>
  </r>
  <r>
    <s v="Thu Mar 14 2024"/>
    <s v="SPXW240314C04050000"/>
    <n v="0"/>
    <n v="0"/>
    <n v="0"/>
    <x v="23"/>
    <s v="SPXW240314P04050000"/>
    <n v="0"/>
    <n v="36"/>
    <n v="0"/>
  </r>
  <r>
    <s v="Thu Mar 14 2024"/>
    <s v="SPXW240314C04100000"/>
    <n v="0"/>
    <n v="0"/>
    <n v="0"/>
    <x v="24"/>
    <s v="SPXW240314P04100000"/>
    <n v="0"/>
    <n v="169"/>
    <n v="0"/>
  </r>
  <r>
    <s v="Thu Mar 14 2024"/>
    <s v="SPXW240314C04150000"/>
    <n v="0"/>
    <n v="0"/>
    <n v="0"/>
    <x v="25"/>
    <s v="SPXW240314P04150000"/>
    <n v="0"/>
    <n v="2"/>
    <n v="0"/>
  </r>
  <r>
    <s v="Thu Mar 14 2024"/>
    <s v="SPXW240314C04200000"/>
    <n v="0"/>
    <n v="0"/>
    <n v="0"/>
    <x v="27"/>
    <s v="SPXW240314P04200000"/>
    <n v="0"/>
    <n v="27"/>
    <n v="0"/>
  </r>
  <r>
    <s v="Thu Mar 14 2024"/>
    <s v="SPXW240314C04250000"/>
    <n v="1E-4"/>
    <n v="0"/>
    <n v="0"/>
    <x v="29"/>
    <s v="SPXW240314P04250000"/>
    <n v="1E-4"/>
    <n v="34"/>
    <n v="-87388.379060966545"/>
  </r>
  <r>
    <s v="Thu Mar 14 2024"/>
    <s v="SPXW240314C04300000"/>
    <n v="1E-4"/>
    <n v="0"/>
    <n v="0"/>
    <x v="31"/>
    <s v="SPXW240314P04300000"/>
    <n v="1E-4"/>
    <n v="146"/>
    <n v="-375255.98067356215"/>
  </r>
  <r>
    <s v="Thu Mar 14 2024"/>
    <s v="SPXW240314C04350000"/>
    <n v="1E-4"/>
    <n v="0"/>
    <n v="0"/>
    <x v="36"/>
    <s v="SPXW240314P04350000"/>
    <n v="1E-4"/>
    <n v="162"/>
    <n v="-416379.92376107577"/>
  </r>
  <r>
    <s v="Thu Mar 14 2024"/>
    <s v="SPXW240314C04400000"/>
    <n v="1E-4"/>
    <n v="1"/>
    <n v="2570.2464429696038"/>
    <x v="42"/>
    <s v="SPXW240314P04400000"/>
    <n v="1E-4"/>
    <n v="73"/>
    <n v="-187627.99033678108"/>
  </r>
  <r>
    <s v="Thu Mar 14 2024"/>
    <s v="SPXW240314C04450000"/>
    <n v="1E-4"/>
    <n v="0"/>
    <n v="0"/>
    <x v="48"/>
    <s v="SPXW240314P04450000"/>
    <n v="1E-4"/>
    <n v="149"/>
    <n v="-382966.720002471"/>
  </r>
  <r>
    <s v="Thu Mar 14 2024"/>
    <s v="SPXW240314C04500000"/>
    <n v="1E-4"/>
    <n v="10"/>
    <n v="25702.46442969604"/>
    <x v="54"/>
    <s v="SPXW240314P04500000"/>
    <n v="1E-4"/>
    <n v="77"/>
    <n v="-197908.97610865952"/>
  </r>
  <r>
    <s v="Thu Mar 14 2024"/>
    <s v="SPXW240314C04550000"/>
    <n v="2.0000000000000001E-4"/>
    <n v="0"/>
    <n v="0"/>
    <x v="60"/>
    <s v="SPXW240314P04550000"/>
    <n v="2.0000000000000001E-4"/>
    <n v="149"/>
    <n v="-765933.44000494201"/>
  </r>
  <r>
    <s v="Thu Mar 14 2024"/>
    <s v="SPXW240314C04575000"/>
    <n v="2.0000000000000001E-4"/>
    <n v="0"/>
    <n v="0"/>
    <x v="63"/>
    <s v="SPXW240314P04575000"/>
    <n v="2.0000000000000001E-4"/>
    <n v="0"/>
    <n v="0"/>
  </r>
  <r>
    <s v="Thu Mar 14 2024"/>
    <s v="SPXW240314C04600000"/>
    <n v="2.0000000000000001E-4"/>
    <n v="2"/>
    <n v="10280.985771878415"/>
    <x v="66"/>
    <s v="SPXW240314P04600000"/>
    <n v="2.0000000000000001E-4"/>
    <n v="81"/>
    <n v="-416379.92376107577"/>
  </r>
  <r>
    <s v="Thu Mar 14 2024"/>
    <s v="SPXW240314C04625000"/>
    <n v="2.0000000000000001E-4"/>
    <n v="0"/>
    <n v="0"/>
    <x v="69"/>
    <s v="SPXW240314P04625000"/>
    <n v="2.0000000000000001E-4"/>
    <n v="0"/>
    <n v="0"/>
  </r>
  <r>
    <s v="Thu Mar 14 2024"/>
    <s v="SPXW240314C04650000"/>
    <n v="2.9999999999999997E-4"/>
    <n v="1"/>
    <n v="7710.7393289088122"/>
    <x v="72"/>
    <s v="SPXW240314P04650000"/>
    <n v="2.9999999999999997E-4"/>
    <n v="70"/>
    <n v="-539751.75302361674"/>
  </r>
  <r>
    <s v="Thu Mar 14 2024"/>
    <s v="SPXW240314C04675000"/>
    <n v="2.9999999999999997E-4"/>
    <n v="1"/>
    <n v="7710.7393289088122"/>
    <x v="76"/>
    <s v="SPXW240314P04675000"/>
    <n v="2.9999999999999997E-4"/>
    <n v="24"/>
    <n v="-185057.74389381148"/>
  </r>
  <r>
    <s v="Thu Mar 14 2024"/>
    <s v="SPXW240314C04700000"/>
    <n v="4.0000000000000002E-4"/>
    <n v="0"/>
    <n v="0"/>
    <x v="81"/>
    <s v="SPXW240314P04700000"/>
    <n v="4.0000000000000002E-4"/>
    <n v="300"/>
    <n v="-3084295.7315635253"/>
  </r>
  <r>
    <s v="Thu Mar 14 2024"/>
    <s v="SPXW240314C04725000"/>
    <n v="4.0000000000000002E-4"/>
    <n v="1"/>
    <n v="10280.985771878415"/>
    <x v="86"/>
    <s v="SPXW240314P04725000"/>
    <n v="4.0000000000000002E-4"/>
    <n v="2"/>
    <n v="-20561.97154375683"/>
  </r>
  <r>
    <s v="Thu Mar 14 2024"/>
    <s v="SPXW240314C04730000"/>
    <n v="4.0000000000000002E-4"/>
    <n v="0"/>
    <n v="0"/>
    <x v="87"/>
    <s v="SPXW240314P04730000"/>
    <n v="4.0000000000000002E-4"/>
    <n v="20"/>
    <n v="-205619.71543756832"/>
  </r>
  <r>
    <s v="Thu Mar 14 2024"/>
    <s v="SPXW240314C04740000"/>
    <n v="4.0000000000000002E-4"/>
    <n v="0"/>
    <n v="0"/>
    <x v="89"/>
    <s v="SPXW240314P04740000"/>
    <n v="4.0000000000000002E-4"/>
    <n v="20"/>
    <n v="-205619.71543756832"/>
  </r>
  <r>
    <s v="Thu Mar 14 2024"/>
    <s v="SPXW240314C04750000"/>
    <n v="5.0000000000000001E-4"/>
    <n v="0"/>
    <n v="0"/>
    <x v="91"/>
    <s v="SPXW240314P04750000"/>
    <n v="5.0000000000000001E-4"/>
    <n v="84"/>
    <n v="-1079503.5060472337"/>
  </r>
  <r>
    <s v="Thu Mar 14 2024"/>
    <s v="SPXW240314C04760000"/>
    <n v="5.0000000000000001E-4"/>
    <n v="0"/>
    <n v="0"/>
    <x v="93"/>
    <s v="SPXW240314P04760000"/>
    <n v="5.0000000000000001E-4"/>
    <n v="12"/>
    <n v="-154214.78657817622"/>
  </r>
  <r>
    <s v="Thu Mar 14 2024"/>
    <s v="SPXW240314C04770000"/>
    <n v="5.0000000000000001E-4"/>
    <n v="0"/>
    <n v="0"/>
    <x v="95"/>
    <s v="SPXW240314P04770000"/>
    <n v="5.0000000000000001E-4"/>
    <n v="0"/>
    <n v="0"/>
  </r>
  <r>
    <s v="Thu Mar 14 2024"/>
    <s v="SPXW240314C04775000"/>
    <n v="5.9999999999999995E-4"/>
    <n v="2"/>
    <n v="30842.957315635249"/>
    <x v="96"/>
    <s v="SPXW240314P04775000"/>
    <n v="5.9999999999999995E-4"/>
    <n v="157"/>
    <n v="-2421172.1492773672"/>
  </r>
  <r>
    <s v="Thu Mar 14 2024"/>
    <s v="SPXW240314C04780000"/>
    <n v="5.9999999999999995E-4"/>
    <n v="0"/>
    <n v="0"/>
    <x v="97"/>
    <s v="SPXW240314P04780000"/>
    <n v="5.9999999999999995E-4"/>
    <n v="1"/>
    <n v="-15421.478657817624"/>
  </r>
  <r>
    <s v="Thu Mar 14 2024"/>
    <s v="SPXW240314C04790000"/>
    <n v="5.9999999999999995E-4"/>
    <n v="0"/>
    <n v="0"/>
    <x v="99"/>
    <s v="SPXW240314P04790000"/>
    <n v="5.9999999999999995E-4"/>
    <n v="24"/>
    <n v="-370115.48778762296"/>
  </r>
  <r>
    <s v="Thu Mar 14 2024"/>
    <s v="SPXW240314C04800000"/>
    <n v="6.9999999999999999E-4"/>
    <n v="5"/>
    <n v="89958.625503936157"/>
    <x v="101"/>
    <s v="SPXW240314P04800000"/>
    <n v="6.9999999999999999E-4"/>
    <n v="1262"/>
    <n v="-22705557.07719348"/>
  </r>
  <r>
    <s v="Thu Mar 14 2024"/>
    <s v="SPXW240314C04810000"/>
    <n v="6.9999999999999999E-4"/>
    <n v="0"/>
    <n v="0"/>
    <x v="103"/>
    <s v="SPXW240314P04810000"/>
    <n v="6.9999999999999999E-4"/>
    <n v="28"/>
    <n v="-503768.30282204231"/>
  </r>
  <r>
    <s v="Thu Mar 14 2024"/>
    <s v="SPXW240314C04820000"/>
    <n v="8.0000000000000004E-4"/>
    <n v="0"/>
    <n v="0"/>
    <x v="105"/>
    <s v="SPXW240314P04820000"/>
    <n v="8.0000000000000004E-4"/>
    <n v="32"/>
    <n v="-657983.08940021857"/>
  </r>
  <r>
    <s v="Thu Mar 14 2024"/>
    <s v="SPXW240314C04825000"/>
    <n v="8.0000000000000004E-4"/>
    <n v="2"/>
    <n v="41123.94308751366"/>
    <x v="106"/>
    <s v="SPXW240314P04825000"/>
    <n v="8.0000000000000004E-4"/>
    <n v="32"/>
    <n v="-657983.08940021857"/>
  </r>
  <r>
    <s v="Thu Mar 14 2024"/>
    <s v="SPXW240314C04830000"/>
    <n v="8.0000000000000004E-4"/>
    <n v="0"/>
    <n v="0"/>
    <x v="107"/>
    <s v="SPXW240314P04830000"/>
    <n v="8.0000000000000004E-4"/>
    <n v="31"/>
    <n v="-637421.1178564619"/>
  </r>
  <r>
    <s v="Thu Mar 14 2024"/>
    <s v="SPXW240314C04835000"/>
    <n v="8.0000000000000004E-4"/>
    <n v="0"/>
    <n v="0"/>
    <x v="108"/>
    <s v="SPXW240314P04835000"/>
    <n v="8.0000000000000004E-4"/>
    <n v="1"/>
    <n v="-20561.97154375683"/>
  </r>
  <r>
    <s v="Thu Mar 14 2024"/>
    <s v="SPXW240314C04840000"/>
    <n v="8.9999999999999998E-4"/>
    <n v="2"/>
    <n v="46264.43597345287"/>
    <x v="109"/>
    <s v="SPXW240314P04840000"/>
    <n v="8.9999999999999998E-4"/>
    <n v="30"/>
    <n v="-693966.53960179305"/>
  </r>
  <r>
    <s v="Thu Mar 14 2024"/>
    <s v="SPXW240314C04845000"/>
    <n v="8.9999999999999998E-4"/>
    <n v="0"/>
    <n v="0"/>
    <x v="110"/>
    <s v="SPXW240314P04845000"/>
    <n v="8.9999999999999998E-4"/>
    <n v="1"/>
    <n v="-23132.217986726435"/>
  </r>
  <r>
    <s v="Thu Mar 14 2024"/>
    <s v="SPXW240314C04850000"/>
    <n v="8.9999999999999998E-4"/>
    <n v="5"/>
    <n v="115661.08993363217"/>
    <x v="111"/>
    <s v="SPXW240314P04850000"/>
    <n v="8.9999999999999998E-4"/>
    <n v="125"/>
    <n v="-2891527.2483408046"/>
  </r>
  <r>
    <s v="Thu Mar 14 2024"/>
    <s v="SPXW240314C04855000"/>
    <n v="1E-3"/>
    <n v="0"/>
    <n v="0"/>
    <x v="112"/>
    <s v="SPXW240314P04855000"/>
    <n v="1E-3"/>
    <n v="5"/>
    <n v="-128512.32214848019"/>
  </r>
  <r>
    <s v="Thu Mar 14 2024"/>
    <s v="SPXW240314C04860000"/>
    <n v="1E-3"/>
    <n v="3"/>
    <n v="77107.393289088111"/>
    <x v="113"/>
    <s v="SPXW240314P04860000"/>
    <n v="1E-3"/>
    <n v="6"/>
    <n v="-154214.78657817622"/>
  </r>
  <r>
    <s v="Thu Mar 14 2024"/>
    <s v="SPXW240314C04865000"/>
    <n v="1E-3"/>
    <n v="4"/>
    <n v="102809.85771878416"/>
    <x v="114"/>
    <s v="SPXW240314P04865000"/>
    <n v="1E-3"/>
    <n v="0"/>
    <n v="0"/>
  </r>
  <r>
    <s v="Thu Mar 14 2024"/>
    <s v="SPXW240314C04870000"/>
    <n v="1.1000000000000001E-3"/>
    <n v="0"/>
    <n v="0"/>
    <x v="115"/>
    <s v="SPXW240314P04870000"/>
    <n v="1.1000000000000001E-3"/>
    <n v="65"/>
    <n v="-1837726.206723267"/>
  </r>
  <r>
    <s v="Thu Mar 14 2024"/>
    <s v="SPXW240314C04875000"/>
    <n v="1.1000000000000001E-3"/>
    <n v="5"/>
    <n v="141363.55436332824"/>
    <x v="116"/>
    <s v="SPXW240314P04875000"/>
    <n v="1.1000000000000001E-3"/>
    <n v="207"/>
    <n v="-5852451.1506417887"/>
  </r>
  <r>
    <s v="Thu Mar 14 2024"/>
    <s v="SPXW240314C04880000"/>
    <n v="1.1999999999999999E-3"/>
    <n v="8"/>
    <n v="246743.65852508199"/>
    <x v="117"/>
    <s v="SPXW240314P04880000"/>
    <n v="1.1999999999999999E-3"/>
    <n v="38"/>
    <n v="-1172032.3779941392"/>
  </r>
  <r>
    <s v="Thu Mar 14 2024"/>
    <s v="SPXW240314C04885000"/>
    <n v="1.1999999999999999E-3"/>
    <n v="0"/>
    <n v="0"/>
    <x v="118"/>
    <s v="SPXW240314P04885000"/>
    <n v="1.1999999999999999E-3"/>
    <n v="12"/>
    <n v="-370115.48778762296"/>
  </r>
  <r>
    <s v="Thu Mar 14 2024"/>
    <s v="SPXW240314C04890000"/>
    <n v="1.2999999999999999E-3"/>
    <n v="2"/>
    <n v="66826.407517209693"/>
    <x v="119"/>
    <s v="SPXW240314P04890000"/>
    <n v="1.2999999999999999E-3"/>
    <n v="61"/>
    <n v="-2038205.4292748959"/>
  </r>
  <r>
    <s v="Thu Mar 14 2024"/>
    <s v="SPXW240314C04895000"/>
    <n v="1.2999999999999999E-3"/>
    <n v="1"/>
    <n v="33413.203758604846"/>
    <x v="120"/>
    <s v="SPXW240314P04895000"/>
    <n v="1.2999999999999999E-3"/>
    <n v="1"/>
    <n v="-33413.203758604846"/>
  </r>
  <r>
    <s v="Thu Mar 14 2024"/>
    <s v="SPXW240314C04900000"/>
    <n v="1.4E-3"/>
    <n v="28"/>
    <n v="1007536.6056440846"/>
    <x v="121"/>
    <s v="SPXW240314P04900000"/>
    <n v="1.4E-3"/>
    <n v="725"/>
    <n v="-26088001.396141477"/>
  </r>
  <r>
    <s v="Thu Mar 14 2024"/>
    <s v="SPXW240314C04905000"/>
    <n v="1.4E-3"/>
    <n v="3"/>
    <n v="107950.35060472335"/>
    <x v="122"/>
    <s v="SPXW240314P04905000"/>
    <n v="1.4E-3"/>
    <n v="8"/>
    <n v="-287867.60161259561"/>
  </r>
  <r>
    <s v="Thu Mar 14 2024"/>
    <s v="SPXW240314C04910000"/>
    <n v="1.5E-3"/>
    <n v="26"/>
    <n v="1002396.1127581456"/>
    <x v="123"/>
    <s v="SPXW240314P04910000"/>
    <n v="1.5E-3"/>
    <n v="47"/>
    <n v="-1812023.7422935707"/>
  </r>
  <r>
    <s v="Thu Mar 14 2024"/>
    <s v="SPXW240314C04915000"/>
    <n v="1.5E-3"/>
    <n v="5"/>
    <n v="192768.4832227203"/>
    <x v="124"/>
    <s v="SPXW240314P04915000"/>
    <n v="1.5E-3"/>
    <n v="32"/>
    <n v="-1233718.2926254098"/>
  </r>
  <r>
    <s v="Thu Mar 14 2024"/>
    <s v="SPXW240314C04920000"/>
    <n v="1.6000000000000001E-3"/>
    <n v="4"/>
    <n v="164495.77235005464"/>
    <x v="125"/>
    <s v="SPXW240314P04920000"/>
    <n v="1.6000000000000001E-3"/>
    <n v="168"/>
    <n v="-6908822.4387022965"/>
  </r>
  <r>
    <s v="Thu Mar 14 2024"/>
    <s v="SPXW240314C04925000"/>
    <n v="1.6000000000000001E-3"/>
    <n v="3"/>
    <n v="123371.829262541"/>
    <x v="126"/>
    <s v="SPXW240314P04925000"/>
    <n v="1.6000000000000001E-3"/>
    <n v="74"/>
    <n v="-3043171.7884760108"/>
  </r>
  <r>
    <s v="Thu Mar 14 2024"/>
    <s v="SPXW240314C04930000"/>
    <n v="1.6999999999999999E-3"/>
    <n v="0"/>
    <n v="0"/>
    <x v="127"/>
    <s v="SPXW240314P04930000"/>
    <n v="1.6999999999999999E-3"/>
    <n v="178"/>
    <n v="-7777565.736426021"/>
  </r>
  <r>
    <s v="Thu Mar 14 2024"/>
    <s v="SPXW240314C04935000"/>
    <n v="1.8E-3"/>
    <n v="2"/>
    <n v="92528.87194690574"/>
    <x v="128"/>
    <s v="SPXW240314P04935000"/>
    <n v="1.8E-3"/>
    <n v="36"/>
    <n v="-1665519.6950443031"/>
  </r>
  <r>
    <s v="Thu Mar 14 2024"/>
    <s v="SPXW240314C04940000"/>
    <n v="1.8E-3"/>
    <n v="358"/>
    <n v="16562668.078496128"/>
    <x v="129"/>
    <s v="SPXW240314P04940000"/>
    <n v="1.8E-3"/>
    <n v="33"/>
    <n v="-1526726.3871239447"/>
  </r>
  <r>
    <s v="Thu Mar 14 2024"/>
    <s v="SPXW240314C04945000"/>
    <n v="1.9E-3"/>
    <n v="0"/>
    <n v="0"/>
    <x v="130"/>
    <s v="SPXW240314P04945000"/>
    <n v="1.9E-3"/>
    <n v="132"/>
    <n v="-6446178.0789677668"/>
  </r>
  <r>
    <s v="Thu Mar 14 2024"/>
    <s v="SPXW240314C04950000"/>
    <n v="2E-3"/>
    <n v="32"/>
    <n v="1644957.7235005465"/>
    <x v="131"/>
    <s v="SPXW240314P04950000"/>
    <n v="2E-3"/>
    <n v="52"/>
    <n v="-2673056.3006883883"/>
  </r>
  <r>
    <s v="Thu Mar 14 2024"/>
    <s v="SPXW240314C04955000"/>
    <n v="2E-3"/>
    <n v="5"/>
    <n v="257024.64429696038"/>
    <x v="132"/>
    <s v="SPXW240314P04955000"/>
    <n v="2E-3"/>
    <n v="68"/>
    <n v="-3495535.1624386613"/>
  </r>
  <r>
    <s v="Thu Mar 14 2024"/>
    <s v="SPXW240314C04960000"/>
    <n v="2.0999999999999999E-3"/>
    <n v="45"/>
    <n v="2428882.8886062759"/>
    <x v="133"/>
    <s v="SPXW240314P04960000"/>
    <n v="2.0999999999999999E-3"/>
    <n v="52"/>
    <n v="-2806709.1157228076"/>
  </r>
  <r>
    <s v="Thu Mar 14 2024"/>
    <s v="SPXW240314C04965000"/>
    <n v="2.2000000000000001E-3"/>
    <n v="32"/>
    <n v="1809453.4958506012"/>
    <x v="134"/>
    <s v="SPXW240314P04965000"/>
    <n v="2.2000000000000001E-3"/>
    <n v="80"/>
    <n v="-4523633.7396265035"/>
  </r>
  <r>
    <s v="Thu Mar 14 2024"/>
    <s v="SPXW240314C04970000"/>
    <n v="2.2000000000000001E-3"/>
    <n v="4"/>
    <n v="226181.68698132515"/>
    <x v="135"/>
    <s v="SPXW240314P04970000"/>
    <n v="2.2000000000000001E-3"/>
    <n v="32"/>
    <n v="-1809453.4958506012"/>
  </r>
  <r>
    <s v="Thu Mar 14 2024"/>
    <s v="SPXW240314C04975000"/>
    <n v="2.3E-3"/>
    <n v="13"/>
    <n v="768503.68644791155"/>
    <x v="136"/>
    <s v="SPXW240314P04975000"/>
    <n v="2.3E-3"/>
    <n v="498"/>
    <n v="-29439602.757773839"/>
  </r>
  <r>
    <s v="Thu Mar 14 2024"/>
    <s v="SPXW240314C04980000"/>
    <n v="2.3999999999999998E-3"/>
    <n v="16"/>
    <n v="986974.63410032797"/>
    <x v="137"/>
    <s v="SPXW240314P04980000"/>
    <n v="2.3999999999999998E-3"/>
    <n v="11"/>
    <n v="-678545.06094397535"/>
  </r>
  <r>
    <s v="Thu Mar 14 2024"/>
    <s v="SPXW240314C04985000"/>
    <n v="2.5000000000000001E-3"/>
    <n v="19"/>
    <n v="1220867.060410562"/>
    <x v="138"/>
    <s v="SPXW240314P04985000"/>
    <n v="2.5000000000000001E-3"/>
    <n v="12"/>
    <n v="-771073.9328908812"/>
  </r>
  <r>
    <s v="Thu Mar 14 2024"/>
    <s v="SPXW240314C04990000"/>
    <n v="2.5999999999999999E-3"/>
    <n v="234"/>
    <n v="15637379.359027069"/>
    <x v="139"/>
    <s v="SPXW240314P04990000"/>
    <n v="2.5999999999999999E-3"/>
    <n v="52"/>
    <n v="-3474973.1908949041"/>
  </r>
  <r>
    <s v="Thu Mar 14 2024"/>
    <s v="SPXW240314C04995000"/>
    <n v="2.5999999999999999E-3"/>
    <n v="6"/>
    <n v="400958.44510325819"/>
    <x v="140"/>
    <s v="SPXW240314P04995000"/>
    <n v="2.5999999999999999E-3"/>
    <n v="14"/>
    <n v="-935569.7052409359"/>
  </r>
  <r>
    <s v="Thu Mar 14 2024"/>
    <s v="SPXW240314C05000000"/>
    <n v="2.7000000000000001E-3"/>
    <n v="206"/>
    <n v="14295710.715796938"/>
    <x v="141"/>
    <s v="SPXW240314P05000000"/>
    <n v="2.7000000000000001E-3"/>
    <n v="103"/>
    <n v="-7147855.3578984691"/>
  </r>
  <r>
    <s v="Thu Mar 14 2024"/>
    <s v="SPXW240314C05005000"/>
    <n v="2.8E-3"/>
    <n v="8"/>
    <n v="575735.20322519122"/>
    <x v="142"/>
    <s v="SPXW240314P05005000"/>
    <n v="2.8E-3"/>
    <n v="28"/>
    <n v="-2015073.2112881693"/>
  </r>
  <r>
    <s v="Thu Mar 14 2024"/>
    <s v="SPXW240314C05010000"/>
    <n v="2.8999999999999998E-3"/>
    <n v="7"/>
    <n v="521760.0279228295"/>
    <x v="143"/>
    <s v="SPXW240314P05010000"/>
    <n v="2.8999999999999998E-3"/>
    <n v="68"/>
    <n v="-5068525.9855360584"/>
  </r>
  <r>
    <s v="Thu Mar 14 2024"/>
    <s v="SPXW240314C05015000"/>
    <n v="2.8999999999999998E-3"/>
    <n v="3"/>
    <n v="223611.44053835553"/>
    <x v="144"/>
    <s v="SPXW240314P05015000"/>
    <n v="2.8999999999999998E-3"/>
    <n v="23"/>
    <n v="-1714354.3774607258"/>
  </r>
  <r>
    <s v="Thu Mar 14 2024"/>
    <s v="SPXW240314C05020000"/>
    <n v="3.0000000000000001E-3"/>
    <n v="9"/>
    <n v="693966.53960179305"/>
    <x v="145"/>
    <s v="SPXW240314P05020000"/>
    <n v="3.0000000000000001E-3"/>
    <n v="34"/>
    <n v="-2621651.3718289961"/>
  </r>
  <r>
    <s v="Thu Mar 14 2024"/>
    <s v="SPXW240314C05025000"/>
    <n v="3.0999999999999999E-3"/>
    <n v="15"/>
    <n v="1195164.5959808659"/>
    <x v="146"/>
    <s v="SPXW240314P05025000"/>
    <n v="3.0999999999999999E-3"/>
    <n v="90"/>
    <n v="-7170987.5758851934"/>
  </r>
  <r>
    <s v="Thu Mar 14 2024"/>
    <s v="SPXW240314C05030000"/>
    <n v="3.0999999999999999E-3"/>
    <n v="20"/>
    <n v="1593552.7946411544"/>
    <x v="147"/>
    <s v="SPXW240314P05030000"/>
    <n v="3.0999999999999999E-3"/>
    <n v="26"/>
    <n v="-2071618.6330335003"/>
  </r>
  <r>
    <s v="Thu Mar 14 2024"/>
    <s v="SPXW240314C05035000"/>
    <n v="3.2000000000000002E-3"/>
    <n v="20"/>
    <n v="1644957.7235005465"/>
    <x v="148"/>
    <s v="SPXW240314P05035000"/>
    <n v="3.2000000000000002E-3"/>
    <n v="53"/>
    <n v="-4359137.9672764484"/>
  </r>
  <r>
    <s v="Thu Mar 14 2024"/>
    <s v="SPXW240314C05040000"/>
    <n v="3.2000000000000002E-3"/>
    <n v="94"/>
    <n v="7731301.3004525695"/>
    <x v="149"/>
    <s v="SPXW240314P05040000"/>
    <n v="3.2000000000000002E-3"/>
    <n v="54"/>
    <n v="-4441385.8534514764"/>
  </r>
  <r>
    <s v="Thu Mar 14 2024"/>
    <s v="SPXW240314C05045000"/>
    <n v="3.3E-3"/>
    <n v="35"/>
    <n v="2968634.6416298929"/>
    <x v="150"/>
    <s v="SPXW240314P05045000"/>
    <n v="3.3E-3"/>
    <n v="9"/>
    <n v="-763363.19356197235"/>
  </r>
  <r>
    <s v="Thu Mar 14 2024"/>
    <s v="SPXW240314C05050000"/>
    <n v="3.3E-3"/>
    <n v="241"/>
    <n v="20441169.960937258"/>
    <x v="151"/>
    <s v="SPXW240314P05050000"/>
    <n v="3.3E-3"/>
    <n v="33"/>
    <n v="-2798998.3763938989"/>
  </r>
  <r>
    <s v="Thu Mar 14 2024"/>
    <s v="SPXW240314C05055000"/>
    <n v="3.3999999999999998E-3"/>
    <n v="15"/>
    <n v="1310825.6859144981"/>
    <x v="152"/>
    <s v="SPXW240314P05055000"/>
    <n v="3.3999999999999998E-3"/>
    <n v="13"/>
    <n v="-1136048.9277925647"/>
  </r>
  <r>
    <s v="Thu Mar 14 2024"/>
    <s v="SPXW240314C05060000"/>
    <n v="3.3999999999999998E-3"/>
    <n v="37"/>
    <n v="3233370.025255762"/>
    <x v="153"/>
    <s v="SPXW240314P05060000"/>
    <n v="3.3999999999999998E-3"/>
    <n v="13"/>
    <n v="-1136048.9277925647"/>
  </r>
  <r>
    <s v="Thu Mar 14 2024"/>
    <s v="SPXW240314C05065000"/>
    <n v="3.3999999999999998E-3"/>
    <n v="68"/>
    <n v="5942409.7761457227"/>
    <x v="154"/>
    <s v="SPXW240314P05065000"/>
    <n v="3.3999999999999998E-3"/>
    <n v="45"/>
    <n v="-3932477.0577434935"/>
  </r>
  <r>
    <s v="Thu Mar 14 2024"/>
    <s v="SPXW240314C05070000"/>
    <n v="3.3999999999999998E-3"/>
    <n v="203"/>
    <n v="17739840.949376207"/>
    <x v="155"/>
    <s v="SPXW240314P05070000"/>
    <n v="3.3999999999999998E-3"/>
    <n v="43"/>
    <n v="-3757700.2996215606"/>
  </r>
  <r>
    <s v="Thu Mar 14 2024"/>
    <s v="SPXW240314C05075000"/>
    <n v="3.3999999999999998E-3"/>
    <n v="51"/>
    <n v="4456807.332109293"/>
    <x v="156"/>
    <s v="SPXW240314P05075000"/>
    <n v="3.3999999999999998E-3"/>
    <n v="74"/>
    <n v="-6466740.0505115241"/>
  </r>
  <r>
    <s v="Thu Mar 14 2024"/>
    <s v="SPXW240314C05080000"/>
    <n v="3.3999999999999998E-3"/>
    <n v="649"/>
    <n v="56715058.010567285"/>
    <x v="157"/>
    <s v="SPXW240314P05080000"/>
    <n v="3.3999999999999998E-3"/>
    <n v="68"/>
    <n v="-5942409.7761457227"/>
  </r>
  <r>
    <s v="Thu Mar 14 2024"/>
    <s v="SPXW240314C05085000"/>
    <n v="3.3999999999999998E-3"/>
    <n v="10"/>
    <n v="873883.79060966522"/>
    <x v="158"/>
    <s v="SPXW240314P05085000"/>
    <n v="3.3999999999999998E-3"/>
    <n v="26"/>
    <n v="-2272097.8555851295"/>
  </r>
  <r>
    <s v="Thu Mar 14 2024"/>
    <s v="SPXW240314C05090000"/>
    <n v="3.3999999999999998E-3"/>
    <n v="210"/>
    <n v="18351559.60280297"/>
    <x v="159"/>
    <s v="SPXW240314P05090000"/>
    <n v="3.3999999999999998E-3"/>
    <n v="2"/>
    <n v="-174776.75812193306"/>
  </r>
  <r>
    <s v="Thu Mar 14 2024"/>
    <s v="SPXW240314C05095000"/>
    <n v="3.3999999999999998E-3"/>
    <n v="19"/>
    <n v="1660379.2021583638"/>
    <x v="160"/>
    <s v="SPXW240314P05095000"/>
    <n v="3.3999999999999998E-3"/>
    <n v="35"/>
    <n v="-3058593.2671338278"/>
  </r>
  <r>
    <s v="Thu Mar 14 2024"/>
    <s v="SPXW240314C05100000"/>
    <n v="3.3999999999999998E-3"/>
    <n v="1306"/>
    <n v="114129223.05362229"/>
    <x v="161"/>
    <s v="SPXW240314P05100000"/>
    <n v="3.3999999999999998E-3"/>
    <n v="185"/>
    <n v="-16166850.126278808"/>
  </r>
  <r>
    <s v="Thu Mar 14 2024"/>
    <s v="SPXW240314C05105000"/>
    <n v="3.3999999999999998E-3"/>
    <n v="25"/>
    <n v="2184709.476524163"/>
    <x v="162"/>
    <s v="SPXW240314P05105000"/>
    <n v="3.3999999999999998E-3"/>
    <n v="10"/>
    <n v="-873883.79060966522"/>
  </r>
  <r>
    <s v="Thu Mar 14 2024"/>
    <s v="SPXW240314C05110000"/>
    <n v="3.3E-3"/>
    <n v="54"/>
    <n v="4580179.1613718346"/>
    <x v="163"/>
    <s v="SPXW240314P05110000"/>
    <n v="3.3E-3"/>
    <n v="8"/>
    <n v="-678545.06094397546"/>
  </r>
  <r>
    <s v="Thu Mar 14 2024"/>
    <s v="SPXW240314C05115000"/>
    <n v="3.3E-3"/>
    <n v="11"/>
    <n v="932999.45879796613"/>
    <x v="164"/>
    <s v="SPXW240314P05115000"/>
    <n v="3.3E-3"/>
    <n v="15"/>
    <n v="-1272271.9892699539"/>
  </r>
  <r>
    <s v="Thu Mar 14 2024"/>
    <s v="SPXW240314C05120000"/>
    <n v="3.2000000000000002E-3"/>
    <n v="73"/>
    <n v="6004095.6907769945"/>
    <x v="165"/>
    <s v="SPXW240314P05120000"/>
    <n v="3.2000000000000002E-3"/>
    <n v="24"/>
    <n v="-1973949.2682006559"/>
  </r>
  <r>
    <s v="Thu Mar 14 2024"/>
    <s v="SPXW240314C05125000"/>
    <n v="3.2000000000000002E-3"/>
    <n v="48"/>
    <n v="3947898.5364013119"/>
    <x v="166"/>
    <s v="SPXW240314P05125000"/>
    <n v="3.2000000000000002E-3"/>
    <n v="36"/>
    <n v="-2960923.9023009837"/>
  </r>
  <r>
    <s v="Thu Mar 14 2024"/>
    <s v="SPXW240314C05130000"/>
    <n v="3.0999999999999999E-3"/>
    <n v="14"/>
    <n v="1115486.9562488082"/>
    <x v="167"/>
    <s v="SPXW240314P05130000"/>
    <n v="3.0999999999999999E-3"/>
    <n v="30"/>
    <n v="-2390329.1919617318"/>
  </r>
  <r>
    <s v="Thu Mar 14 2024"/>
    <s v="SPXW240314C05135000"/>
    <n v="3.0000000000000001E-3"/>
    <n v="0"/>
    <n v="0"/>
    <x v="168"/>
    <s v="SPXW240314P05135000"/>
    <n v="3.0000000000000001E-3"/>
    <n v="29"/>
    <n v="-2236114.4053835557"/>
  </r>
  <r>
    <s v="Thu Mar 14 2024"/>
    <s v="SPXW240314C05140000"/>
    <n v="3.0000000000000001E-3"/>
    <n v="52"/>
    <n v="4009584.4510325822"/>
    <x v="169"/>
    <s v="SPXW240314P05140000"/>
    <n v="3.0000000000000001E-3"/>
    <n v="21"/>
    <n v="-1619255.2590708504"/>
  </r>
  <r>
    <s v="Thu Mar 14 2024"/>
    <s v="SPXW240314C05145000"/>
    <n v="2.8999999999999998E-3"/>
    <n v="10"/>
    <n v="745371.46846118511"/>
    <x v="170"/>
    <s v="SPXW240314P05145000"/>
    <n v="2.8999999999999998E-3"/>
    <n v="22"/>
    <n v="-1639817.2306146075"/>
  </r>
  <r>
    <s v="Thu Mar 14 2024"/>
    <s v="SPXW240314C05150000"/>
    <n v="2.8E-3"/>
    <n v="38"/>
    <n v="2734742.2153196582"/>
    <x v="171"/>
    <s v="SPXW240314P05150000"/>
    <n v="2.8E-3"/>
    <n v="21"/>
    <n v="-1511304.908466127"/>
  </r>
  <r>
    <s v="Thu Mar 14 2024"/>
    <s v="SPXW240314C05155000"/>
    <n v="2.7000000000000001E-3"/>
    <n v="5"/>
    <n v="346983.26980089652"/>
    <x v="172"/>
    <s v="SPXW240314P05155000"/>
    <n v="2.7000000000000001E-3"/>
    <n v="11"/>
    <n v="-763363.19356197235"/>
  </r>
  <r>
    <s v="Thu Mar 14 2024"/>
    <s v="SPXW240314C05160000"/>
    <n v="2.5999999999999999E-3"/>
    <n v="0"/>
    <n v="0"/>
    <x v="173"/>
    <s v="SPXW240314P05160000"/>
    <n v="2.5999999999999999E-3"/>
    <n v="4"/>
    <n v="-267305.63006883877"/>
  </r>
  <r>
    <s v="Thu Mar 14 2024"/>
    <s v="SPXW240314C05165000"/>
    <n v="2.5000000000000001E-3"/>
    <n v="10"/>
    <n v="642561.61074240098"/>
    <x v="174"/>
    <s v="SPXW240314P05165000"/>
    <n v="2.5000000000000001E-3"/>
    <n v="4"/>
    <n v="-257024.64429696038"/>
  </r>
  <r>
    <s v="Thu Mar 14 2024"/>
    <s v="SPXW240314C05170000"/>
    <n v="2.3999999999999998E-3"/>
    <n v="3"/>
    <n v="185057.74389381148"/>
    <x v="175"/>
    <s v="SPXW240314P05170000"/>
    <n v="2.3999999999999998E-3"/>
    <n v="0"/>
    <n v="0"/>
  </r>
  <r>
    <s v="Thu Mar 14 2024"/>
    <s v="SPXW240314C05175000"/>
    <n v="2.3E-3"/>
    <n v="2"/>
    <n v="118231.33637660176"/>
    <x v="176"/>
    <s v="SPXW240314P05175000"/>
    <n v="2.3E-3"/>
    <n v="0"/>
    <n v="0"/>
  </r>
  <r>
    <s v="Thu Mar 14 2024"/>
    <s v="SPXW240314C05180000"/>
    <n v="2.2000000000000001E-3"/>
    <n v="0"/>
    <n v="0"/>
    <x v="177"/>
    <s v="SPXW240314P05180000"/>
    <n v="2.2000000000000001E-3"/>
    <n v="0"/>
    <n v="0"/>
  </r>
  <r>
    <s v="Thu Mar 14 2024"/>
    <s v="SPXW240314C05185000"/>
    <n v="2.2000000000000001E-3"/>
    <n v="0"/>
    <n v="0"/>
    <x v="178"/>
    <s v="SPXW240314P05185000"/>
    <n v="2.2000000000000001E-3"/>
    <n v="0"/>
    <n v="0"/>
  </r>
  <r>
    <s v="Thu Mar 14 2024"/>
    <s v="SPXW240314C05190000"/>
    <n v="2E-3"/>
    <n v="3"/>
    <n v="154214.78657817622"/>
    <x v="179"/>
    <s v="SPXW240314P05190000"/>
    <n v="2E-3"/>
    <n v="0"/>
    <n v="0"/>
  </r>
  <r>
    <s v="Thu Mar 14 2024"/>
    <s v="SPXW240314C05200000"/>
    <n v="1.8E-3"/>
    <n v="342"/>
    <n v="15822437.102920881"/>
    <x v="181"/>
    <s v="SPXW240314P05200000"/>
    <n v="1.8E-3"/>
    <n v="1131"/>
    <n v="-52325077.0859752"/>
  </r>
  <r>
    <s v="Thu Mar 14 2024"/>
    <s v="SPXW240314C05210000"/>
    <n v="1.6999999999999999E-3"/>
    <n v="2"/>
    <n v="87388.37906096653"/>
    <x v="183"/>
    <s v="SPXW240314P05210000"/>
    <n v="1.6999999999999999E-3"/>
    <n v="0"/>
    <n v="0"/>
  </r>
  <r>
    <s v="Thu Mar 14 2024"/>
    <s v="SPXW240314C05220000"/>
    <n v="1.5E-3"/>
    <n v="3"/>
    <n v="115661.08993363219"/>
    <x v="185"/>
    <s v="SPXW240314P05220000"/>
    <n v="1.5E-3"/>
    <n v="0"/>
    <n v="0"/>
  </r>
  <r>
    <s v="Thu Mar 14 2024"/>
    <s v="SPXW240314C05225000"/>
    <n v="1.4E-3"/>
    <n v="2"/>
    <n v="71966.900403148902"/>
    <x v="186"/>
    <s v="SPXW240314P05225000"/>
    <n v="1.4E-3"/>
    <n v="0"/>
    <n v="0"/>
  </r>
  <r>
    <s v="Thu Mar 14 2024"/>
    <s v="SPXW240314C05230000"/>
    <n v="1.2999999999999999E-3"/>
    <n v="10"/>
    <n v="334132.03758604854"/>
    <x v="187"/>
    <s v="SPXW240314P05230000"/>
    <n v="1.2999999999999999E-3"/>
    <n v="0"/>
    <n v="0"/>
  </r>
  <r>
    <s v="Thu Mar 14 2024"/>
    <s v="SPXW240314C05240000"/>
    <n v="1.1000000000000001E-3"/>
    <n v="0"/>
    <n v="0"/>
    <x v="189"/>
    <s v="SPXW240314P05240000"/>
    <n v="1.1000000000000001E-3"/>
    <n v="0"/>
    <n v="0"/>
  </r>
  <r>
    <s v="Thu Mar 14 2024"/>
    <s v="SPXW240314C05250000"/>
    <n v="1E-3"/>
    <n v="1309"/>
    <n v="33644525.938472115"/>
    <x v="191"/>
    <s v="SPXW240314P05250000"/>
    <n v="1E-3"/>
    <n v="6"/>
    <n v="-154214.78657817622"/>
  </r>
  <r>
    <s v="Thu Mar 14 2024"/>
    <s v="SPXW240314C05275000"/>
    <n v="6.9999999999999999E-4"/>
    <n v="0"/>
    <n v="0"/>
    <x v="196"/>
    <s v="SPXW240314P05275000"/>
    <n v="6.9999999999999999E-4"/>
    <n v="0"/>
    <n v="0"/>
  </r>
  <r>
    <s v="Thu Mar 14 2024"/>
    <s v="SPXW240314C05300000"/>
    <n v="5.0000000000000001E-4"/>
    <n v="149"/>
    <n v="1914833.6000123548"/>
    <x v="199"/>
    <s v="SPXW240314P05300000"/>
    <n v="5.0000000000000001E-4"/>
    <n v="1"/>
    <n v="-12851.23221484802"/>
  </r>
  <r>
    <s v="Thu Mar 14 2024"/>
    <s v="SPXW240314C05325000"/>
    <n v="2.9999999999999997E-4"/>
    <n v="59"/>
    <n v="454933.62040561985"/>
    <x v="202"/>
    <s v="SPXW240314P05325000"/>
    <n v="2.9999999999999997E-4"/>
    <n v="0"/>
    <n v="0"/>
  </r>
  <r>
    <s v="Thu Mar 14 2024"/>
    <s v="SPXW240314C05350000"/>
    <n v="2.0000000000000001E-4"/>
    <n v="13"/>
    <n v="66826.407517209693"/>
    <x v="205"/>
    <s v="SPXW240314P05350000"/>
    <n v="2.0000000000000001E-4"/>
    <n v="0"/>
    <n v="0"/>
  </r>
  <r>
    <s v="Thu Mar 14 2024"/>
    <s v="SPXW240314C05400000"/>
    <n v="1E-4"/>
    <n v="1252"/>
    <n v="3217948.5465979446"/>
    <x v="211"/>
    <s v="SPXW240314P05400000"/>
    <n v="1E-4"/>
    <n v="0"/>
    <n v="0"/>
  </r>
  <r>
    <s v="Thu Mar 14 2024"/>
    <s v="SPXW240314C05500000"/>
    <n v="1E-4"/>
    <n v="85"/>
    <n v="218470.94765241633"/>
    <x v="219"/>
    <s v="SPXW240314P05500000"/>
    <n v="1E-4"/>
    <n v="0"/>
    <n v="0"/>
  </r>
  <r>
    <s v="Thu Mar 14 2024"/>
    <s v="SPXW240314C05600000"/>
    <n v="0"/>
    <n v="254"/>
    <n v="0"/>
    <x v="222"/>
    <s v="SPXW240314P05600000"/>
    <n v="0"/>
    <n v="0"/>
    <n v="0"/>
  </r>
  <r>
    <s v="Thu Mar 14 2024"/>
    <s v="SPXW240314C05700000"/>
    <n v="0"/>
    <n v="1"/>
    <n v="0"/>
    <x v="224"/>
    <s v="SPXW240314P05700000"/>
    <n v="0"/>
    <n v="0"/>
    <n v="0"/>
  </r>
  <r>
    <s v="Thu Mar 14 2024"/>
    <s v="SPXW240314C05800000"/>
    <n v="0"/>
    <n v="2"/>
    <n v="0"/>
    <x v="225"/>
    <s v="SPXW240314P05800000"/>
    <n v="0"/>
    <n v="0"/>
    <n v="0"/>
  </r>
  <r>
    <s v="Thu Mar 14 2024"/>
    <s v="SPXW240314C06000000"/>
    <n v="0"/>
    <n v="2"/>
    <n v="0"/>
    <x v="226"/>
    <s v="SPXW240314P06000000"/>
    <n v="0"/>
    <n v="0"/>
    <n v="0"/>
  </r>
  <r>
    <s v="Thu Mar 14 2024"/>
    <s v="SPXW240314C06200000"/>
    <n v="0"/>
    <n v="0"/>
    <n v="0"/>
    <x v="227"/>
    <s v="SPXW240314P06200000"/>
    <n v="0"/>
    <n v="0"/>
    <n v="0"/>
  </r>
  <r>
    <s v="Thu Mar 14 2024"/>
    <s v="SPXW240314C06400000"/>
    <n v="0"/>
    <n v="0"/>
    <n v="0"/>
    <x v="228"/>
    <s v="SPXW240314P06400000"/>
    <n v="0"/>
    <n v="0"/>
    <n v="0"/>
  </r>
  <r>
    <s v="Thu Mar 14 2024"/>
    <s v="SPXW240314C06600000"/>
    <n v="0"/>
    <n v="0"/>
    <n v="0"/>
    <x v="229"/>
    <s v="SPXW240314P06600000"/>
    <n v="0"/>
    <n v="0"/>
    <n v="0"/>
  </r>
  <r>
    <s v="Fri Mar 15 2024"/>
    <s v="SPX240315C00200000"/>
    <n v="0"/>
    <n v="741"/>
    <n v="0"/>
    <x v="230"/>
    <s v="SPX240315P00200000"/>
    <n v="0"/>
    <n v="331"/>
    <n v="0"/>
  </r>
  <r>
    <s v="Fri Mar 15 2024"/>
    <s v="SPXW240315C00200000"/>
    <n v="0"/>
    <n v="514"/>
    <n v="0"/>
    <x v="230"/>
    <s v="SPXW240315P00200000"/>
    <n v="0"/>
    <n v="1"/>
    <n v="0"/>
  </r>
  <r>
    <s v="Fri Mar 15 2024"/>
    <s v="SPX240315C00400000"/>
    <n v="0"/>
    <n v="272"/>
    <n v="0"/>
    <x v="231"/>
    <s v="SPX240315P00400000"/>
    <n v="0"/>
    <n v="7084"/>
    <n v="0"/>
  </r>
  <r>
    <s v="Fri Mar 15 2024"/>
    <s v="SPXW240315C00400000"/>
    <n v="0"/>
    <n v="17"/>
    <n v="0"/>
    <x v="231"/>
    <s v="SPXW240315P00400000"/>
    <n v="0"/>
    <n v="1"/>
    <n v="0"/>
  </r>
  <r>
    <s v="Fri Mar 15 2024"/>
    <s v="SPX240315C00600000"/>
    <n v="0"/>
    <n v="78"/>
    <n v="0"/>
    <x v="232"/>
    <s v="SPX240315P00600000"/>
    <n v="0"/>
    <n v="16637"/>
    <n v="0"/>
  </r>
  <r>
    <s v="Fri Mar 15 2024"/>
    <s v="SPXW240315C00600000"/>
    <n v="0"/>
    <n v="24"/>
    <n v="0"/>
    <x v="232"/>
    <s v="SPXW240315P00600000"/>
    <n v="0"/>
    <n v="0"/>
    <n v="0"/>
  </r>
  <r>
    <s v="Fri Mar 15 2024"/>
    <s v="SPX240315C00800000"/>
    <n v="0"/>
    <n v="94"/>
    <n v="0"/>
    <x v="233"/>
    <s v="SPX240315P00800000"/>
    <n v="0"/>
    <n v="16432"/>
    <n v="0"/>
  </r>
  <r>
    <s v="Fri Mar 15 2024"/>
    <s v="SPXW240315C00800000"/>
    <n v="0"/>
    <n v="15"/>
    <n v="0"/>
    <x v="233"/>
    <s v="SPXW240315P00800000"/>
    <n v="0"/>
    <n v="1039"/>
    <n v="0"/>
  </r>
  <r>
    <s v="Fri Mar 15 2024"/>
    <s v="SPX240315C01000000"/>
    <n v="0"/>
    <n v="12579"/>
    <n v="0"/>
    <x v="234"/>
    <s v="SPX240315P01000000"/>
    <n v="0"/>
    <n v="23569"/>
    <n v="0"/>
  </r>
  <r>
    <s v="Fri Mar 15 2024"/>
    <s v="SPXW240315C01000000"/>
    <n v="0"/>
    <n v="11"/>
    <n v="0"/>
    <x v="234"/>
    <s v="SPXW240315P01000000"/>
    <n v="0"/>
    <n v="476"/>
    <n v="0"/>
  </r>
  <r>
    <s v="Fri Mar 15 2024"/>
    <s v="SPX240315C01200000"/>
    <n v="0"/>
    <n v="62"/>
    <n v="0"/>
    <x v="0"/>
    <s v="SPX240315P01200000"/>
    <n v="0"/>
    <n v="8342"/>
    <n v="0"/>
  </r>
  <r>
    <s v="Fri Mar 15 2024"/>
    <s v="SPXW240315C01200000"/>
    <n v="0"/>
    <n v="4"/>
    <n v="0"/>
    <x v="0"/>
    <s v="SPXW240315P01200000"/>
    <n v="0"/>
    <n v="1011"/>
    <n v="0"/>
  </r>
  <r>
    <s v="Fri Mar 15 2024"/>
    <s v="SPX240315C01400000"/>
    <n v="0"/>
    <n v="18"/>
    <n v="0"/>
    <x v="1"/>
    <s v="SPX240315P01400000"/>
    <n v="0"/>
    <n v="16429"/>
    <n v="0"/>
  </r>
  <r>
    <s v="Fri Mar 15 2024"/>
    <s v="SPXW240315C01400000"/>
    <n v="0"/>
    <n v="1"/>
    <n v="0"/>
    <x v="1"/>
    <s v="SPXW240315P01400000"/>
    <n v="0"/>
    <n v="707"/>
    <n v="0"/>
  </r>
  <r>
    <s v="Fri Mar 15 2024"/>
    <s v="SPX240315C01600000"/>
    <n v="0"/>
    <n v="4"/>
    <n v="0"/>
    <x v="2"/>
    <s v="SPX240315P01600000"/>
    <n v="0"/>
    <n v="9736"/>
    <n v="0"/>
  </r>
  <r>
    <s v="Fri Mar 15 2024"/>
    <s v="SPXW240315C01600000"/>
    <n v="0"/>
    <n v="0"/>
    <n v="0"/>
    <x v="2"/>
    <s v="SPXW240315P01600000"/>
    <n v="0"/>
    <n v="313"/>
    <n v="0"/>
  </r>
  <r>
    <s v="Fri Mar 15 2024"/>
    <s v="SPX240315C01700000"/>
    <n v="0"/>
    <n v="1"/>
    <n v="0"/>
    <x v="235"/>
    <s v="SPX240315P01700000"/>
    <n v="0"/>
    <n v="4259"/>
    <n v="0"/>
  </r>
  <r>
    <s v="Fri Mar 15 2024"/>
    <s v="SPXW240315C01700000"/>
    <n v="0"/>
    <n v="0"/>
    <n v="0"/>
    <x v="235"/>
    <s v="SPXW240315P01700000"/>
    <n v="0"/>
    <n v="489"/>
    <n v="0"/>
  </r>
  <r>
    <s v="Fri Mar 15 2024"/>
    <s v="SPX240315C01800000"/>
    <n v="0"/>
    <n v="3"/>
    <n v="0"/>
    <x v="3"/>
    <s v="SPX240315P01800000"/>
    <n v="0"/>
    <n v="17058"/>
    <n v="0"/>
  </r>
  <r>
    <s v="Fri Mar 15 2024"/>
    <s v="SPXW240315C01800000"/>
    <n v="0"/>
    <n v="2"/>
    <n v="0"/>
    <x v="3"/>
    <s v="SPXW240315P01800000"/>
    <n v="0"/>
    <n v="143"/>
    <n v="0"/>
  </r>
  <r>
    <s v="Fri Mar 15 2024"/>
    <s v="SPX240315C01900000"/>
    <n v="0"/>
    <n v="1"/>
    <n v="0"/>
    <x v="236"/>
    <s v="SPX240315P01900000"/>
    <n v="0"/>
    <n v="9048"/>
    <n v="0"/>
  </r>
  <r>
    <s v="Fri Mar 15 2024"/>
    <s v="SPXW240315C01900000"/>
    <n v="0"/>
    <n v="0"/>
    <n v="0"/>
    <x v="236"/>
    <s v="SPXW240315P01900000"/>
    <n v="0"/>
    <n v="770"/>
    <n v="0"/>
  </r>
  <r>
    <s v="Fri Mar 15 2024"/>
    <s v="SPX240315C02000000"/>
    <n v="0"/>
    <n v="12013"/>
    <n v="0"/>
    <x v="4"/>
    <s v="SPX240315P02000000"/>
    <n v="0"/>
    <n v="27872"/>
    <n v="0"/>
  </r>
  <r>
    <s v="Fri Mar 15 2024"/>
    <s v="SPXW240315C02000000"/>
    <n v="0"/>
    <n v="4"/>
    <n v="0"/>
    <x v="4"/>
    <s v="SPXW240315P02000000"/>
    <n v="0"/>
    <n v="533"/>
    <n v="0"/>
  </r>
  <r>
    <s v="Fri Mar 15 2024"/>
    <s v="SPX240315C02100000"/>
    <n v="0"/>
    <n v="13"/>
    <n v="0"/>
    <x v="237"/>
    <s v="SPX240315P02100000"/>
    <n v="0"/>
    <n v="8103"/>
    <n v="0"/>
  </r>
  <r>
    <s v="Fri Mar 15 2024"/>
    <s v="SPXW240315C02100000"/>
    <n v="0"/>
    <n v="0"/>
    <n v="0"/>
    <x v="237"/>
    <s v="SPXW240315P02100000"/>
    <n v="0"/>
    <n v="321"/>
    <n v="0"/>
  </r>
  <r>
    <s v="Fri Mar 15 2024"/>
    <s v="SPX240315C02200000"/>
    <n v="0"/>
    <n v="1"/>
    <n v="0"/>
    <x v="5"/>
    <s v="SPX240315P02200000"/>
    <n v="0"/>
    <n v="8614"/>
    <n v="0"/>
  </r>
  <r>
    <s v="Fri Mar 15 2024"/>
    <s v="SPXW240315C02200000"/>
    <n v="0"/>
    <n v="0"/>
    <n v="0"/>
    <x v="5"/>
    <s v="SPXW240315P02200000"/>
    <n v="0"/>
    <n v="587"/>
    <n v="0"/>
  </r>
  <r>
    <s v="Fri Mar 15 2024"/>
    <s v="SPX240315C02300000"/>
    <n v="0"/>
    <n v="11"/>
    <n v="0"/>
    <x v="238"/>
    <s v="SPX240315P02300000"/>
    <n v="0"/>
    <n v="8589"/>
    <n v="0"/>
  </r>
  <r>
    <s v="Fri Mar 15 2024"/>
    <s v="SPXW240315C02300000"/>
    <n v="0"/>
    <n v="0"/>
    <n v="0"/>
    <x v="238"/>
    <s v="SPXW240315P02300000"/>
    <n v="0"/>
    <n v="731"/>
    <n v="0"/>
  </r>
  <r>
    <s v="Fri Mar 15 2024"/>
    <s v="SPX240315C02350000"/>
    <n v="0"/>
    <n v="1"/>
    <n v="0"/>
    <x v="239"/>
    <s v="SPX240315P02350000"/>
    <n v="0"/>
    <n v="8558"/>
    <n v="0"/>
  </r>
  <r>
    <s v="Fri Mar 15 2024"/>
    <s v="SPXW240315C02350000"/>
    <n v="0"/>
    <n v="0"/>
    <n v="0"/>
    <x v="239"/>
    <s v="SPXW240315P02350000"/>
    <n v="0"/>
    <n v="589"/>
    <n v="0"/>
  </r>
  <r>
    <s v="Fri Mar 15 2024"/>
    <s v="SPX240315C02400000"/>
    <n v="0"/>
    <n v="620"/>
    <n v="0"/>
    <x v="6"/>
    <s v="SPX240315P02400000"/>
    <n v="0"/>
    <n v="13407"/>
    <n v="0"/>
  </r>
  <r>
    <s v="Fri Mar 15 2024"/>
    <s v="SPXW240315C02400000"/>
    <n v="0"/>
    <n v="1"/>
    <n v="0"/>
    <x v="6"/>
    <s v="SPXW240315P02400000"/>
    <n v="0"/>
    <n v="732"/>
    <n v="0"/>
  </r>
  <r>
    <s v="Fri Mar 15 2024"/>
    <s v="SPX240315C02450000"/>
    <n v="0"/>
    <n v="1"/>
    <n v="0"/>
    <x v="240"/>
    <s v="SPX240315P02450000"/>
    <n v="0"/>
    <n v="5545"/>
    <n v="0"/>
  </r>
  <r>
    <s v="Fri Mar 15 2024"/>
    <s v="SPXW240315C02450000"/>
    <n v="0"/>
    <n v="0"/>
    <n v="0"/>
    <x v="240"/>
    <s v="SPXW240315P02450000"/>
    <n v="0"/>
    <n v="682"/>
    <n v="0"/>
  </r>
  <r>
    <s v="Fri Mar 15 2024"/>
    <s v="SPX240315C02500000"/>
    <n v="0"/>
    <n v="186"/>
    <n v="0"/>
    <x v="241"/>
    <s v="SPX240315P02500000"/>
    <n v="0"/>
    <n v="17408"/>
    <n v="0"/>
  </r>
  <r>
    <s v="Fri Mar 15 2024"/>
    <s v="SPXW240315C02500000"/>
    <n v="0"/>
    <n v="6"/>
    <n v="0"/>
    <x v="241"/>
    <s v="SPXW240315P02500000"/>
    <n v="0"/>
    <n v="441"/>
    <n v="0"/>
  </r>
  <r>
    <s v="Fri Mar 15 2024"/>
    <s v="SPX240315C02550000"/>
    <n v="0"/>
    <n v="0"/>
    <n v="0"/>
    <x v="242"/>
    <s v="SPX240315P02550000"/>
    <n v="0"/>
    <n v="6151"/>
    <n v="0"/>
  </r>
  <r>
    <s v="Fri Mar 15 2024"/>
    <s v="SPXW240315C02550000"/>
    <n v="0"/>
    <n v="0"/>
    <n v="0"/>
    <x v="242"/>
    <s v="SPXW240315P02550000"/>
    <n v="0"/>
    <n v="914"/>
    <n v="0"/>
  </r>
  <r>
    <s v="Fri Mar 15 2024"/>
    <s v="SPX240315C02600000"/>
    <n v="0"/>
    <n v="0"/>
    <n v="0"/>
    <x v="7"/>
    <s v="SPX240315P02600000"/>
    <n v="0"/>
    <n v="9244"/>
    <n v="0"/>
  </r>
  <r>
    <s v="Fri Mar 15 2024"/>
    <s v="SPXW240315C02600000"/>
    <n v="0"/>
    <n v="0"/>
    <n v="0"/>
    <x v="7"/>
    <s v="SPXW240315P02600000"/>
    <n v="0"/>
    <n v="1587"/>
    <n v="0"/>
  </r>
  <r>
    <s v="Fri Mar 15 2024"/>
    <s v="SPX240315C02650000"/>
    <n v="0"/>
    <n v="0"/>
    <n v="0"/>
    <x v="243"/>
    <s v="SPX240315P02650000"/>
    <n v="0"/>
    <n v="6303"/>
    <n v="0"/>
  </r>
  <r>
    <s v="Fri Mar 15 2024"/>
    <s v="SPXW240315C02650000"/>
    <n v="0"/>
    <n v="0"/>
    <n v="0"/>
    <x v="243"/>
    <s v="SPXW240315P02650000"/>
    <n v="0"/>
    <n v="681"/>
    <n v="0"/>
  </r>
  <r>
    <s v="Fri Mar 15 2024"/>
    <s v="SPX240315C02700000"/>
    <n v="0"/>
    <n v="2150"/>
    <n v="0"/>
    <x v="244"/>
    <s v="SPX240315P02700000"/>
    <n v="0"/>
    <n v="8021"/>
    <n v="0"/>
  </r>
  <r>
    <s v="Fri Mar 15 2024"/>
    <s v="SPXW240315C02700000"/>
    <n v="0"/>
    <n v="200"/>
    <n v="0"/>
    <x v="244"/>
    <s v="SPXW240315P02700000"/>
    <n v="0"/>
    <n v="1085"/>
    <n v="0"/>
  </r>
  <r>
    <s v="Fri Mar 15 2024"/>
    <s v="SPX240315C02725000"/>
    <n v="0"/>
    <n v="2050"/>
    <n v="0"/>
    <x v="245"/>
    <s v="SPX240315P02725000"/>
    <n v="0"/>
    <n v="2277"/>
    <n v="0"/>
  </r>
  <r>
    <s v="Fri Mar 15 2024"/>
    <s v="SPXW240315C02725000"/>
    <n v="0"/>
    <n v="400"/>
    <n v="0"/>
    <x v="245"/>
    <s v="SPXW240315P02725000"/>
    <n v="0"/>
    <n v="404"/>
    <n v="0"/>
  </r>
  <r>
    <s v="Fri Mar 15 2024"/>
    <s v="SPX240315C02750000"/>
    <n v="0"/>
    <n v="0"/>
    <n v="0"/>
    <x v="246"/>
    <s v="SPX240315P02750000"/>
    <n v="0"/>
    <n v="4777"/>
    <n v="0"/>
  </r>
  <r>
    <s v="Fri Mar 15 2024"/>
    <s v="SPXW240315C02750000"/>
    <n v="0"/>
    <n v="0"/>
    <n v="0"/>
    <x v="246"/>
    <s v="SPXW240315P02750000"/>
    <n v="0"/>
    <n v="745"/>
    <n v="0"/>
  </r>
  <r>
    <s v="Fri Mar 15 2024"/>
    <s v="SPX240315C02775000"/>
    <n v="0"/>
    <n v="0"/>
    <n v="0"/>
    <x v="247"/>
    <s v="SPX240315P02775000"/>
    <n v="0"/>
    <n v="2052"/>
    <n v="0"/>
  </r>
  <r>
    <s v="Fri Mar 15 2024"/>
    <s v="SPXW240315C02775000"/>
    <n v="0"/>
    <n v="0"/>
    <n v="0"/>
    <x v="247"/>
    <s v="SPXW240315P02775000"/>
    <n v="0"/>
    <n v="232"/>
    <n v="0"/>
  </r>
  <r>
    <s v="Fri Mar 15 2024"/>
    <s v="SPX240315C02800000"/>
    <n v="0"/>
    <n v="5"/>
    <n v="0"/>
    <x v="8"/>
    <s v="SPX240315P02800000"/>
    <n v="0"/>
    <n v="8753"/>
    <n v="0"/>
  </r>
  <r>
    <s v="Fri Mar 15 2024"/>
    <s v="SPXW240315C02800000"/>
    <n v="0"/>
    <n v="1500"/>
    <n v="0"/>
    <x v="8"/>
    <s v="SPXW240315P02800000"/>
    <n v="0"/>
    <n v="1086"/>
    <n v="0"/>
  </r>
  <r>
    <s v="Fri Mar 15 2024"/>
    <s v="SPX240315C02825000"/>
    <n v="0"/>
    <n v="4"/>
    <n v="0"/>
    <x v="248"/>
    <s v="SPX240315P02825000"/>
    <n v="0"/>
    <n v="1844"/>
    <n v="0"/>
  </r>
  <r>
    <s v="Fri Mar 15 2024"/>
    <s v="SPXW240315C02825000"/>
    <n v="0"/>
    <n v="1100"/>
    <n v="0"/>
    <x v="248"/>
    <s v="SPXW240315P02825000"/>
    <n v="0"/>
    <n v="392"/>
    <n v="0"/>
  </r>
  <r>
    <s v="Fri Mar 15 2024"/>
    <s v="SPX240315C02850000"/>
    <n v="0"/>
    <n v="10"/>
    <n v="0"/>
    <x v="249"/>
    <s v="SPX240315P02850000"/>
    <n v="0"/>
    <n v="4021"/>
    <n v="0"/>
  </r>
  <r>
    <s v="Fri Mar 15 2024"/>
    <s v="SPXW240315C02850000"/>
    <n v="0"/>
    <n v="0"/>
    <n v="0"/>
    <x v="249"/>
    <s v="SPXW240315P02850000"/>
    <n v="0"/>
    <n v="183"/>
    <n v="0"/>
  </r>
  <r>
    <s v="Fri Mar 15 2024"/>
    <s v="SPX240315C02875000"/>
    <n v="0"/>
    <n v="50"/>
    <n v="0"/>
    <x v="250"/>
    <s v="SPX240315P02875000"/>
    <n v="0"/>
    <n v="2670"/>
    <n v="0"/>
  </r>
  <r>
    <s v="Fri Mar 15 2024"/>
    <s v="SPXW240315C02875000"/>
    <n v="0"/>
    <n v="1"/>
    <n v="0"/>
    <x v="250"/>
    <s v="SPXW240315P02875000"/>
    <n v="0"/>
    <n v="1350"/>
    <n v="0"/>
  </r>
  <r>
    <s v="Fri Mar 15 2024"/>
    <s v="SPX240315C02900000"/>
    <n v="0"/>
    <n v="2"/>
    <n v="0"/>
    <x v="251"/>
    <s v="SPX240315P02900000"/>
    <n v="0"/>
    <n v="10328"/>
    <n v="0"/>
  </r>
  <r>
    <s v="Fri Mar 15 2024"/>
    <s v="SPXW240315C02900000"/>
    <n v="0"/>
    <n v="0"/>
    <n v="0"/>
    <x v="251"/>
    <s v="SPXW240315P02900000"/>
    <n v="0"/>
    <n v="420"/>
    <n v="0"/>
  </r>
  <r>
    <s v="Fri Mar 15 2024"/>
    <s v="SPX240315C02925000"/>
    <n v="0"/>
    <n v="150"/>
    <n v="0"/>
    <x v="252"/>
    <s v="SPX240315P02925000"/>
    <n v="0"/>
    <n v="2351"/>
    <n v="0"/>
  </r>
  <r>
    <s v="Fri Mar 15 2024"/>
    <s v="SPXW240315C02925000"/>
    <n v="0"/>
    <n v="0"/>
    <n v="0"/>
    <x v="252"/>
    <s v="SPXW240315P02925000"/>
    <n v="0"/>
    <n v="691"/>
    <n v="0"/>
  </r>
  <r>
    <s v="Fri Mar 15 2024"/>
    <s v="SPX240315C02950000"/>
    <n v="0"/>
    <n v="2044"/>
    <n v="0"/>
    <x v="253"/>
    <s v="SPX240315P02950000"/>
    <n v="0"/>
    <n v="4749"/>
    <n v="0"/>
  </r>
  <r>
    <s v="Fri Mar 15 2024"/>
    <s v="SPXW240315C02950000"/>
    <n v="0"/>
    <n v="1000"/>
    <n v="0"/>
    <x v="253"/>
    <s v="SPXW240315P02950000"/>
    <n v="0"/>
    <n v="163"/>
    <n v="0"/>
  </r>
  <r>
    <s v="Fri Mar 15 2024"/>
    <s v="SPX240315C02975000"/>
    <n v="0"/>
    <n v="0"/>
    <n v="0"/>
    <x v="254"/>
    <s v="SPX240315P02975000"/>
    <n v="0"/>
    <n v="2111"/>
    <n v="0"/>
  </r>
  <r>
    <s v="Fri Mar 15 2024"/>
    <s v="SPXW240315C02975000"/>
    <n v="0"/>
    <n v="667"/>
    <n v="0"/>
    <x v="254"/>
    <s v="SPXW240315P02975000"/>
    <n v="0"/>
    <n v="8572"/>
    <n v="0"/>
  </r>
  <r>
    <s v="Fri Mar 15 2024"/>
    <s v="SPX240315C03000000"/>
    <n v="0"/>
    <n v="1740"/>
    <n v="0"/>
    <x v="9"/>
    <s v="SPX240315P03000000"/>
    <n v="0"/>
    <n v="17147"/>
    <n v="0"/>
  </r>
  <r>
    <s v="Fri Mar 15 2024"/>
    <s v="SPXW240315C03000000"/>
    <n v="0"/>
    <n v="406"/>
    <n v="0"/>
    <x v="9"/>
    <s v="SPXW240315P03000000"/>
    <n v="0"/>
    <n v="5524"/>
    <n v="0"/>
  </r>
  <r>
    <s v="Fri Mar 15 2024"/>
    <s v="SPX240315C03025000"/>
    <n v="0"/>
    <n v="2000"/>
    <n v="0"/>
    <x v="255"/>
    <s v="SPX240315P03025000"/>
    <n v="0"/>
    <n v="2081"/>
    <n v="0"/>
  </r>
  <r>
    <s v="Fri Mar 15 2024"/>
    <s v="SPXW240315C03025000"/>
    <n v="0"/>
    <n v="600"/>
    <n v="0"/>
    <x v="255"/>
    <s v="SPXW240315P03025000"/>
    <n v="0"/>
    <n v="1861"/>
    <n v="0"/>
  </r>
  <r>
    <s v="Fri Mar 15 2024"/>
    <s v="SPX240315C03050000"/>
    <n v="0"/>
    <n v="0"/>
    <n v="0"/>
    <x v="256"/>
    <s v="SPX240315P03050000"/>
    <n v="0"/>
    <n v="5765"/>
    <n v="0"/>
  </r>
  <r>
    <s v="Fri Mar 15 2024"/>
    <s v="SPXW240315C03050000"/>
    <n v="0"/>
    <n v="0"/>
    <n v="0"/>
    <x v="256"/>
    <s v="SPXW240315P03050000"/>
    <n v="0"/>
    <n v="520"/>
    <n v="0"/>
  </r>
  <r>
    <s v="Fri Mar 15 2024"/>
    <s v="SPX240315C03075000"/>
    <n v="0"/>
    <n v="11"/>
    <n v="0"/>
    <x v="257"/>
    <s v="SPX240315P03075000"/>
    <n v="0"/>
    <n v="2330"/>
    <n v="0"/>
  </r>
  <r>
    <s v="Fri Mar 15 2024"/>
    <s v="SPXW240315C03075000"/>
    <n v="0"/>
    <n v="0"/>
    <n v="0"/>
    <x v="257"/>
    <s v="SPXW240315P03075000"/>
    <n v="0"/>
    <n v="5301"/>
    <n v="0"/>
  </r>
  <r>
    <s v="Fri Mar 15 2024"/>
    <s v="SPX240315C03100000"/>
    <n v="0"/>
    <n v="25"/>
    <n v="0"/>
    <x v="258"/>
    <s v="SPX240315P03100000"/>
    <n v="0"/>
    <n v="13109"/>
    <n v="0"/>
  </r>
  <r>
    <s v="Fri Mar 15 2024"/>
    <s v="SPXW240315C03100000"/>
    <n v="0"/>
    <n v="1900"/>
    <n v="0"/>
    <x v="258"/>
    <s v="SPXW240315P03100000"/>
    <n v="0"/>
    <n v="3252"/>
    <n v="0"/>
  </r>
  <r>
    <s v="Fri Mar 15 2024"/>
    <s v="SPX240315C03125000"/>
    <n v="0"/>
    <n v="106"/>
    <n v="0"/>
    <x v="259"/>
    <s v="SPX240315P03125000"/>
    <n v="0"/>
    <n v="1575"/>
    <n v="0"/>
  </r>
  <r>
    <s v="Fri Mar 15 2024"/>
    <s v="SPXW240315C03125000"/>
    <n v="0"/>
    <n v="0"/>
    <n v="0"/>
    <x v="259"/>
    <s v="SPXW240315P03125000"/>
    <n v="0"/>
    <n v="2363"/>
    <n v="0"/>
  </r>
  <r>
    <s v="Fri Mar 15 2024"/>
    <s v="SPX240315C03150000"/>
    <n v="0"/>
    <n v="33"/>
    <n v="0"/>
    <x v="260"/>
    <s v="SPX240315P03150000"/>
    <n v="0"/>
    <n v="6072"/>
    <n v="0"/>
  </r>
  <r>
    <s v="Fri Mar 15 2024"/>
    <s v="SPXW240315C03150000"/>
    <n v="0"/>
    <n v="0"/>
    <n v="0"/>
    <x v="260"/>
    <s v="SPXW240315P03150000"/>
    <n v="0"/>
    <n v="1539"/>
    <n v="0"/>
  </r>
  <r>
    <s v="Fri Mar 15 2024"/>
    <s v="SPX240315C03175000"/>
    <n v="0"/>
    <n v="3"/>
    <n v="0"/>
    <x v="261"/>
    <s v="SPX240315P03175000"/>
    <n v="0"/>
    <n v="2140"/>
    <n v="0"/>
  </r>
  <r>
    <s v="Fri Mar 15 2024"/>
    <s v="SPXW240315C03175000"/>
    <n v="0"/>
    <n v="0"/>
    <n v="0"/>
    <x v="261"/>
    <s v="SPXW240315P03175000"/>
    <n v="0"/>
    <n v="313"/>
    <n v="0"/>
  </r>
  <r>
    <s v="Fri Mar 15 2024"/>
    <s v="SPX240315C03200000"/>
    <n v="0"/>
    <n v="14"/>
    <n v="0"/>
    <x v="10"/>
    <s v="SPX240315P03200000"/>
    <n v="0"/>
    <n v="16230"/>
    <n v="0"/>
  </r>
  <r>
    <s v="Fri Mar 15 2024"/>
    <s v="SPXW240315C03200000"/>
    <n v="0"/>
    <n v="29"/>
    <n v="0"/>
    <x v="10"/>
    <s v="SPXW240315P03200000"/>
    <n v="0"/>
    <n v="1048"/>
    <n v="0"/>
  </r>
  <r>
    <s v="Fri Mar 15 2024"/>
    <s v="SPX240315C03225000"/>
    <n v="0"/>
    <n v="3"/>
    <n v="0"/>
    <x v="262"/>
    <s v="SPX240315P03225000"/>
    <n v="0"/>
    <n v="3905"/>
    <n v="0"/>
  </r>
  <r>
    <s v="Fri Mar 15 2024"/>
    <s v="SPXW240315C03225000"/>
    <n v="0"/>
    <n v="0"/>
    <n v="0"/>
    <x v="262"/>
    <s v="SPXW240315P03225000"/>
    <n v="0"/>
    <n v="429"/>
    <n v="0"/>
  </r>
  <r>
    <s v="Fri Mar 15 2024"/>
    <s v="SPX240315C03250000"/>
    <n v="0"/>
    <n v="1801"/>
    <n v="0"/>
    <x v="263"/>
    <s v="SPX240315P03250000"/>
    <n v="0"/>
    <n v="8506"/>
    <n v="0"/>
  </r>
  <r>
    <s v="Fri Mar 15 2024"/>
    <s v="SPXW240315C03250000"/>
    <n v="0"/>
    <n v="600"/>
    <n v="0"/>
    <x v="263"/>
    <s v="SPXW240315P03250000"/>
    <n v="0"/>
    <n v="604"/>
    <n v="0"/>
  </r>
  <r>
    <s v="Fri Mar 15 2024"/>
    <s v="SPX240315C03275000"/>
    <n v="0"/>
    <n v="100"/>
    <n v="0"/>
    <x v="264"/>
    <s v="SPX240315P03275000"/>
    <n v="0"/>
    <n v="5034"/>
    <n v="0"/>
  </r>
  <r>
    <s v="Fri Mar 15 2024"/>
    <s v="SPXW240315C03275000"/>
    <n v="0"/>
    <n v="0"/>
    <n v="0"/>
    <x v="264"/>
    <s v="SPXW240315P03275000"/>
    <n v="0"/>
    <n v="327"/>
    <n v="0"/>
  </r>
  <r>
    <s v="Fri Mar 15 2024"/>
    <s v="SPX240315C03300000"/>
    <n v="0"/>
    <n v="2"/>
    <n v="0"/>
    <x v="11"/>
    <s v="SPX240315P03300000"/>
    <n v="0"/>
    <n v="17427"/>
    <n v="0"/>
  </r>
  <r>
    <s v="Fri Mar 15 2024"/>
    <s v="SPXW240315C03300000"/>
    <n v="0"/>
    <n v="23"/>
    <n v="0"/>
    <x v="11"/>
    <s v="SPXW240315P03300000"/>
    <n v="0"/>
    <n v="1307"/>
    <n v="0"/>
  </r>
  <r>
    <s v="Fri Mar 15 2024"/>
    <s v="SPX240315C03325000"/>
    <n v="0"/>
    <n v="2"/>
    <n v="0"/>
    <x v="265"/>
    <s v="SPX240315P03325000"/>
    <n v="0"/>
    <n v="3730"/>
    <n v="0"/>
  </r>
  <r>
    <s v="Fri Mar 15 2024"/>
    <s v="SPXW240315C03325000"/>
    <n v="0"/>
    <n v="0"/>
    <n v="0"/>
    <x v="265"/>
    <s v="SPXW240315P03325000"/>
    <n v="0"/>
    <n v="543"/>
    <n v="0"/>
  </r>
  <r>
    <s v="Fri Mar 15 2024"/>
    <s v="SPX240315C03350000"/>
    <n v="0"/>
    <n v="5"/>
    <n v="0"/>
    <x v="266"/>
    <s v="SPX240315P03350000"/>
    <n v="0"/>
    <n v="7893"/>
    <n v="0"/>
  </r>
  <r>
    <s v="Fri Mar 15 2024"/>
    <s v="SPXW240315C03350000"/>
    <n v="0"/>
    <n v="22"/>
    <n v="0"/>
    <x v="266"/>
    <s v="SPXW240315P03350000"/>
    <n v="0"/>
    <n v="845"/>
    <n v="0"/>
  </r>
  <r>
    <s v="Fri Mar 15 2024"/>
    <s v="SPX240315C03375000"/>
    <n v="0"/>
    <n v="5"/>
    <n v="0"/>
    <x v="267"/>
    <s v="SPX240315P03375000"/>
    <n v="0"/>
    <n v="5100"/>
    <n v="0"/>
  </r>
  <r>
    <s v="Fri Mar 15 2024"/>
    <s v="SPXW240315C03375000"/>
    <n v="0"/>
    <n v="0"/>
    <n v="0"/>
    <x v="267"/>
    <s v="SPXW240315P03375000"/>
    <n v="0"/>
    <n v="410"/>
    <n v="0"/>
  </r>
  <r>
    <s v="Fri Mar 15 2024"/>
    <s v="SPX240315C03400000"/>
    <n v="0"/>
    <n v="78"/>
    <n v="0"/>
    <x v="12"/>
    <s v="SPX240315P03400000"/>
    <n v="0"/>
    <n v="17772"/>
    <n v="0"/>
  </r>
  <r>
    <s v="Fri Mar 15 2024"/>
    <s v="SPXW240315C03400000"/>
    <n v="0"/>
    <n v="38"/>
    <n v="0"/>
    <x v="12"/>
    <s v="SPXW240315P03400000"/>
    <n v="0"/>
    <n v="349"/>
    <n v="0"/>
  </r>
  <r>
    <s v="Fri Mar 15 2024"/>
    <s v="SPX240315C03425000"/>
    <n v="0"/>
    <n v="65"/>
    <n v="0"/>
    <x v="268"/>
    <s v="SPX240315P03425000"/>
    <n v="0"/>
    <n v="4370"/>
    <n v="0"/>
  </r>
  <r>
    <s v="Fri Mar 15 2024"/>
    <s v="SPXW240315C03425000"/>
    <n v="0"/>
    <n v="0"/>
    <n v="0"/>
    <x v="268"/>
    <s v="SPXW240315P03425000"/>
    <n v="0"/>
    <n v="487"/>
    <n v="0"/>
  </r>
  <r>
    <s v="Fri Mar 15 2024"/>
    <s v="SPX240315C03450000"/>
    <n v="0"/>
    <n v="73"/>
    <n v="0"/>
    <x v="269"/>
    <s v="SPX240315P03450000"/>
    <n v="0"/>
    <n v="3015"/>
    <n v="0"/>
  </r>
  <r>
    <s v="Fri Mar 15 2024"/>
    <s v="SPXW240315C03450000"/>
    <n v="0"/>
    <n v="0"/>
    <n v="0"/>
    <x v="269"/>
    <s v="SPXW240315P03450000"/>
    <n v="0"/>
    <n v="664"/>
    <n v="0"/>
  </r>
  <r>
    <s v="Fri Mar 15 2024"/>
    <s v="SPX240315C03475000"/>
    <n v="0"/>
    <n v="8"/>
    <n v="0"/>
    <x v="270"/>
    <s v="SPX240315P03475000"/>
    <n v="0"/>
    <n v="3798"/>
    <n v="0"/>
  </r>
  <r>
    <s v="Fri Mar 15 2024"/>
    <s v="SPXW240315C03475000"/>
    <n v="0"/>
    <n v="0"/>
    <n v="0"/>
    <x v="270"/>
    <s v="SPXW240315P03475000"/>
    <n v="0"/>
    <n v="556"/>
    <n v="0"/>
  </r>
  <r>
    <s v="Fri Mar 15 2024"/>
    <s v="SPX240315C03500000"/>
    <n v="0"/>
    <n v="146"/>
    <n v="0"/>
    <x v="13"/>
    <s v="SPX240315P03500000"/>
    <n v="0"/>
    <n v="36181"/>
    <n v="0"/>
  </r>
  <r>
    <s v="Fri Mar 15 2024"/>
    <s v="SPXW240315C03500000"/>
    <n v="0"/>
    <n v="37"/>
    <n v="0"/>
    <x v="13"/>
    <s v="SPXW240315P03500000"/>
    <n v="0"/>
    <n v="539"/>
    <n v="0"/>
  </r>
  <r>
    <s v="Fri Mar 15 2024"/>
    <s v="SPX240315C03520000"/>
    <n v="0"/>
    <n v="1"/>
    <n v="0"/>
    <x v="271"/>
    <s v="SPX240315P03520000"/>
    <n v="0"/>
    <n v="1386"/>
    <n v="0"/>
  </r>
  <r>
    <s v="Fri Mar 15 2024"/>
    <s v="SPXW240315C03520000"/>
    <n v="0"/>
    <n v="0"/>
    <n v="0"/>
    <x v="271"/>
    <s v="SPXW240315P03520000"/>
    <n v="0"/>
    <n v="294"/>
    <n v="0"/>
  </r>
  <r>
    <s v="Fri Mar 15 2024"/>
    <s v="SPX240315C03525000"/>
    <n v="0"/>
    <n v="3"/>
    <n v="0"/>
    <x v="272"/>
    <s v="SPX240315P03525000"/>
    <n v="0"/>
    <n v="1347"/>
    <n v="0"/>
  </r>
  <r>
    <s v="Fri Mar 15 2024"/>
    <s v="SPXW240315C03525000"/>
    <n v="0"/>
    <n v="0"/>
    <n v="0"/>
    <x v="272"/>
    <s v="SPXW240315P03525000"/>
    <n v="0"/>
    <n v="173"/>
    <n v="0"/>
  </r>
  <r>
    <s v="Fri Mar 15 2024"/>
    <s v="SPX240315C03530000"/>
    <n v="0"/>
    <n v="1"/>
    <n v="0"/>
    <x v="273"/>
    <s v="SPX240315P03530000"/>
    <n v="0"/>
    <n v="418"/>
    <n v="0"/>
  </r>
  <r>
    <s v="Fri Mar 15 2024"/>
    <s v="SPXW240315C03530000"/>
    <n v="0"/>
    <n v="23"/>
    <n v="0"/>
    <x v="273"/>
    <s v="SPXW240315P03530000"/>
    <n v="0"/>
    <n v="335"/>
    <n v="0"/>
  </r>
  <r>
    <s v="Fri Mar 15 2024"/>
    <s v="SPX240315C03540000"/>
    <n v="0"/>
    <n v="0"/>
    <n v="0"/>
    <x v="274"/>
    <s v="SPX240315P03540000"/>
    <n v="0"/>
    <n v="1263"/>
    <n v="0"/>
  </r>
  <r>
    <s v="Fri Mar 15 2024"/>
    <s v="SPXW240315C03540000"/>
    <n v="0"/>
    <n v="20"/>
    <n v="0"/>
    <x v="274"/>
    <s v="SPXW240315P03540000"/>
    <n v="0"/>
    <n v="510"/>
    <n v="0"/>
  </r>
  <r>
    <s v="Fri Mar 15 2024"/>
    <s v="SPX240315C03550000"/>
    <n v="0"/>
    <n v="48"/>
    <n v="0"/>
    <x v="275"/>
    <s v="SPX240315P03550000"/>
    <n v="0"/>
    <n v="8600"/>
    <n v="0"/>
  </r>
  <r>
    <s v="Fri Mar 15 2024"/>
    <s v="SPXW240315C03550000"/>
    <n v="0"/>
    <n v="0"/>
    <n v="0"/>
    <x v="275"/>
    <s v="SPXW240315P03550000"/>
    <n v="0"/>
    <n v="9944"/>
    <n v="0"/>
  </r>
  <r>
    <s v="Fri Mar 15 2024"/>
    <s v="SPX240315C03560000"/>
    <n v="0"/>
    <n v="0"/>
    <n v="0"/>
    <x v="276"/>
    <s v="SPX240315P03560000"/>
    <n v="0"/>
    <n v="502"/>
    <n v="0"/>
  </r>
  <r>
    <s v="Fri Mar 15 2024"/>
    <s v="SPXW240315C03560000"/>
    <n v="0"/>
    <n v="1"/>
    <n v="0"/>
    <x v="276"/>
    <s v="SPXW240315P03560000"/>
    <n v="0"/>
    <n v="217"/>
    <n v="0"/>
  </r>
  <r>
    <s v="Fri Mar 15 2024"/>
    <s v="SPX240315C03570000"/>
    <n v="0"/>
    <n v="0"/>
    <n v="0"/>
    <x v="277"/>
    <s v="SPX240315P03570000"/>
    <n v="0"/>
    <n v="624"/>
    <n v="0"/>
  </r>
  <r>
    <s v="Fri Mar 15 2024"/>
    <s v="SPXW240315C03570000"/>
    <n v="0"/>
    <n v="16"/>
    <n v="0"/>
    <x v="277"/>
    <s v="SPXW240315P03570000"/>
    <n v="0"/>
    <n v="242"/>
    <n v="0"/>
  </r>
  <r>
    <s v="Fri Mar 15 2024"/>
    <s v="SPX240315C03575000"/>
    <n v="0"/>
    <n v="0"/>
    <n v="0"/>
    <x v="278"/>
    <s v="SPX240315P03575000"/>
    <n v="0"/>
    <n v="2080"/>
    <n v="0"/>
  </r>
  <r>
    <s v="Fri Mar 15 2024"/>
    <s v="SPXW240315C03575000"/>
    <n v="0"/>
    <n v="21"/>
    <n v="0"/>
    <x v="278"/>
    <s v="SPXW240315P03575000"/>
    <n v="0"/>
    <n v="1297"/>
    <n v="0"/>
  </r>
  <r>
    <s v="Fri Mar 15 2024"/>
    <s v="SPX240315C03580000"/>
    <n v="0"/>
    <n v="0"/>
    <n v="0"/>
    <x v="279"/>
    <s v="SPX240315P03580000"/>
    <n v="0"/>
    <n v="541"/>
    <n v="0"/>
  </r>
  <r>
    <s v="Fri Mar 15 2024"/>
    <s v="SPXW240315C03580000"/>
    <n v="0"/>
    <n v="0"/>
    <n v="0"/>
    <x v="279"/>
    <s v="SPXW240315P03580000"/>
    <n v="0"/>
    <n v="124"/>
    <n v="0"/>
  </r>
  <r>
    <s v="Fri Mar 15 2024"/>
    <s v="SPX240315C03590000"/>
    <n v="0"/>
    <n v="0"/>
    <n v="0"/>
    <x v="280"/>
    <s v="SPX240315P03590000"/>
    <n v="0"/>
    <n v="748"/>
    <n v="0"/>
  </r>
  <r>
    <s v="Fri Mar 15 2024"/>
    <s v="SPXW240315C03590000"/>
    <n v="0"/>
    <n v="16"/>
    <n v="0"/>
    <x v="280"/>
    <s v="SPXW240315P03590000"/>
    <n v="0"/>
    <n v="418"/>
    <n v="0"/>
  </r>
  <r>
    <s v="Fri Mar 15 2024"/>
    <s v="SPX240315C03600000"/>
    <n v="0"/>
    <n v="164"/>
    <n v="0"/>
    <x v="14"/>
    <s v="SPX240315P03600000"/>
    <n v="0"/>
    <n v="42908"/>
    <n v="0"/>
  </r>
  <r>
    <s v="Fri Mar 15 2024"/>
    <s v="SPXW240315C03600000"/>
    <n v="0"/>
    <n v="106"/>
    <n v="0"/>
    <x v="14"/>
    <s v="SPXW240315P03600000"/>
    <n v="0"/>
    <n v="5122"/>
    <n v="0"/>
  </r>
  <r>
    <s v="Fri Mar 15 2024"/>
    <s v="SPX240315C03610000"/>
    <n v="0"/>
    <n v="0"/>
    <n v="0"/>
    <x v="281"/>
    <s v="SPX240315P03610000"/>
    <n v="0"/>
    <n v="1315"/>
    <n v="0"/>
  </r>
  <r>
    <s v="Fri Mar 15 2024"/>
    <s v="SPXW240315C03610000"/>
    <n v="0"/>
    <n v="0"/>
    <n v="0"/>
    <x v="281"/>
    <s v="SPXW240315P03610000"/>
    <n v="0"/>
    <n v="572"/>
    <n v="0"/>
  </r>
  <r>
    <s v="Fri Mar 15 2024"/>
    <s v="SPX240315C03620000"/>
    <n v="0"/>
    <n v="2"/>
    <n v="0"/>
    <x v="282"/>
    <s v="SPX240315P03620000"/>
    <n v="0"/>
    <n v="561"/>
    <n v="0"/>
  </r>
  <r>
    <s v="Fri Mar 15 2024"/>
    <s v="SPXW240315C03620000"/>
    <n v="0"/>
    <n v="1"/>
    <n v="0"/>
    <x v="282"/>
    <s v="SPXW240315P03620000"/>
    <n v="0"/>
    <n v="194"/>
    <n v="0"/>
  </r>
  <r>
    <s v="Fri Mar 15 2024"/>
    <s v="SPX240315C03625000"/>
    <n v="0"/>
    <n v="28"/>
    <n v="0"/>
    <x v="283"/>
    <s v="SPX240315P03625000"/>
    <n v="0"/>
    <n v="3299"/>
    <n v="0"/>
  </r>
  <r>
    <s v="Fri Mar 15 2024"/>
    <s v="SPXW240315C03625000"/>
    <n v="0"/>
    <n v="1"/>
    <n v="0"/>
    <x v="283"/>
    <s v="SPXW240315P03625000"/>
    <n v="0"/>
    <n v="7584"/>
    <n v="0"/>
  </r>
  <r>
    <s v="Fri Mar 15 2024"/>
    <s v="SPX240315C03630000"/>
    <n v="0"/>
    <n v="0"/>
    <n v="0"/>
    <x v="284"/>
    <s v="SPX240315P03630000"/>
    <n v="0"/>
    <n v="622"/>
    <n v="0"/>
  </r>
  <r>
    <s v="Fri Mar 15 2024"/>
    <s v="SPXW240315C03630000"/>
    <n v="0"/>
    <n v="0"/>
    <n v="0"/>
    <x v="284"/>
    <s v="SPXW240315P03630000"/>
    <n v="0"/>
    <n v="194"/>
    <n v="0"/>
  </r>
  <r>
    <s v="Fri Mar 15 2024"/>
    <s v="SPX240315C03640000"/>
    <n v="0"/>
    <n v="0"/>
    <n v="0"/>
    <x v="285"/>
    <s v="SPX240315P03640000"/>
    <n v="0"/>
    <n v="2112"/>
    <n v="0"/>
  </r>
  <r>
    <s v="Fri Mar 15 2024"/>
    <s v="SPXW240315C03640000"/>
    <n v="0"/>
    <n v="24"/>
    <n v="0"/>
    <x v="285"/>
    <s v="SPXW240315P03640000"/>
    <n v="0"/>
    <n v="371"/>
    <n v="0"/>
  </r>
  <r>
    <s v="Fri Mar 15 2024"/>
    <s v="SPX240315C03650000"/>
    <n v="0"/>
    <n v="31"/>
    <n v="0"/>
    <x v="15"/>
    <s v="SPX240315P03650000"/>
    <n v="0"/>
    <n v="13268"/>
    <n v="0"/>
  </r>
  <r>
    <s v="Fri Mar 15 2024"/>
    <s v="SPXW240315C03650000"/>
    <n v="0"/>
    <n v="90"/>
    <n v="0"/>
    <x v="15"/>
    <s v="SPXW240315P03650000"/>
    <n v="0"/>
    <n v="1585"/>
    <n v="0"/>
  </r>
  <r>
    <s v="Fri Mar 15 2024"/>
    <s v="SPX240315C03660000"/>
    <n v="0"/>
    <n v="10"/>
    <n v="0"/>
    <x v="286"/>
    <s v="SPX240315P03660000"/>
    <n v="0"/>
    <n v="590"/>
    <n v="0"/>
  </r>
  <r>
    <s v="Fri Mar 15 2024"/>
    <s v="SPXW240315C03660000"/>
    <n v="0"/>
    <n v="0"/>
    <n v="0"/>
    <x v="286"/>
    <s v="SPXW240315P03660000"/>
    <n v="0"/>
    <n v="245"/>
    <n v="0"/>
  </r>
  <r>
    <s v="Fri Mar 15 2024"/>
    <s v="SPX240315C03670000"/>
    <n v="0"/>
    <n v="3"/>
    <n v="0"/>
    <x v="287"/>
    <s v="SPX240315P03670000"/>
    <n v="0"/>
    <n v="959"/>
    <n v="0"/>
  </r>
  <r>
    <s v="Fri Mar 15 2024"/>
    <s v="SPXW240315C03670000"/>
    <n v="0"/>
    <n v="0"/>
    <n v="0"/>
    <x v="287"/>
    <s v="SPXW240315P03670000"/>
    <n v="0"/>
    <n v="191"/>
    <n v="0"/>
  </r>
  <r>
    <s v="Fri Mar 15 2024"/>
    <s v="SPX240315C03675000"/>
    <n v="0"/>
    <n v="42"/>
    <n v="0"/>
    <x v="288"/>
    <s v="SPX240315P03675000"/>
    <n v="0"/>
    <n v="2402"/>
    <n v="0"/>
  </r>
  <r>
    <s v="Fri Mar 15 2024"/>
    <s v="SPXW240315C03675000"/>
    <n v="0"/>
    <n v="0"/>
    <n v="0"/>
    <x v="288"/>
    <s v="SPXW240315P03675000"/>
    <n v="0"/>
    <n v="812"/>
    <n v="0"/>
  </r>
  <r>
    <s v="Fri Mar 15 2024"/>
    <s v="SPX240315C03680000"/>
    <n v="0"/>
    <n v="0"/>
    <n v="0"/>
    <x v="289"/>
    <s v="SPX240315P03680000"/>
    <n v="0"/>
    <n v="581"/>
    <n v="0"/>
  </r>
  <r>
    <s v="Fri Mar 15 2024"/>
    <s v="SPXW240315C03680000"/>
    <n v="0"/>
    <n v="0"/>
    <n v="0"/>
    <x v="289"/>
    <s v="SPXW240315P03680000"/>
    <n v="0"/>
    <n v="148"/>
    <n v="0"/>
  </r>
  <r>
    <s v="Fri Mar 15 2024"/>
    <s v="SPX240315C03690000"/>
    <n v="0"/>
    <n v="0"/>
    <n v="0"/>
    <x v="290"/>
    <s v="SPX240315P03690000"/>
    <n v="0"/>
    <n v="1742"/>
    <n v="0"/>
  </r>
  <r>
    <s v="Fri Mar 15 2024"/>
    <s v="SPXW240315C03690000"/>
    <n v="0"/>
    <n v="0"/>
    <n v="0"/>
    <x v="290"/>
    <s v="SPXW240315P03690000"/>
    <n v="0"/>
    <n v="228"/>
    <n v="0"/>
  </r>
  <r>
    <s v="Fri Mar 15 2024"/>
    <s v="SPX240315C03700000"/>
    <n v="0"/>
    <n v="447"/>
    <n v="0"/>
    <x v="16"/>
    <s v="SPX240315P03700000"/>
    <n v="0"/>
    <n v="45008"/>
    <n v="0"/>
  </r>
  <r>
    <s v="Fri Mar 15 2024"/>
    <s v="SPXW240315C03700000"/>
    <n v="0"/>
    <n v="3"/>
    <n v="0"/>
    <x v="16"/>
    <s v="SPXW240315P03700000"/>
    <n v="0"/>
    <n v="7475"/>
    <n v="0"/>
  </r>
  <r>
    <s v="Fri Mar 15 2024"/>
    <s v="SPX240315C03710000"/>
    <n v="0"/>
    <n v="13"/>
    <n v="0"/>
    <x v="291"/>
    <s v="SPX240315P03710000"/>
    <n v="0"/>
    <n v="915"/>
    <n v="0"/>
  </r>
  <r>
    <s v="Fri Mar 15 2024"/>
    <s v="SPXW240315C03710000"/>
    <n v="0"/>
    <n v="0"/>
    <n v="0"/>
    <x v="291"/>
    <s v="SPXW240315P03710000"/>
    <n v="0"/>
    <n v="337"/>
    <n v="0"/>
  </r>
  <r>
    <s v="Fri Mar 15 2024"/>
    <s v="SPX240315C03720000"/>
    <n v="0"/>
    <n v="4"/>
    <n v="0"/>
    <x v="292"/>
    <s v="SPX240315P03720000"/>
    <n v="0"/>
    <n v="571"/>
    <n v="0"/>
  </r>
  <r>
    <s v="Fri Mar 15 2024"/>
    <s v="SPXW240315C03720000"/>
    <n v="0"/>
    <n v="1"/>
    <n v="0"/>
    <x v="292"/>
    <s v="SPXW240315P03720000"/>
    <n v="0"/>
    <n v="741"/>
    <n v="0"/>
  </r>
  <r>
    <s v="Fri Mar 15 2024"/>
    <s v="SPX240315C03725000"/>
    <n v="0"/>
    <n v="81"/>
    <n v="0"/>
    <x v="293"/>
    <s v="SPX240315P03725000"/>
    <n v="0"/>
    <n v="3022"/>
    <n v="0"/>
  </r>
  <r>
    <s v="Fri Mar 15 2024"/>
    <s v="SPXW240315C03725000"/>
    <n v="0"/>
    <n v="0"/>
    <n v="0"/>
    <x v="293"/>
    <s v="SPXW240315P03725000"/>
    <n v="0"/>
    <n v="335"/>
    <n v="0"/>
  </r>
  <r>
    <s v="Fri Mar 15 2024"/>
    <s v="SPX240315C03730000"/>
    <n v="0"/>
    <n v="0"/>
    <n v="0"/>
    <x v="294"/>
    <s v="SPX240315P03730000"/>
    <n v="0"/>
    <n v="419"/>
    <n v="0"/>
  </r>
  <r>
    <s v="Fri Mar 15 2024"/>
    <s v="SPXW240315C03730000"/>
    <n v="0"/>
    <n v="0"/>
    <n v="0"/>
    <x v="294"/>
    <s v="SPXW240315P03730000"/>
    <n v="0"/>
    <n v="278"/>
    <n v="0"/>
  </r>
  <r>
    <s v="Fri Mar 15 2024"/>
    <s v="SPX240315C03740000"/>
    <n v="0"/>
    <n v="6"/>
    <n v="0"/>
    <x v="295"/>
    <s v="SPX240315P03740000"/>
    <n v="0"/>
    <n v="1196"/>
    <n v="0"/>
  </r>
  <r>
    <s v="Fri Mar 15 2024"/>
    <s v="SPXW240315C03740000"/>
    <n v="0"/>
    <n v="85"/>
    <n v="0"/>
    <x v="295"/>
    <s v="SPXW240315P03740000"/>
    <n v="0"/>
    <n v="506"/>
    <n v="0"/>
  </r>
  <r>
    <s v="Fri Mar 15 2024"/>
    <s v="SPX240315C03750000"/>
    <n v="0"/>
    <n v="571"/>
    <n v="0"/>
    <x v="17"/>
    <s v="SPX240315P03750000"/>
    <n v="0"/>
    <n v="15651"/>
    <n v="0"/>
  </r>
  <r>
    <s v="Fri Mar 15 2024"/>
    <s v="SPXW240315C03750000"/>
    <n v="0"/>
    <n v="2"/>
    <n v="0"/>
    <x v="17"/>
    <s v="SPXW240315P03750000"/>
    <n v="0"/>
    <n v="347"/>
    <n v="0"/>
  </r>
  <r>
    <s v="Fri Mar 15 2024"/>
    <s v="SPX240315C03760000"/>
    <n v="0"/>
    <n v="0"/>
    <n v="0"/>
    <x v="296"/>
    <s v="SPX240315P03760000"/>
    <n v="0"/>
    <n v="1168"/>
    <n v="0"/>
  </r>
  <r>
    <s v="Fri Mar 15 2024"/>
    <s v="SPXW240315C03760000"/>
    <n v="0"/>
    <n v="0"/>
    <n v="0"/>
    <x v="296"/>
    <s v="SPXW240315P03760000"/>
    <n v="0"/>
    <n v="437"/>
    <n v="0"/>
  </r>
  <r>
    <s v="Fri Mar 15 2024"/>
    <s v="SPX240315C03770000"/>
    <n v="0"/>
    <n v="1"/>
    <n v="0"/>
    <x v="297"/>
    <s v="SPX240315P03770000"/>
    <n v="0"/>
    <n v="2321"/>
    <n v="0"/>
  </r>
  <r>
    <s v="Fri Mar 15 2024"/>
    <s v="SPXW240315C03770000"/>
    <n v="0"/>
    <n v="0"/>
    <n v="0"/>
    <x v="297"/>
    <s v="SPXW240315P03770000"/>
    <n v="0"/>
    <n v="317"/>
    <n v="0"/>
  </r>
  <r>
    <s v="Fri Mar 15 2024"/>
    <s v="SPX240315C03775000"/>
    <n v="0"/>
    <n v="32"/>
    <n v="0"/>
    <x v="298"/>
    <s v="SPX240315P03775000"/>
    <n v="0"/>
    <n v="3271"/>
    <n v="0"/>
  </r>
  <r>
    <s v="Fri Mar 15 2024"/>
    <s v="SPXW240315C03775000"/>
    <n v="0"/>
    <n v="2"/>
    <n v="0"/>
    <x v="298"/>
    <s v="SPXW240315P03775000"/>
    <n v="0"/>
    <n v="913"/>
    <n v="0"/>
  </r>
  <r>
    <s v="Fri Mar 15 2024"/>
    <s v="SPX240315C03780000"/>
    <n v="0"/>
    <n v="0"/>
    <n v="0"/>
    <x v="299"/>
    <s v="SPX240315P03780000"/>
    <n v="0"/>
    <n v="1369"/>
    <n v="0"/>
  </r>
  <r>
    <s v="Fri Mar 15 2024"/>
    <s v="SPXW240315C03780000"/>
    <n v="0"/>
    <n v="0"/>
    <n v="0"/>
    <x v="299"/>
    <s v="SPXW240315P03780000"/>
    <n v="0"/>
    <n v="148"/>
    <n v="0"/>
  </r>
  <r>
    <s v="Fri Mar 15 2024"/>
    <s v="SPX240315C03790000"/>
    <n v="0"/>
    <n v="2"/>
    <n v="0"/>
    <x v="300"/>
    <s v="SPX240315P03790000"/>
    <n v="0"/>
    <n v="1027"/>
    <n v="0"/>
  </r>
  <r>
    <s v="Fri Mar 15 2024"/>
    <s v="SPXW240315C03790000"/>
    <n v="0"/>
    <n v="0"/>
    <n v="0"/>
    <x v="300"/>
    <s v="SPXW240315P03790000"/>
    <n v="0"/>
    <n v="166"/>
    <n v="0"/>
  </r>
  <r>
    <s v="Fri Mar 15 2024"/>
    <s v="SPX240315C03800000"/>
    <n v="0"/>
    <n v="2644"/>
    <n v="0"/>
    <x v="18"/>
    <s v="SPX240315P03800000"/>
    <n v="0"/>
    <n v="45051"/>
    <n v="0"/>
  </r>
  <r>
    <s v="Fri Mar 15 2024"/>
    <s v="SPXW240315C03800000"/>
    <n v="0"/>
    <n v="119"/>
    <n v="0"/>
    <x v="18"/>
    <s v="SPXW240315P03800000"/>
    <n v="0"/>
    <n v="1163"/>
    <n v="0"/>
  </r>
  <r>
    <s v="Fri Mar 15 2024"/>
    <s v="SPX240315C03810000"/>
    <n v="0"/>
    <n v="3"/>
    <n v="0"/>
    <x v="301"/>
    <s v="SPX240315P03810000"/>
    <n v="0"/>
    <n v="2837"/>
    <n v="0"/>
  </r>
  <r>
    <s v="Fri Mar 15 2024"/>
    <s v="SPXW240315C03810000"/>
    <n v="0"/>
    <n v="0"/>
    <n v="0"/>
    <x v="301"/>
    <s v="SPXW240315P03810000"/>
    <n v="0"/>
    <n v="418"/>
    <n v="0"/>
  </r>
  <r>
    <s v="Fri Mar 15 2024"/>
    <s v="SPX240315C03820000"/>
    <n v="0"/>
    <n v="1"/>
    <n v="0"/>
    <x v="302"/>
    <s v="SPX240315P03820000"/>
    <n v="0"/>
    <n v="1286"/>
    <n v="0"/>
  </r>
  <r>
    <s v="Fri Mar 15 2024"/>
    <s v="SPXW240315C03820000"/>
    <n v="0"/>
    <n v="2"/>
    <n v="0"/>
    <x v="302"/>
    <s v="SPXW240315P03820000"/>
    <n v="0"/>
    <n v="619"/>
    <n v="0"/>
  </r>
  <r>
    <s v="Fri Mar 15 2024"/>
    <s v="SPX240315C03825000"/>
    <n v="0"/>
    <n v="36"/>
    <n v="0"/>
    <x v="303"/>
    <s v="SPX240315P03825000"/>
    <n v="0"/>
    <n v="3159"/>
    <n v="0"/>
  </r>
  <r>
    <s v="Fri Mar 15 2024"/>
    <s v="SPXW240315C03825000"/>
    <n v="0"/>
    <n v="1"/>
    <n v="0"/>
    <x v="303"/>
    <s v="SPXW240315P03825000"/>
    <n v="0"/>
    <n v="419"/>
    <n v="0"/>
  </r>
  <r>
    <s v="Fri Mar 15 2024"/>
    <s v="SPX240315C03830000"/>
    <n v="0"/>
    <n v="1"/>
    <n v="0"/>
    <x v="304"/>
    <s v="SPX240315P03830000"/>
    <n v="0"/>
    <n v="1130"/>
    <n v="0"/>
  </r>
  <r>
    <s v="Fri Mar 15 2024"/>
    <s v="SPXW240315C03830000"/>
    <n v="0"/>
    <n v="8"/>
    <n v="0"/>
    <x v="304"/>
    <s v="SPXW240315P03830000"/>
    <n v="0"/>
    <n v="225"/>
    <n v="0"/>
  </r>
  <r>
    <s v="Fri Mar 15 2024"/>
    <s v="SPX240315C03840000"/>
    <n v="0"/>
    <n v="15"/>
    <n v="0"/>
    <x v="305"/>
    <s v="SPX240315P03840000"/>
    <n v="0"/>
    <n v="1373"/>
    <n v="0"/>
  </r>
  <r>
    <s v="Fri Mar 15 2024"/>
    <s v="SPXW240315C03840000"/>
    <n v="0"/>
    <n v="0"/>
    <n v="0"/>
    <x v="305"/>
    <s v="SPXW240315P03840000"/>
    <n v="0"/>
    <n v="143"/>
    <n v="0"/>
  </r>
  <r>
    <s v="Fri Mar 15 2024"/>
    <s v="SPX240315C03850000"/>
    <n v="0"/>
    <n v="1089"/>
    <n v="0"/>
    <x v="19"/>
    <s v="SPX240315P03850000"/>
    <n v="0"/>
    <n v="7255"/>
    <n v="0"/>
  </r>
  <r>
    <s v="Fri Mar 15 2024"/>
    <s v="SPXW240315C03850000"/>
    <n v="0"/>
    <n v="4"/>
    <n v="0"/>
    <x v="19"/>
    <s v="SPXW240315P03850000"/>
    <n v="0"/>
    <n v="444"/>
    <n v="0"/>
  </r>
  <r>
    <s v="Fri Mar 15 2024"/>
    <s v="SPX240315C03860000"/>
    <n v="0"/>
    <n v="0"/>
    <n v="0"/>
    <x v="306"/>
    <s v="SPX240315P03860000"/>
    <n v="0"/>
    <n v="604"/>
    <n v="0"/>
  </r>
  <r>
    <s v="Fri Mar 15 2024"/>
    <s v="SPXW240315C03860000"/>
    <n v="0"/>
    <n v="18"/>
    <n v="0"/>
    <x v="306"/>
    <s v="SPXW240315P03860000"/>
    <n v="0"/>
    <n v="365"/>
    <n v="0"/>
  </r>
  <r>
    <s v="Fri Mar 15 2024"/>
    <s v="SPX240315C03870000"/>
    <n v="0"/>
    <n v="0"/>
    <n v="0"/>
    <x v="307"/>
    <s v="SPX240315P03870000"/>
    <n v="0"/>
    <n v="522"/>
    <n v="0"/>
  </r>
  <r>
    <s v="Fri Mar 15 2024"/>
    <s v="SPXW240315C03870000"/>
    <n v="0"/>
    <n v="35"/>
    <n v="0"/>
    <x v="307"/>
    <s v="SPXW240315P03870000"/>
    <n v="0"/>
    <n v="331"/>
    <n v="0"/>
  </r>
  <r>
    <s v="Fri Mar 15 2024"/>
    <s v="SPX240315C03875000"/>
    <n v="0"/>
    <n v="2460"/>
    <n v="0"/>
    <x v="308"/>
    <s v="SPX240315P03875000"/>
    <n v="0"/>
    <n v="3746"/>
    <n v="0"/>
  </r>
  <r>
    <s v="Fri Mar 15 2024"/>
    <s v="SPXW240315C03875000"/>
    <n v="0"/>
    <n v="0"/>
    <n v="0"/>
    <x v="308"/>
    <s v="SPXW240315P03875000"/>
    <n v="0"/>
    <n v="729"/>
    <n v="0"/>
  </r>
  <r>
    <s v="Fri Mar 15 2024"/>
    <s v="SPX240315C03880000"/>
    <n v="0"/>
    <n v="0"/>
    <n v="0"/>
    <x v="309"/>
    <s v="SPX240315P03880000"/>
    <n v="0"/>
    <n v="4144"/>
    <n v="0"/>
  </r>
  <r>
    <s v="Fri Mar 15 2024"/>
    <s v="SPXW240315C03880000"/>
    <n v="0"/>
    <n v="0"/>
    <n v="0"/>
    <x v="309"/>
    <s v="SPXW240315P03880000"/>
    <n v="0"/>
    <n v="337"/>
    <n v="0"/>
  </r>
  <r>
    <s v="Fri Mar 15 2024"/>
    <s v="SPX240315C03890000"/>
    <n v="0"/>
    <n v="0"/>
    <n v="0"/>
    <x v="310"/>
    <s v="SPX240315P03890000"/>
    <n v="0"/>
    <n v="1204"/>
    <n v="0"/>
  </r>
  <r>
    <s v="Fri Mar 15 2024"/>
    <s v="SPXW240315C03890000"/>
    <n v="0"/>
    <n v="35"/>
    <n v="0"/>
    <x v="310"/>
    <s v="SPXW240315P03890000"/>
    <n v="0"/>
    <n v="406"/>
    <n v="0"/>
  </r>
  <r>
    <s v="Fri Mar 15 2024"/>
    <s v="SPX240315C03900000"/>
    <n v="0"/>
    <n v="3805"/>
    <n v="0"/>
    <x v="20"/>
    <s v="SPX240315P03900000"/>
    <n v="0"/>
    <n v="40317"/>
    <n v="0"/>
  </r>
  <r>
    <s v="Fri Mar 15 2024"/>
    <s v="SPXW240315C03900000"/>
    <n v="0"/>
    <n v="8"/>
    <n v="0"/>
    <x v="20"/>
    <s v="SPXW240315P03900000"/>
    <n v="0"/>
    <n v="640"/>
    <n v="0"/>
  </r>
  <r>
    <s v="Fri Mar 15 2024"/>
    <s v="SPX240315C03910000"/>
    <n v="0"/>
    <n v="1"/>
    <n v="0"/>
    <x v="311"/>
    <s v="SPX240315P03910000"/>
    <n v="0"/>
    <n v="3346"/>
    <n v="0"/>
  </r>
  <r>
    <s v="Fri Mar 15 2024"/>
    <s v="SPXW240315C03910000"/>
    <n v="0"/>
    <n v="0"/>
    <n v="0"/>
    <x v="311"/>
    <s v="SPXW240315P03910000"/>
    <n v="0"/>
    <n v="242"/>
    <n v="0"/>
  </r>
  <r>
    <s v="Fri Mar 15 2024"/>
    <s v="SPX240315C03920000"/>
    <n v="0"/>
    <n v="40"/>
    <n v="0"/>
    <x v="312"/>
    <s v="SPX240315P03920000"/>
    <n v="0"/>
    <n v="601"/>
    <n v="0"/>
  </r>
  <r>
    <s v="Fri Mar 15 2024"/>
    <s v="SPXW240315C03920000"/>
    <n v="0"/>
    <n v="667"/>
    <n v="0"/>
    <x v="312"/>
    <s v="SPXW240315P03920000"/>
    <n v="0"/>
    <n v="153"/>
    <n v="0"/>
  </r>
  <r>
    <s v="Fri Mar 15 2024"/>
    <s v="SPX240315C03925000"/>
    <n v="0"/>
    <n v="1773"/>
    <n v="0"/>
    <x v="313"/>
    <s v="SPX240315P03925000"/>
    <n v="0"/>
    <n v="3238"/>
    <n v="0"/>
  </r>
  <r>
    <s v="Fri Mar 15 2024"/>
    <s v="SPXW240315C03925000"/>
    <n v="0"/>
    <n v="0"/>
    <n v="0"/>
    <x v="313"/>
    <s v="SPXW240315P03925000"/>
    <n v="0"/>
    <n v="357"/>
    <n v="0"/>
  </r>
  <r>
    <s v="Fri Mar 15 2024"/>
    <s v="SPX240315C03930000"/>
    <n v="0"/>
    <n v="2"/>
    <n v="0"/>
    <x v="314"/>
    <s v="SPX240315P03930000"/>
    <n v="0"/>
    <n v="745"/>
    <n v="0"/>
  </r>
  <r>
    <s v="Fri Mar 15 2024"/>
    <s v="SPXW240315C03930000"/>
    <n v="0"/>
    <n v="5"/>
    <n v="0"/>
    <x v="314"/>
    <s v="SPXW240315P03930000"/>
    <n v="0"/>
    <n v="177"/>
    <n v="0"/>
  </r>
  <r>
    <s v="Fri Mar 15 2024"/>
    <s v="SPX240315C03940000"/>
    <n v="0"/>
    <n v="1"/>
    <n v="0"/>
    <x v="315"/>
    <s v="SPX240315P03940000"/>
    <n v="0"/>
    <n v="741"/>
    <n v="0"/>
  </r>
  <r>
    <s v="Fri Mar 15 2024"/>
    <s v="SPXW240315C03940000"/>
    <n v="0"/>
    <n v="2"/>
    <n v="0"/>
    <x v="315"/>
    <s v="SPXW240315P03940000"/>
    <n v="0"/>
    <n v="252"/>
    <n v="0"/>
  </r>
  <r>
    <s v="Fri Mar 15 2024"/>
    <s v="SPX240315C03950000"/>
    <n v="0"/>
    <n v="3340"/>
    <n v="0"/>
    <x v="21"/>
    <s v="SPX240315P03950000"/>
    <n v="0"/>
    <n v="20822"/>
    <n v="0"/>
  </r>
  <r>
    <s v="Fri Mar 15 2024"/>
    <s v="SPXW240315C03950000"/>
    <n v="0"/>
    <n v="2"/>
    <n v="0"/>
    <x v="21"/>
    <s v="SPXW240315P03950000"/>
    <n v="0"/>
    <n v="1205"/>
    <n v="0"/>
  </r>
  <r>
    <s v="Fri Mar 15 2024"/>
    <s v="SPX240315C03960000"/>
    <n v="0"/>
    <n v="4"/>
    <n v="0"/>
    <x v="316"/>
    <s v="SPX240315P03960000"/>
    <n v="0"/>
    <n v="1072"/>
    <n v="0"/>
  </r>
  <r>
    <s v="Fri Mar 15 2024"/>
    <s v="SPXW240315C03960000"/>
    <n v="0"/>
    <n v="0"/>
    <n v="0"/>
    <x v="316"/>
    <s v="SPXW240315P03960000"/>
    <n v="0"/>
    <n v="714"/>
    <n v="0"/>
  </r>
  <r>
    <s v="Fri Mar 15 2024"/>
    <s v="SPX240315C03970000"/>
    <n v="0"/>
    <n v="1"/>
    <n v="0"/>
    <x v="317"/>
    <s v="SPX240315P03970000"/>
    <n v="0"/>
    <n v="571"/>
    <n v="0"/>
  </r>
  <r>
    <s v="Fri Mar 15 2024"/>
    <s v="SPXW240315C03970000"/>
    <n v="0"/>
    <n v="0"/>
    <n v="0"/>
    <x v="317"/>
    <s v="SPXW240315P03970000"/>
    <n v="0"/>
    <n v="204"/>
    <n v="0"/>
  </r>
  <r>
    <s v="Fri Mar 15 2024"/>
    <s v="SPX240315C03975000"/>
    <n v="0"/>
    <n v="2125"/>
    <n v="0"/>
    <x v="318"/>
    <s v="SPX240315P03975000"/>
    <n v="0"/>
    <n v="8426"/>
    <n v="0"/>
  </r>
  <r>
    <s v="Fri Mar 15 2024"/>
    <s v="SPXW240315C03975000"/>
    <n v="0"/>
    <n v="0"/>
    <n v="0"/>
    <x v="318"/>
    <s v="SPXW240315P03975000"/>
    <n v="0"/>
    <n v="398"/>
    <n v="0"/>
  </r>
  <r>
    <s v="Fri Mar 15 2024"/>
    <s v="SPX240315C03980000"/>
    <n v="0"/>
    <n v="0"/>
    <n v="0"/>
    <x v="319"/>
    <s v="SPX240315P03980000"/>
    <n v="0"/>
    <n v="583"/>
    <n v="0"/>
  </r>
  <r>
    <s v="Fri Mar 15 2024"/>
    <s v="SPXW240315C03980000"/>
    <n v="0"/>
    <n v="2"/>
    <n v="0"/>
    <x v="319"/>
    <s v="SPXW240315P03980000"/>
    <n v="0"/>
    <n v="534"/>
    <n v="0"/>
  </r>
  <r>
    <s v="Fri Mar 15 2024"/>
    <s v="SPX240315C03990000"/>
    <n v="0"/>
    <n v="1"/>
    <n v="0"/>
    <x v="320"/>
    <s v="SPX240315P03990000"/>
    <n v="0"/>
    <n v="602"/>
    <n v="0"/>
  </r>
  <r>
    <s v="Fri Mar 15 2024"/>
    <s v="SPXW240315C03990000"/>
    <n v="0"/>
    <n v="2"/>
    <n v="0"/>
    <x v="320"/>
    <s v="SPXW240315P03990000"/>
    <n v="0"/>
    <n v="401"/>
    <n v="0"/>
  </r>
  <r>
    <s v="Fri Mar 15 2024"/>
    <s v="SPX240315C04000000"/>
    <n v="0"/>
    <n v="183202"/>
    <n v="0"/>
    <x v="22"/>
    <s v="SPX240315P04000000"/>
    <n v="0"/>
    <n v="232289"/>
    <n v="0"/>
  </r>
  <r>
    <s v="Fri Mar 15 2024"/>
    <s v="SPXW240315C04000000"/>
    <n v="0"/>
    <n v="148"/>
    <n v="0"/>
    <x v="22"/>
    <s v="SPXW240315P04000000"/>
    <n v="0"/>
    <n v="2189"/>
    <n v="0"/>
  </r>
  <r>
    <s v="Fri Mar 15 2024"/>
    <s v="SPX240315C04010000"/>
    <n v="0"/>
    <n v="11"/>
    <n v="0"/>
    <x v="321"/>
    <s v="SPX240315P04010000"/>
    <n v="0"/>
    <n v="3147"/>
    <n v="0"/>
  </r>
  <r>
    <s v="Fri Mar 15 2024"/>
    <s v="SPXW240315C04010000"/>
    <n v="0"/>
    <n v="86"/>
    <n v="0"/>
    <x v="321"/>
    <s v="SPXW240315P04010000"/>
    <n v="0"/>
    <n v="895"/>
    <n v="0"/>
  </r>
  <r>
    <s v="Fri Mar 15 2024"/>
    <s v="SPX240315C04020000"/>
    <n v="0"/>
    <n v="17"/>
    <n v="0"/>
    <x v="322"/>
    <s v="SPX240315P04020000"/>
    <n v="0"/>
    <n v="576"/>
    <n v="0"/>
  </r>
  <r>
    <s v="Fri Mar 15 2024"/>
    <s v="SPXW240315C04020000"/>
    <n v="0"/>
    <n v="41"/>
    <n v="0"/>
    <x v="322"/>
    <s v="SPXW240315P04020000"/>
    <n v="0"/>
    <n v="465"/>
    <n v="0"/>
  </r>
  <r>
    <s v="Fri Mar 15 2024"/>
    <s v="SPX240315C04025000"/>
    <n v="0"/>
    <n v="714"/>
    <n v="0"/>
    <x v="323"/>
    <s v="SPX240315P04025000"/>
    <n v="0"/>
    <n v="3165"/>
    <n v="0"/>
  </r>
  <r>
    <s v="Fri Mar 15 2024"/>
    <s v="SPXW240315C04025000"/>
    <n v="0"/>
    <n v="67"/>
    <n v="0"/>
    <x v="323"/>
    <s v="SPXW240315P04025000"/>
    <n v="0"/>
    <n v="1027"/>
    <n v="0"/>
  </r>
  <r>
    <s v="Fri Mar 15 2024"/>
    <s v="SPX240315C04030000"/>
    <n v="0"/>
    <n v="17"/>
    <n v="0"/>
    <x v="324"/>
    <s v="SPX240315P04030000"/>
    <n v="0"/>
    <n v="1592"/>
    <n v="0"/>
  </r>
  <r>
    <s v="Fri Mar 15 2024"/>
    <s v="SPXW240315C04030000"/>
    <n v="0"/>
    <n v="61"/>
    <n v="0"/>
    <x v="324"/>
    <s v="SPXW240315P04030000"/>
    <n v="0"/>
    <n v="573"/>
    <n v="0"/>
  </r>
  <r>
    <s v="Fri Mar 15 2024"/>
    <s v="SPX240315C04040000"/>
    <n v="0"/>
    <n v="11"/>
    <n v="0"/>
    <x v="325"/>
    <s v="SPX240315P04040000"/>
    <n v="0"/>
    <n v="1257"/>
    <n v="0"/>
  </r>
  <r>
    <s v="Fri Mar 15 2024"/>
    <s v="SPXW240315C04040000"/>
    <n v="0"/>
    <n v="111"/>
    <n v="0"/>
    <x v="325"/>
    <s v="SPXW240315P04040000"/>
    <n v="0"/>
    <n v="406"/>
    <n v="0"/>
  </r>
  <r>
    <s v="Fri Mar 15 2024"/>
    <s v="SPX240315C04050000"/>
    <n v="0"/>
    <n v="1575"/>
    <n v="0"/>
    <x v="23"/>
    <s v="SPX240315P04050000"/>
    <n v="0"/>
    <n v="22802"/>
    <n v="0"/>
  </r>
  <r>
    <s v="Fri Mar 15 2024"/>
    <s v="SPXW240315C04050000"/>
    <n v="0"/>
    <n v="63"/>
    <n v="0"/>
    <x v="23"/>
    <s v="SPXW240315P04050000"/>
    <n v="0"/>
    <n v="4421"/>
    <n v="0"/>
  </r>
  <r>
    <s v="Fri Mar 15 2024"/>
    <s v="SPX240315C04060000"/>
    <n v="0"/>
    <n v="4"/>
    <n v="0"/>
    <x v="326"/>
    <s v="SPX240315P04060000"/>
    <n v="0"/>
    <n v="1699"/>
    <n v="0"/>
  </r>
  <r>
    <s v="Fri Mar 15 2024"/>
    <s v="SPXW240315C04060000"/>
    <n v="0"/>
    <n v="21"/>
    <n v="0"/>
    <x v="326"/>
    <s v="SPXW240315P04060000"/>
    <n v="0"/>
    <n v="287"/>
    <n v="0"/>
  </r>
  <r>
    <s v="Fri Mar 15 2024"/>
    <s v="SPX240315C04070000"/>
    <n v="0"/>
    <n v="10"/>
    <n v="0"/>
    <x v="327"/>
    <s v="SPX240315P04070000"/>
    <n v="0"/>
    <n v="1327"/>
    <n v="0"/>
  </r>
  <r>
    <s v="Fri Mar 15 2024"/>
    <s v="SPXW240315C04070000"/>
    <n v="0"/>
    <n v="437"/>
    <n v="0"/>
    <x v="327"/>
    <s v="SPXW240315P04070000"/>
    <n v="0"/>
    <n v="410"/>
    <n v="0"/>
  </r>
  <r>
    <s v="Fri Mar 15 2024"/>
    <s v="SPX240315C04075000"/>
    <n v="0"/>
    <n v="1264"/>
    <n v="0"/>
    <x v="328"/>
    <s v="SPX240315P04075000"/>
    <n v="0"/>
    <n v="8228"/>
    <n v="0"/>
  </r>
  <r>
    <s v="Fri Mar 15 2024"/>
    <s v="SPXW240315C04075000"/>
    <n v="0"/>
    <n v="53"/>
    <n v="0"/>
    <x v="328"/>
    <s v="SPXW240315P04075000"/>
    <n v="0"/>
    <n v="638"/>
    <n v="0"/>
  </r>
  <r>
    <s v="Fri Mar 15 2024"/>
    <s v="SPX240315C04080000"/>
    <n v="0"/>
    <n v="27"/>
    <n v="0"/>
    <x v="329"/>
    <s v="SPX240315P04080000"/>
    <n v="0"/>
    <n v="1224"/>
    <n v="0"/>
  </r>
  <r>
    <s v="Fri Mar 15 2024"/>
    <s v="SPXW240315C04080000"/>
    <n v="0"/>
    <n v="59"/>
    <n v="0"/>
    <x v="329"/>
    <s v="SPXW240315P04080000"/>
    <n v="0"/>
    <n v="283"/>
    <n v="0"/>
  </r>
  <r>
    <s v="Fri Mar 15 2024"/>
    <s v="SPX240315C04090000"/>
    <n v="0"/>
    <n v="23"/>
    <n v="0"/>
    <x v="330"/>
    <s v="SPX240315P04090000"/>
    <n v="0"/>
    <n v="814"/>
    <n v="0"/>
  </r>
  <r>
    <s v="Fri Mar 15 2024"/>
    <s v="SPXW240315C04090000"/>
    <n v="0"/>
    <n v="55"/>
    <n v="0"/>
    <x v="330"/>
    <s v="SPXW240315P04090000"/>
    <n v="0"/>
    <n v="511"/>
    <n v="0"/>
  </r>
  <r>
    <s v="Fri Mar 15 2024"/>
    <s v="SPX240315C04100000"/>
    <n v="0"/>
    <n v="13494"/>
    <n v="0"/>
    <x v="24"/>
    <s v="SPX240315P04100000"/>
    <n v="0"/>
    <n v="36088"/>
    <n v="0"/>
  </r>
  <r>
    <s v="Fri Mar 15 2024"/>
    <s v="SPXW240315C04100000"/>
    <n v="0"/>
    <n v="30"/>
    <n v="0"/>
    <x v="24"/>
    <s v="SPXW240315P04100000"/>
    <n v="0"/>
    <n v="2231"/>
    <n v="0"/>
  </r>
  <r>
    <s v="Fri Mar 15 2024"/>
    <s v="SPX240315C04110000"/>
    <n v="0"/>
    <n v="10"/>
    <n v="0"/>
    <x v="331"/>
    <s v="SPX240315P04110000"/>
    <n v="0"/>
    <n v="1448"/>
    <n v="0"/>
  </r>
  <r>
    <s v="Fri Mar 15 2024"/>
    <s v="SPXW240315C04110000"/>
    <n v="0"/>
    <n v="35"/>
    <n v="0"/>
    <x v="331"/>
    <s v="SPXW240315P04110000"/>
    <n v="0"/>
    <n v="617"/>
    <n v="0"/>
  </r>
  <r>
    <s v="Fri Mar 15 2024"/>
    <s v="SPX240315C04120000"/>
    <n v="0"/>
    <n v="38"/>
    <n v="0"/>
    <x v="332"/>
    <s v="SPX240315P04120000"/>
    <n v="0"/>
    <n v="688"/>
    <n v="0"/>
  </r>
  <r>
    <s v="Fri Mar 15 2024"/>
    <s v="SPXW240315C04120000"/>
    <n v="0"/>
    <n v="23"/>
    <n v="0"/>
    <x v="332"/>
    <s v="SPXW240315P04120000"/>
    <n v="0"/>
    <n v="389"/>
    <n v="0"/>
  </r>
  <r>
    <s v="Fri Mar 15 2024"/>
    <s v="SPX240315C04125000"/>
    <n v="0"/>
    <n v="1726"/>
    <n v="0"/>
    <x v="333"/>
    <s v="SPX240315P04125000"/>
    <n v="0"/>
    <n v="3859"/>
    <n v="0"/>
  </r>
  <r>
    <s v="Fri Mar 15 2024"/>
    <s v="SPXW240315C04125000"/>
    <n v="0"/>
    <n v="27"/>
    <n v="0"/>
    <x v="333"/>
    <s v="SPXW240315P04125000"/>
    <n v="0"/>
    <n v="676"/>
    <n v="0"/>
  </r>
  <r>
    <s v="Fri Mar 15 2024"/>
    <s v="SPX240315C04130000"/>
    <n v="0"/>
    <n v="9"/>
    <n v="0"/>
    <x v="334"/>
    <s v="SPX240315P04130000"/>
    <n v="0"/>
    <n v="608"/>
    <n v="0"/>
  </r>
  <r>
    <s v="Fri Mar 15 2024"/>
    <s v="SPXW240315C04130000"/>
    <n v="0"/>
    <n v="1"/>
    <n v="0"/>
    <x v="334"/>
    <s v="SPXW240315P04130000"/>
    <n v="0"/>
    <n v="416"/>
    <n v="0"/>
  </r>
  <r>
    <s v="Fri Mar 15 2024"/>
    <s v="SPX240315C04140000"/>
    <n v="0"/>
    <n v="1"/>
    <n v="0"/>
    <x v="335"/>
    <s v="SPX240315P04140000"/>
    <n v="0"/>
    <n v="3532"/>
    <n v="0"/>
  </r>
  <r>
    <s v="Fri Mar 15 2024"/>
    <s v="SPXW240315C04140000"/>
    <n v="0"/>
    <n v="49"/>
    <n v="0"/>
    <x v="335"/>
    <s v="SPXW240315P04140000"/>
    <n v="0"/>
    <n v="335"/>
    <n v="0"/>
  </r>
  <r>
    <s v="Fri Mar 15 2024"/>
    <s v="SPX240315C04150000"/>
    <n v="0"/>
    <n v="9956"/>
    <n v="0"/>
    <x v="25"/>
    <s v="SPX240315P04150000"/>
    <n v="0"/>
    <n v="21103"/>
    <n v="0"/>
  </r>
  <r>
    <s v="Fri Mar 15 2024"/>
    <s v="SPXW240315C04150000"/>
    <n v="0"/>
    <n v="64"/>
    <n v="0"/>
    <x v="25"/>
    <s v="SPXW240315P04150000"/>
    <n v="0"/>
    <n v="1312"/>
    <n v="0"/>
  </r>
  <r>
    <s v="Fri Mar 15 2024"/>
    <s v="SPX240315C04160000"/>
    <n v="0"/>
    <n v="30"/>
    <n v="0"/>
    <x v="336"/>
    <s v="SPX240315P04160000"/>
    <n v="0"/>
    <n v="2741"/>
    <n v="0"/>
  </r>
  <r>
    <s v="Fri Mar 15 2024"/>
    <s v="SPXW240315C04160000"/>
    <n v="0"/>
    <n v="7"/>
    <n v="0"/>
    <x v="336"/>
    <s v="SPXW240315P04160000"/>
    <n v="0"/>
    <n v="24343"/>
    <n v="0"/>
  </r>
  <r>
    <s v="Fri Mar 15 2024"/>
    <s v="SPX240315C04170000"/>
    <n v="0"/>
    <n v="138"/>
    <n v="0"/>
    <x v="337"/>
    <s v="SPX240315P04170000"/>
    <n v="0"/>
    <n v="1657"/>
    <n v="0"/>
  </r>
  <r>
    <s v="Fri Mar 15 2024"/>
    <s v="SPXW240315C04170000"/>
    <n v="0"/>
    <n v="64"/>
    <n v="0"/>
    <x v="337"/>
    <s v="SPXW240315P04170000"/>
    <n v="0"/>
    <n v="348"/>
    <n v="0"/>
  </r>
  <r>
    <s v="Fri Mar 15 2024"/>
    <s v="SPX240315C04175000"/>
    <n v="0"/>
    <n v="3085"/>
    <n v="0"/>
    <x v="26"/>
    <s v="SPX240315P04175000"/>
    <n v="0"/>
    <n v="6831"/>
    <n v="0"/>
  </r>
  <r>
    <s v="Fri Mar 15 2024"/>
    <s v="SPXW240315C04175000"/>
    <n v="0"/>
    <n v="32"/>
    <n v="0"/>
    <x v="26"/>
    <s v="SPXW240315P04175000"/>
    <n v="0"/>
    <n v="782"/>
    <n v="0"/>
  </r>
  <r>
    <s v="Fri Mar 15 2024"/>
    <s v="SPX240315C04180000"/>
    <n v="0"/>
    <n v="35"/>
    <n v="0"/>
    <x v="338"/>
    <s v="SPX240315P04180000"/>
    <n v="0"/>
    <n v="7756"/>
    <n v="0"/>
  </r>
  <r>
    <s v="Fri Mar 15 2024"/>
    <s v="SPXW240315C04180000"/>
    <n v="0"/>
    <n v="3"/>
    <n v="0"/>
    <x v="338"/>
    <s v="SPXW240315P04180000"/>
    <n v="0"/>
    <n v="193"/>
    <n v="0"/>
  </r>
  <r>
    <s v="Fri Mar 15 2024"/>
    <s v="SPX240315C04190000"/>
    <n v="0"/>
    <n v="94"/>
    <n v="0"/>
    <x v="339"/>
    <s v="SPX240315P04190000"/>
    <n v="0"/>
    <n v="1481"/>
    <n v="0"/>
  </r>
  <r>
    <s v="Fri Mar 15 2024"/>
    <s v="SPXW240315C04190000"/>
    <n v="0"/>
    <n v="38"/>
    <n v="0"/>
    <x v="339"/>
    <s v="SPXW240315P04190000"/>
    <n v="0"/>
    <n v="942"/>
    <n v="0"/>
  </r>
  <r>
    <s v="Fri Mar 15 2024"/>
    <s v="SPX240315C04200000"/>
    <n v="0"/>
    <n v="13720"/>
    <n v="0"/>
    <x v="27"/>
    <s v="SPX240315P04200000"/>
    <n v="0"/>
    <n v="45669"/>
    <n v="0"/>
  </r>
  <r>
    <s v="Fri Mar 15 2024"/>
    <s v="SPXW240315C04200000"/>
    <n v="0"/>
    <n v="29"/>
    <n v="0"/>
    <x v="27"/>
    <s v="SPXW240315P04200000"/>
    <n v="0"/>
    <n v="6173"/>
    <n v="0"/>
  </r>
  <r>
    <s v="Fri Mar 15 2024"/>
    <s v="SPX240315C04210000"/>
    <n v="0"/>
    <n v="57"/>
    <n v="0"/>
    <x v="340"/>
    <s v="SPX240315P04210000"/>
    <n v="0"/>
    <n v="641"/>
    <n v="0"/>
  </r>
  <r>
    <s v="Fri Mar 15 2024"/>
    <s v="SPXW240315C04210000"/>
    <n v="1E-4"/>
    <n v="269"/>
    <n v="691396.29315882339"/>
    <x v="340"/>
    <s v="SPXW240315P04210000"/>
    <n v="1E-4"/>
    <n v="24378"/>
    <n v="-62657467.786713012"/>
  </r>
  <r>
    <s v="Fri Mar 15 2024"/>
    <s v="SPX240315C04220000"/>
    <n v="1E-4"/>
    <n v="68"/>
    <n v="174776.75812193309"/>
    <x v="341"/>
    <s v="SPX240315P04220000"/>
    <n v="1E-4"/>
    <n v="2394"/>
    <n v="-6153169.9844692312"/>
  </r>
  <r>
    <s v="Fri Mar 15 2024"/>
    <s v="SPXW240315C04220000"/>
    <n v="1E-4"/>
    <n v="75"/>
    <n v="192768.48322272033"/>
    <x v="341"/>
    <s v="SPXW240315P04220000"/>
    <n v="1E-4"/>
    <n v="393"/>
    <n v="-1010106.8520870544"/>
  </r>
  <r>
    <s v="Fri Mar 15 2024"/>
    <s v="SPX240315C04225000"/>
    <n v="1E-4"/>
    <n v="940"/>
    <n v="2416031.6563914279"/>
    <x v="28"/>
    <s v="SPX240315P04225000"/>
    <n v="1E-4"/>
    <n v="11472"/>
    <n v="-29485867.193747297"/>
  </r>
  <r>
    <s v="Fri Mar 15 2024"/>
    <s v="SPXW240315C04225000"/>
    <n v="1E-4"/>
    <n v="36"/>
    <n v="92528.87194690574"/>
    <x v="28"/>
    <s v="SPXW240315P04225000"/>
    <n v="1E-4"/>
    <n v="629"/>
    <n v="-1616685.012627881"/>
  </r>
  <r>
    <s v="Fri Mar 15 2024"/>
    <s v="SPX240315C04230000"/>
    <n v="1E-4"/>
    <n v="234"/>
    <n v="601437.66765488719"/>
    <x v="342"/>
    <s v="SPX240315P04230000"/>
    <n v="1E-4"/>
    <n v="643"/>
    <n v="-1652668.4628294555"/>
  </r>
  <r>
    <s v="Fri Mar 15 2024"/>
    <s v="SPXW240315C04230000"/>
    <n v="1E-4"/>
    <n v="64"/>
    <n v="164495.77235005464"/>
    <x v="342"/>
    <s v="SPXW240315P04230000"/>
    <n v="1E-4"/>
    <n v="325"/>
    <n v="-835330.0939651212"/>
  </r>
  <r>
    <s v="Fri Mar 15 2024"/>
    <s v="SPX240315C04240000"/>
    <n v="1E-4"/>
    <n v="206"/>
    <n v="529470.76725173835"/>
    <x v="343"/>
    <s v="SPX240315P04240000"/>
    <n v="1E-4"/>
    <n v="3203"/>
    <n v="-8232499.3568316409"/>
  </r>
  <r>
    <s v="Fri Mar 15 2024"/>
    <s v="SPXW240315C04240000"/>
    <n v="1E-4"/>
    <n v="35"/>
    <n v="89958.625503936157"/>
    <x v="343"/>
    <s v="SPXW240315P04240000"/>
    <n v="1E-4"/>
    <n v="462"/>
    <n v="-1187453.8566519571"/>
  </r>
  <r>
    <s v="Fri Mar 15 2024"/>
    <s v="SPX240315C04245000"/>
    <n v="1E-4"/>
    <n v="1"/>
    <n v="2570.2464429696038"/>
    <x v="344"/>
    <s v="SPX240315P04245000"/>
    <n v="1E-4"/>
    <n v="395"/>
    <n v="-1015247.3449729936"/>
  </r>
  <r>
    <s v="Fri Mar 15 2024"/>
    <s v="SPX240315C04250000"/>
    <n v="1E-4"/>
    <n v="7054"/>
    <n v="18130518.408707589"/>
    <x v="29"/>
    <s v="SPX240315P04250000"/>
    <n v="1E-4"/>
    <n v="27499"/>
    <n v="-70679206.935221136"/>
  </r>
  <r>
    <s v="Fri Mar 15 2024"/>
    <s v="SPXW240315C04250000"/>
    <n v="1E-4"/>
    <n v="372"/>
    <n v="956131.67678469256"/>
    <x v="29"/>
    <s v="SPXW240315P04250000"/>
    <n v="1E-4"/>
    <n v="2799"/>
    <n v="-7194119.7938719215"/>
  </r>
  <r>
    <s v="Fri Mar 15 2024"/>
    <s v="SPX240315C04255000"/>
    <n v="1E-4"/>
    <n v="0"/>
    <n v="0"/>
    <x v="345"/>
    <s v="SPX240315P04255000"/>
    <n v="1E-4"/>
    <n v="363"/>
    <n v="-932999.45879796613"/>
  </r>
  <r>
    <s v="Fri Mar 15 2024"/>
    <s v="SPX240315C04260000"/>
    <n v="1E-4"/>
    <n v="158"/>
    <n v="406098.93798919744"/>
    <x v="346"/>
    <s v="SPX240315P04260000"/>
    <n v="1E-4"/>
    <n v="1162"/>
    <n v="-2986626.3667306798"/>
  </r>
  <r>
    <s v="Fri Mar 15 2024"/>
    <s v="SPXW240315C04260000"/>
    <n v="1E-4"/>
    <n v="85"/>
    <n v="218470.94765241633"/>
    <x v="346"/>
    <s v="SPXW240315P04260000"/>
    <n v="1E-4"/>
    <n v="498"/>
    <n v="-1279982.7285988629"/>
  </r>
  <r>
    <s v="Fri Mar 15 2024"/>
    <s v="SPX240315C04265000"/>
    <n v="1E-4"/>
    <n v="0"/>
    <n v="0"/>
    <x v="347"/>
    <s v="SPX240315P04265000"/>
    <n v="1E-4"/>
    <n v="518"/>
    <n v="-1331387.6574582551"/>
  </r>
  <r>
    <s v="Fri Mar 15 2024"/>
    <s v="SPXW240315C04265000"/>
    <n v="1E-4"/>
    <n v="0"/>
    <n v="0"/>
    <x v="347"/>
    <s v="SPXW240315P04265000"/>
    <n v="1E-4"/>
    <n v="162"/>
    <n v="-416379.92376107577"/>
  </r>
  <r>
    <s v="Fri Mar 15 2024"/>
    <s v="SPX240315C04270000"/>
    <n v="1E-4"/>
    <n v="32"/>
    <n v="82247.886175027321"/>
    <x v="348"/>
    <s v="SPX240315P04270000"/>
    <n v="1E-4"/>
    <n v="877"/>
    <n v="-2254106.1304843421"/>
  </r>
  <r>
    <s v="Fri Mar 15 2024"/>
    <s v="SPXW240315C04270000"/>
    <n v="1E-4"/>
    <n v="14"/>
    <n v="35983.450201574451"/>
    <x v="348"/>
    <s v="SPXW240315P04270000"/>
    <n v="1E-4"/>
    <n v="750"/>
    <n v="-1927684.8322272031"/>
  </r>
  <r>
    <s v="Fri Mar 15 2024"/>
    <s v="SPX240315C04275000"/>
    <n v="1E-4"/>
    <n v="1828"/>
    <n v="4698410.4977484364"/>
    <x v="30"/>
    <s v="SPX240315P04275000"/>
    <n v="1E-4"/>
    <n v="7221"/>
    <n v="-18559749.564683512"/>
  </r>
  <r>
    <s v="Fri Mar 15 2024"/>
    <s v="SPXW240315C04275000"/>
    <n v="1E-4"/>
    <n v="22"/>
    <n v="56545.421745331289"/>
    <x v="30"/>
    <s v="SPXW240315P04275000"/>
    <n v="1E-4"/>
    <n v="703"/>
    <n v="-1806883.2494076318"/>
  </r>
  <r>
    <s v="Fri Mar 15 2024"/>
    <s v="SPX240315C04280000"/>
    <n v="1E-4"/>
    <n v="356"/>
    <n v="915007.73369717901"/>
    <x v="349"/>
    <s v="SPX240315P04280000"/>
    <n v="1E-4"/>
    <n v="1136"/>
    <n v="-2919799.9592134701"/>
  </r>
  <r>
    <s v="Fri Mar 15 2024"/>
    <s v="SPXW240315C04280000"/>
    <n v="1E-4"/>
    <n v="46"/>
    <n v="118231.33637660176"/>
    <x v="349"/>
    <s v="SPXW240315P04280000"/>
    <n v="1E-4"/>
    <n v="359"/>
    <n v="-922718.47302608774"/>
  </r>
  <r>
    <s v="Fri Mar 15 2024"/>
    <s v="SPX240315C04285000"/>
    <n v="1E-4"/>
    <n v="4"/>
    <n v="10280.985771878415"/>
    <x v="350"/>
    <s v="SPX240315P04285000"/>
    <n v="1E-4"/>
    <n v="476"/>
    <n v="-1223437.3068535316"/>
  </r>
  <r>
    <s v="Fri Mar 15 2024"/>
    <s v="SPXW240315C04285000"/>
    <n v="1E-4"/>
    <n v="2"/>
    <n v="5140.4928859392076"/>
    <x v="350"/>
    <s v="SPXW240315P04285000"/>
    <n v="1E-4"/>
    <n v="176"/>
    <n v="-452363.37396265031"/>
  </r>
  <r>
    <s v="Fri Mar 15 2024"/>
    <s v="SPX240315C04290000"/>
    <n v="1E-4"/>
    <n v="170"/>
    <n v="436941.89530483267"/>
    <x v="351"/>
    <s v="SPX240315P04290000"/>
    <n v="1E-4"/>
    <n v="830"/>
    <n v="-2133304.5476647713"/>
  </r>
  <r>
    <s v="Fri Mar 15 2024"/>
    <s v="SPXW240315C04290000"/>
    <n v="1E-4"/>
    <n v="142"/>
    <n v="364974.99490168376"/>
    <x v="351"/>
    <s v="SPXW240315P04290000"/>
    <n v="1E-4"/>
    <n v="355"/>
    <n v="-912437.48725420935"/>
  </r>
  <r>
    <s v="Fri Mar 15 2024"/>
    <s v="SPX240315C04295000"/>
    <n v="1E-4"/>
    <n v="0"/>
    <n v="0"/>
    <x v="352"/>
    <s v="SPX240315P04295000"/>
    <n v="1E-4"/>
    <n v="475"/>
    <n v="-1220867.060410562"/>
  </r>
  <r>
    <s v="Fri Mar 15 2024"/>
    <s v="SPXW240315C04295000"/>
    <n v="1E-4"/>
    <n v="0"/>
    <n v="0"/>
    <x v="352"/>
    <s v="SPXW240315P04295000"/>
    <n v="1E-4"/>
    <n v="89"/>
    <n v="-228751.93342429475"/>
  </r>
  <r>
    <s v="Fri Mar 15 2024"/>
    <s v="SPX240315C04300000"/>
    <n v="1E-4"/>
    <n v="18899"/>
    <n v="48575087.525682546"/>
    <x v="31"/>
    <s v="SPX240315P04300000"/>
    <n v="1E-4"/>
    <n v="47168"/>
    <n v="-121233384.22199029"/>
  </r>
  <r>
    <s v="Fri Mar 15 2024"/>
    <s v="SPXW240315C04300000"/>
    <n v="1E-4"/>
    <n v="393"/>
    <n v="1010106.8520870544"/>
    <x v="31"/>
    <s v="SPXW240315P04300000"/>
    <n v="1E-4"/>
    <n v="2025"/>
    <n v="-5204749.0470134476"/>
  </r>
  <r>
    <s v="Fri Mar 15 2024"/>
    <s v="SPX240315C04305000"/>
    <n v="1E-4"/>
    <n v="0"/>
    <n v="0"/>
    <x v="353"/>
    <s v="SPX240315P04305000"/>
    <n v="1E-4"/>
    <n v="533"/>
    <n v="-1369941.354102799"/>
  </r>
  <r>
    <s v="Fri Mar 15 2024"/>
    <s v="SPXW240315C04305000"/>
    <n v="1E-4"/>
    <n v="0"/>
    <n v="0"/>
    <x v="353"/>
    <s v="SPXW240315P04305000"/>
    <n v="1E-4"/>
    <n v="92"/>
    <n v="-236462.67275320351"/>
  </r>
  <r>
    <s v="Fri Mar 15 2024"/>
    <s v="SPX240315C04310000"/>
    <n v="1E-4"/>
    <n v="58"/>
    <n v="149074.29369223703"/>
    <x v="354"/>
    <s v="SPX240315P04310000"/>
    <n v="1E-4"/>
    <n v="567"/>
    <n v="-1457329.7331637654"/>
  </r>
  <r>
    <s v="Fri Mar 15 2024"/>
    <s v="SPXW240315C04310000"/>
    <n v="1E-4"/>
    <n v="137"/>
    <n v="352123.76268683578"/>
    <x v="354"/>
    <s v="SPXW240315P04310000"/>
    <n v="1E-4"/>
    <n v="219"/>
    <n v="-562883.97101034317"/>
  </r>
  <r>
    <s v="Fri Mar 15 2024"/>
    <s v="SPX240315C04315000"/>
    <n v="1E-4"/>
    <n v="1"/>
    <n v="2570.2464429696038"/>
    <x v="355"/>
    <s v="SPX240315P04315000"/>
    <n v="1E-4"/>
    <n v="757"/>
    <n v="-1945676.55732799"/>
  </r>
  <r>
    <s v="Fri Mar 15 2024"/>
    <s v="SPXW240315C04315000"/>
    <n v="1E-4"/>
    <n v="0"/>
    <n v="0"/>
    <x v="355"/>
    <s v="SPXW240315P04315000"/>
    <n v="1E-4"/>
    <n v="86"/>
    <n v="-221041.19409538593"/>
  </r>
  <r>
    <s v="Fri Mar 15 2024"/>
    <s v="SPX240315C04320000"/>
    <n v="1E-4"/>
    <n v="362"/>
    <n v="930429.21235499671"/>
    <x v="32"/>
    <s v="SPX240315P04320000"/>
    <n v="1E-4"/>
    <n v="640"/>
    <n v="-1644957.7235005465"/>
  </r>
  <r>
    <s v="Fri Mar 15 2024"/>
    <s v="SPXW240315C04320000"/>
    <n v="1E-4"/>
    <n v="59"/>
    <n v="151644.54013520663"/>
    <x v="32"/>
    <s v="SPXW240315P04320000"/>
    <n v="1E-4"/>
    <n v="265"/>
    <n v="-681115.30738694523"/>
  </r>
  <r>
    <s v="Fri Mar 15 2024"/>
    <s v="SPX240315C04325000"/>
    <n v="1E-4"/>
    <n v="2477"/>
    <n v="6366500.4392357087"/>
    <x v="33"/>
    <s v="SPX240315P04325000"/>
    <n v="1E-4"/>
    <n v="9499"/>
    <n v="-24414770.96176827"/>
  </r>
  <r>
    <s v="Fri Mar 15 2024"/>
    <s v="SPXW240315C04325000"/>
    <n v="1E-4"/>
    <n v="244"/>
    <n v="627140.1320845834"/>
    <x v="33"/>
    <s v="SPXW240315P04325000"/>
    <n v="1E-4"/>
    <n v="805"/>
    <n v="-2069048.3865905313"/>
  </r>
  <r>
    <s v="Fri Mar 15 2024"/>
    <s v="SPX240315C04330000"/>
    <n v="1E-4"/>
    <n v="44"/>
    <n v="113090.84349066258"/>
    <x v="34"/>
    <s v="SPX240315P04330000"/>
    <n v="1E-4"/>
    <n v="1397"/>
    <n v="-3590634.2808285374"/>
  </r>
  <r>
    <s v="Fri Mar 15 2024"/>
    <s v="SPXW240315C04330000"/>
    <n v="1E-4"/>
    <n v="80"/>
    <n v="205619.71543756832"/>
    <x v="34"/>
    <s v="SPXW240315P04330000"/>
    <n v="1E-4"/>
    <n v="524"/>
    <n v="-1346809.1361160725"/>
  </r>
  <r>
    <s v="Fri Mar 15 2024"/>
    <s v="SPX240315C04335000"/>
    <n v="1E-4"/>
    <n v="0"/>
    <n v="0"/>
    <x v="356"/>
    <s v="SPX240315P04335000"/>
    <n v="1E-4"/>
    <n v="1021"/>
    <n v="-2624221.6182719655"/>
  </r>
  <r>
    <s v="Fri Mar 15 2024"/>
    <s v="SPXW240315C04335000"/>
    <n v="1E-4"/>
    <n v="0"/>
    <n v="0"/>
    <x v="356"/>
    <s v="SPXW240315P04335000"/>
    <n v="1E-4"/>
    <n v="85"/>
    <n v="-218470.94765241633"/>
  </r>
  <r>
    <s v="Fri Mar 15 2024"/>
    <s v="SPX240315C04340000"/>
    <n v="1E-4"/>
    <n v="140"/>
    <n v="359834.50201574463"/>
    <x v="35"/>
    <s v="SPX240315P04340000"/>
    <n v="1E-4"/>
    <n v="1041"/>
    <n v="-2675626.5471313577"/>
  </r>
  <r>
    <s v="Fri Mar 15 2024"/>
    <s v="SPXW240315C04340000"/>
    <n v="1E-4"/>
    <n v="162"/>
    <n v="416379.92376107577"/>
    <x v="35"/>
    <s v="SPXW240315P04340000"/>
    <n v="1E-4"/>
    <n v="467"/>
    <n v="-1200305.0888668054"/>
  </r>
  <r>
    <s v="Fri Mar 15 2024"/>
    <s v="SPX240315C04345000"/>
    <n v="1E-4"/>
    <n v="12"/>
    <n v="30842.957315635249"/>
    <x v="357"/>
    <s v="SPX240315P04345000"/>
    <n v="1E-4"/>
    <n v="335"/>
    <n v="-861032.55839481729"/>
  </r>
  <r>
    <s v="Fri Mar 15 2024"/>
    <s v="SPXW240315C04345000"/>
    <n v="1E-4"/>
    <n v="0"/>
    <n v="0"/>
    <x v="357"/>
    <s v="SPXW240315P04345000"/>
    <n v="1E-4"/>
    <n v="130"/>
    <n v="-334132.03758604854"/>
  </r>
  <r>
    <s v="Fri Mar 15 2024"/>
    <s v="SPX240315C04350000"/>
    <n v="1E-4"/>
    <n v="7199"/>
    <n v="18503204.142938178"/>
    <x v="36"/>
    <s v="SPX240315P04350000"/>
    <n v="1E-4"/>
    <n v="26326"/>
    <n v="-67664307.857617795"/>
  </r>
  <r>
    <s v="Fri Mar 15 2024"/>
    <s v="SPXW240315C04350000"/>
    <n v="1E-4"/>
    <n v="326"/>
    <n v="837900.34040809097"/>
    <x v="36"/>
    <s v="SPXW240315P04350000"/>
    <n v="1E-4"/>
    <n v="2918"/>
    <n v="-7499979.1205853047"/>
  </r>
  <r>
    <s v="Fri Mar 15 2024"/>
    <s v="SPX240315C04355000"/>
    <n v="1E-4"/>
    <n v="0"/>
    <n v="0"/>
    <x v="358"/>
    <s v="SPX240315P04355000"/>
    <n v="1E-4"/>
    <n v="3190"/>
    <n v="-8199086.153073037"/>
  </r>
  <r>
    <s v="Fri Mar 15 2024"/>
    <s v="SPXW240315C04355000"/>
    <n v="1E-4"/>
    <n v="0"/>
    <n v="0"/>
    <x v="358"/>
    <s v="SPXW240315P04355000"/>
    <n v="1E-4"/>
    <n v="287"/>
    <n v="-737660.72913227638"/>
  </r>
  <r>
    <s v="Fri Mar 15 2024"/>
    <s v="SPX240315C04360000"/>
    <n v="1E-4"/>
    <n v="133"/>
    <n v="341842.77691495733"/>
    <x v="37"/>
    <s v="SPX240315P04360000"/>
    <n v="1E-4"/>
    <n v="724"/>
    <n v="-1860858.4247099934"/>
  </r>
  <r>
    <s v="Fri Mar 15 2024"/>
    <s v="SPXW240315C04360000"/>
    <n v="1E-4"/>
    <n v="115"/>
    <n v="295578.34094150446"/>
    <x v="37"/>
    <s v="SPXW240315P04360000"/>
    <n v="1E-4"/>
    <n v="406"/>
    <n v="-1043520.0558456593"/>
  </r>
  <r>
    <s v="Fri Mar 15 2024"/>
    <s v="SPX240315C04365000"/>
    <n v="1E-4"/>
    <n v="22"/>
    <n v="56545.421745331289"/>
    <x v="359"/>
    <s v="SPX240315P04365000"/>
    <n v="1E-4"/>
    <n v="784"/>
    <n v="-2015073.2112881693"/>
  </r>
  <r>
    <s v="Fri Mar 15 2024"/>
    <s v="SPXW240315C04365000"/>
    <n v="1E-4"/>
    <n v="0"/>
    <n v="0"/>
    <x v="359"/>
    <s v="SPXW240315P04365000"/>
    <n v="1E-4"/>
    <n v="136"/>
    <n v="-349553.51624386618"/>
  </r>
  <r>
    <s v="Fri Mar 15 2024"/>
    <s v="SPX240315C04370000"/>
    <n v="1E-4"/>
    <n v="49"/>
    <n v="125942.07570551058"/>
    <x v="38"/>
    <s v="SPX240315P04370000"/>
    <n v="1E-4"/>
    <n v="1929"/>
    <n v="-4958005.3884883663"/>
  </r>
  <r>
    <s v="Fri Mar 15 2024"/>
    <s v="SPXW240315C04370000"/>
    <n v="1E-4"/>
    <n v="194"/>
    <n v="498627.80993610318"/>
    <x v="38"/>
    <s v="SPXW240315P04370000"/>
    <n v="1E-4"/>
    <n v="526"/>
    <n v="-1351949.6290020114"/>
  </r>
  <r>
    <s v="Fri Mar 15 2024"/>
    <s v="SPX240315C04375000"/>
    <n v="1E-4"/>
    <n v="1707"/>
    <n v="4387410.6781491144"/>
    <x v="39"/>
    <s v="SPX240315P04375000"/>
    <n v="1E-4"/>
    <n v="8190"/>
    <n v="-21050318.367921058"/>
  </r>
  <r>
    <s v="Fri Mar 15 2024"/>
    <s v="SPXW240315C04375000"/>
    <n v="1E-4"/>
    <n v="69"/>
    <n v="177347.00456490269"/>
    <x v="39"/>
    <s v="SPXW240315P04375000"/>
    <n v="1E-4"/>
    <n v="17178"/>
    <n v="-44151693.397331856"/>
  </r>
  <r>
    <s v="Fri Mar 15 2024"/>
    <s v="SPX240315C04380000"/>
    <n v="1E-4"/>
    <n v="458"/>
    <n v="1177172.8708800788"/>
    <x v="40"/>
    <s v="SPX240315P04380000"/>
    <n v="1E-4"/>
    <n v="4169"/>
    <n v="-10715357.420740277"/>
  </r>
  <r>
    <s v="Fri Mar 15 2024"/>
    <s v="SPXW240315C04380000"/>
    <n v="1E-4"/>
    <n v="172"/>
    <n v="442082.38819077186"/>
    <x v="40"/>
    <s v="SPXW240315P04380000"/>
    <n v="1E-4"/>
    <n v="193"/>
    <n v="-496057.56349313358"/>
  </r>
  <r>
    <s v="Fri Mar 15 2024"/>
    <s v="SPX240315C04385000"/>
    <n v="1E-4"/>
    <n v="1"/>
    <n v="2570.2464429696038"/>
    <x v="360"/>
    <s v="SPX240315P04385000"/>
    <n v="1E-4"/>
    <n v="540"/>
    <n v="-1387933.0792035861"/>
  </r>
  <r>
    <s v="Fri Mar 15 2024"/>
    <s v="SPXW240315C04385000"/>
    <n v="1E-4"/>
    <n v="6"/>
    <n v="15421.478657817624"/>
    <x v="360"/>
    <s v="SPXW240315P04385000"/>
    <n v="1E-4"/>
    <n v="273"/>
    <n v="-701677.2789307019"/>
  </r>
  <r>
    <s v="Fri Mar 15 2024"/>
    <s v="SPX240315C04390000"/>
    <n v="1E-4"/>
    <n v="380"/>
    <n v="976693.64832844934"/>
    <x v="41"/>
    <s v="SPX240315P04390000"/>
    <n v="1E-4"/>
    <n v="1160"/>
    <n v="-2981485.8738447409"/>
  </r>
  <r>
    <s v="Fri Mar 15 2024"/>
    <s v="SPXW240315C04390000"/>
    <n v="1E-4"/>
    <n v="291"/>
    <n v="747941.71490415488"/>
    <x v="41"/>
    <s v="SPXW240315P04390000"/>
    <n v="1E-4"/>
    <n v="735"/>
    <n v="-1889131.1355826594"/>
  </r>
  <r>
    <s v="Fri Mar 15 2024"/>
    <s v="SPX240315C04395000"/>
    <n v="1E-4"/>
    <n v="2"/>
    <n v="5140.4928859392076"/>
    <x v="361"/>
    <s v="SPX240315P04395000"/>
    <n v="1E-4"/>
    <n v="371"/>
    <n v="-953561.43034172314"/>
  </r>
  <r>
    <s v="Fri Mar 15 2024"/>
    <s v="SPXW240315C04395000"/>
    <n v="1E-4"/>
    <n v="0"/>
    <n v="0"/>
    <x v="361"/>
    <s v="SPXW240315P04395000"/>
    <n v="1E-4"/>
    <n v="218"/>
    <n v="-560313.72456737375"/>
  </r>
  <r>
    <s v="Fri Mar 15 2024"/>
    <s v="SPX240315C04400000"/>
    <n v="1E-4"/>
    <n v="22930"/>
    <n v="58935750.937293015"/>
    <x v="42"/>
    <s v="SPX240315P04400000"/>
    <n v="1E-4"/>
    <n v="48424"/>
    <n v="-124461613.75436012"/>
  </r>
  <r>
    <s v="Fri Mar 15 2024"/>
    <s v="SPXW240315C04400000"/>
    <n v="1E-4"/>
    <n v="162"/>
    <n v="416379.92376107577"/>
    <x v="42"/>
    <s v="SPXW240315P04400000"/>
    <n v="1E-4"/>
    <n v="4589"/>
    <n v="-11794860.926787512"/>
  </r>
  <r>
    <s v="Fri Mar 15 2024"/>
    <s v="SPX240315C04405000"/>
    <n v="1E-4"/>
    <n v="11"/>
    <n v="28272.710872665644"/>
    <x v="362"/>
    <s v="SPX240315P04405000"/>
    <n v="1E-4"/>
    <n v="351"/>
    <n v="-902156.50148233084"/>
  </r>
  <r>
    <s v="Fri Mar 15 2024"/>
    <s v="SPXW240315C04405000"/>
    <n v="1E-4"/>
    <n v="1"/>
    <n v="2570.2464429696038"/>
    <x v="362"/>
    <s v="SPXW240315P04405000"/>
    <n v="1E-4"/>
    <n v="472"/>
    <n v="-1213156.321081653"/>
  </r>
  <r>
    <s v="Fri Mar 15 2024"/>
    <s v="SPX240315C04410000"/>
    <n v="1E-4"/>
    <n v="70"/>
    <n v="179917.25100787231"/>
    <x v="43"/>
    <s v="SPX240315P04410000"/>
    <n v="1E-4"/>
    <n v="1149"/>
    <n v="-2953213.1629720749"/>
  </r>
  <r>
    <s v="Fri Mar 15 2024"/>
    <s v="SPXW240315C04410000"/>
    <n v="1E-4"/>
    <n v="63"/>
    <n v="161925.52590708504"/>
    <x v="43"/>
    <s v="SPXW240315P04410000"/>
    <n v="1E-4"/>
    <n v="310"/>
    <n v="-796776.39732057718"/>
  </r>
  <r>
    <s v="Fri Mar 15 2024"/>
    <s v="SPX240315C04415000"/>
    <n v="1E-4"/>
    <n v="2"/>
    <n v="5140.4928859392076"/>
    <x v="363"/>
    <s v="SPX240315P04415000"/>
    <n v="1E-4"/>
    <n v="694"/>
    <n v="-1783751.0314209051"/>
  </r>
  <r>
    <s v="Fri Mar 15 2024"/>
    <s v="SPXW240315C04415000"/>
    <n v="1E-4"/>
    <n v="0"/>
    <n v="0"/>
    <x v="363"/>
    <s v="SPXW240315P04415000"/>
    <n v="1E-4"/>
    <n v="140"/>
    <n v="-359834.50201574463"/>
  </r>
  <r>
    <s v="Fri Mar 15 2024"/>
    <s v="SPX240315C04420000"/>
    <n v="1E-4"/>
    <n v="18"/>
    <n v="46264.43597345287"/>
    <x v="44"/>
    <s v="SPX240315P04420000"/>
    <n v="1E-4"/>
    <n v="919"/>
    <n v="-2362056.4810890662"/>
  </r>
  <r>
    <s v="Fri Mar 15 2024"/>
    <s v="SPXW240315C04420000"/>
    <n v="1E-4"/>
    <n v="72"/>
    <n v="185057.74389381148"/>
    <x v="44"/>
    <s v="SPXW240315P04420000"/>
    <n v="1E-4"/>
    <n v="472"/>
    <n v="-1213156.321081653"/>
  </r>
  <r>
    <s v="Fri Mar 15 2024"/>
    <s v="SPX240315C04425000"/>
    <n v="1E-4"/>
    <n v="3536"/>
    <n v="9088391.4223405179"/>
    <x v="45"/>
    <s v="SPX240315P04425000"/>
    <n v="1E-4"/>
    <n v="7423"/>
    <n v="-19078939.34616337"/>
  </r>
  <r>
    <s v="Fri Mar 15 2024"/>
    <s v="SPXW240315C04425000"/>
    <n v="1E-4"/>
    <n v="113"/>
    <n v="290437.84805556526"/>
    <x v="45"/>
    <s v="SPXW240315P04425000"/>
    <n v="1E-4"/>
    <n v="14541"/>
    <n v="-37373953.527221017"/>
  </r>
  <r>
    <s v="Fri Mar 15 2024"/>
    <s v="SPX240315C04430000"/>
    <n v="1E-4"/>
    <n v="86"/>
    <n v="221041.19409538593"/>
    <x v="46"/>
    <s v="SPX240315P04430000"/>
    <n v="1E-4"/>
    <n v="546"/>
    <n v="-1403354.5578614038"/>
  </r>
  <r>
    <s v="Fri Mar 15 2024"/>
    <s v="SPXW240315C04430000"/>
    <n v="1E-4"/>
    <n v="85"/>
    <n v="218470.94765241633"/>
    <x v="46"/>
    <s v="SPXW240315P04430000"/>
    <n v="1E-4"/>
    <n v="746"/>
    <n v="-1917403.8464553244"/>
  </r>
  <r>
    <s v="Fri Mar 15 2024"/>
    <s v="SPX240315C04435000"/>
    <n v="1E-4"/>
    <n v="15"/>
    <n v="38553.696644544056"/>
    <x v="364"/>
    <s v="SPX240315P04435000"/>
    <n v="1E-4"/>
    <n v="447"/>
    <n v="-1148900.160007413"/>
  </r>
  <r>
    <s v="Fri Mar 15 2024"/>
    <s v="SPXW240315C04435000"/>
    <n v="1E-4"/>
    <n v="3"/>
    <n v="7710.7393289088122"/>
    <x v="364"/>
    <s v="SPXW240315P04435000"/>
    <n v="1E-4"/>
    <n v="637"/>
    <n v="-1637246.984171638"/>
  </r>
  <r>
    <s v="Fri Mar 15 2024"/>
    <s v="SPX240315C04440000"/>
    <n v="1E-4"/>
    <n v="459"/>
    <n v="1179743.1173230484"/>
    <x v="47"/>
    <s v="SPX240315P04440000"/>
    <n v="1E-4"/>
    <n v="1011"/>
    <n v="-2598519.1538422699"/>
  </r>
  <r>
    <s v="Fri Mar 15 2024"/>
    <s v="SPXW240315C04440000"/>
    <n v="1E-4"/>
    <n v="87"/>
    <n v="223611.44053835556"/>
    <x v="47"/>
    <s v="SPXW240315P04440000"/>
    <n v="1E-4"/>
    <n v="918"/>
    <n v="-2359486.2346460968"/>
  </r>
  <r>
    <s v="Fri Mar 15 2024"/>
    <s v="SPX240315C04445000"/>
    <n v="1E-4"/>
    <n v="4"/>
    <n v="10280.985771878415"/>
    <x v="365"/>
    <s v="SPX240315P04445000"/>
    <n v="1E-4"/>
    <n v="433"/>
    <n v="-1112916.7098058385"/>
  </r>
  <r>
    <s v="Fri Mar 15 2024"/>
    <s v="SPXW240315C04445000"/>
    <n v="1E-4"/>
    <n v="0"/>
    <n v="0"/>
    <x v="365"/>
    <s v="SPXW240315P04445000"/>
    <n v="1E-4"/>
    <n v="344"/>
    <n v="-884164.77638154372"/>
  </r>
  <r>
    <s v="Fri Mar 15 2024"/>
    <s v="SPX240315C04450000"/>
    <n v="1E-4"/>
    <n v="5727"/>
    <n v="14719801.378886919"/>
    <x v="48"/>
    <s v="SPX240315P04450000"/>
    <n v="1E-4"/>
    <n v="22674"/>
    <n v="-58277767.847892813"/>
  </r>
  <r>
    <s v="Fri Mar 15 2024"/>
    <s v="SPXW240315C04450000"/>
    <n v="1E-4"/>
    <n v="1230"/>
    <n v="3161403.1248526126"/>
    <x v="48"/>
    <s v="SPXW240315P04450000"/>
    <n v="1E-4"/>
    <n v="2290"/>
    <n v="-5885864.3544003926"/>
  </r>
  <r>
    <s v="Fri Mar 15 2024"/>
    <s v="SPX240315C04455000"/>
    <n v="1E-4"/>
    <n v="12"/>
    <n v="30842.957315635249"/>
    <x v="366"/>
    <s v="SPX240315P04455000"/>
    <n v="1E-4"/>
    <n v="483"/>
    <n v="-1241429.0319543188"/>
  </r>
  <r>
    <s v="Fri Mar 15 2024"/>
    <s v="SPXW240315C04455000"/>
    <n v="1E-4"/>
    <n v="2"/>
    <n v="5140.4928859392076"/>
    <x v="366"/>
    <s v="SPXW240315P04455000"/>
    <n v="1E-4"/>
    <n v="238"/>
    <n v="-611718.65342676581"/>
  </r>
  <r>
    <s v="Fri Mar 15 2024"/>
    <s v="SPX240315C04460000"/>
    <n v="1E-4"/>
    <n v="815"/>
    <n v="2094750.8510202274"/>
    <x v="49"/>
    <s v="SPX240315P04460000"/>
    <n v="1E-4"/>
    <n v="6605"/>
    <n v="-16976477.755814236"/>
  </r>
  <r>
    <s v="Fri Mar 15 2024"/>
    <s v="SPXW240315C04460000"/>
    <n v="1E-4"/>
    <n v="163"/>
    <n v="418950.17020404548"/>
    <x v="49"/>
    <s v="SPXW240315P04460000"/>
    <n v="1E-4"/>
    <n v="702"/>
    <n v="-1804313.0029646617"/>
  </r>
  <r>
    <s v="Fri Mar 15 2024"/>
    <s v="SPX240315C04465000"/>
    <n v="1E-4"/>
    <n v="12"/>
    <n v="30842.957315635249"/>
    <x v="367"/>
    <s v="SPX240315P04465000"/>
    <n v="1E-4"/>
    <n v="1446"/>
    <n v="-3716576.3565340471"/>
  </r>
  <r>
    <s v="Fri Mar 15 2024"/>
    <s v="SPXW240315C04465000"/>
    <n v="1E-4"/>
    <n v="0"/>
    <n v="0"/>
    <x v="367"/>
    <s v="SPXW240315P04465000"/>
    <n v="1E-4"/>
    <n v="301"/>
    <n v="-773644.17933385074"/>
  </r>
  <r>
    <s v="Fri Mar 15 2024"/>
    <s v="SPX240315C04470000"/>
    <n v="1E-4"/>
    <n v="51"/>
    <n v="131082.56859144982"/>
    <x v="50"/>
    <s v="SPX240315P04470000"/>
    <n v="1E-4"/>
    <n v="849"/>
    <n v="-2182139.2300811936"/>
  </r>
  <r>
    <s v="Fri Mar 15 2024"/>
    <s v="SPXW240315C04470000"/>
    <n v="1E-4"/>
    <n v="599"/>
    <n v="1539577.619338793"/>
    <x v="50"/>
    <s v="SPXW240315P04470000"/>
    <n v="1E-4"/>
    <n v="402"/>
    <n v="-1033239.0700737806"/>
  </r>
  <r>
    <s v="Fri Mar 15 2024"/>
    <s v="SPX240315C04475000"/>
    <n v="1E-4"/>
    <n v="2989"/>
    <n v="7682466.6180361463"/>
    <x v="51"/>
    <s v="SPX240315P04475000"/>
    <n v="1E-4"/>
    <n v="11433"/>
    <n v="-29385627.582471482"/>
  </r>
  <r>
    <s v="Fri Mar 15 2024"/>
    <s v="SPXW240315C04475000"/>
    <n v="1E-4"/>
    <n v="626"/>
    <n v="1608974.2732989723"/>
    <x v="51"/>
    <s v="SPXW240315P04475000"/>
    <n v="1E-4"/>
    <n v="681"/>
    <n v="-1750337.8276623003"/>
  </r>
  <r>
    <s v="Fri Mar 15 2024"/>
    <s v="SPX240315C04480000"/>
    <n v="1E-4"/>
    <n v="726"/>
    <n v="1865998.9175959323"/>
    <x v="52"/>
    <s v="SPX240315P04480000"/>
    <n v="1E-4"/>
    <n v="1413"/>
    <n v="-3631758.22391605"/>
  </r>
  <r>
    <s v="Fri Mar 15 2024"/>
    <s v="SPXW240315C04480000"/>
    <n v="1E-4"/>
    <n v="1041"/>
    <n v="2675626.5471313577"/>
    <x v="52"/>
    <s v="SPXW240315P04480000"/>
    <n v="1E-4"/>
    <n v="1379"/>
    <n v="-3544369.8448550832"/>
  </r>
  <r>
    <s v="Fri Mar 15 2024"/>
    <s v="SPX240315C04485000"/>
    <n v="1E-4"/>
    <n v="3"/>
    <n v="7710.7393289088122"/>
    <x v="368"/>
    <s v="SPX240315P04485000"/>
    <n v="1E-4"/>
    <n v="2177"/>
    <n v="-5595426.5063448278"/>
  </r>
  <r>
    <s v="Fri Mar 15 2024"/>
    <s v="SPXW240315C04485000"/>
    <n v="1E-4"/>
    <n v="6"/>
    <n v="15421.478657817624"/>
    <x v="368"/>
    <s v="SPXW240315P04485000"/>
    <n v="1E-4"/>
    <n v="529"/>
    <n v="-1359660.3683309203"/>
  </r>
  <r>
    <s v="Fri Mar 15 2024"/>
    <s v="SPX240315C04490000"/>
    <n v="1E-4"/>
    <n v="229"/>
    <n v="588586.43544003938"/>
    <x v="53"/>
    <s v="SPX240315P04490000"/>
    <n v="1E-4"/>
    <n v="1805"/>
    <n v="-4639294.8295601355"/>
  </r>
  <r>
    <s v="Fri Mar 15 2024"/>
    <s v="SPXW240315C04490000"/>
    <n v="1E-4"/>
    <n v="61"/>
    <n v="156785.03302114585"/>
    <x v="53"/>
    <s v="SPXW240315P04490000"/>
    <n v="1E-4"/>
    <n v="674"/>
    <n v="-1732346.102561513"/>
  </r>
  <r>
    <s v="Fri Mar 15 2024"/>
    <s v="SPX240315C04495000"/>
    <n v="1E-4"/>
    <n v="1"/>
    <n v="2570.2464429696038"/>
    <x v="369"/>
    <s v="SPX240315P04495000"/>
    <n v="1E-4"/>
    <n v="527"/>
    <n v="-1354519.8754449813"/>
  </r>
  <r>
    <s v="Fri Mar 15 2024"/>
    <s v="SPXW240315C04495000"/>
    <n v="1E-4"/>
    <n v="92"/>
    <n v="236462.67275320351"/>
    <x v="369"/>
    <s v="SPXW240315P04495000"/>
    <n v="1E-4"/>
    <n v="605"/>
    <n v="-1554999.0979966107"/>
  </r>
  <r>
    <s v="Fri Mar 15 2024"/>
    <s v="SPX240315C04500000"/>
    <n v="1E-4"/>
    <n v="24305"/>
    <n v="62469839.796376228"/>
    <x v="54"/>
    <s v="SPX240315P04500000"/>
    <n v="1E-4"/>
    <n v="58275"/>
    <n v="-149781111.46405366"/>
  </r>
  <r>
    <s v="Fri Mar 15 2024"/>
    <s v="SPXW240315C04500000"/>
    <n v="1E-4"/>
    <n v="1957"/>
    <n v="5029972.2888915157"/>
    <x v="54"/>
    <s v="SPXW240315P04500000"/>
    <n v="1E-4"/>
    <n v="4584"/>
    <n v="-11782009.694572667"/>
  </r>
  <r>
    <s v="Fri Mar 15 2024"/>
    <s v="SPX240315C04505000"/>
    <n v="1E-4"/>
    <n v="2"/>
    <n v="5140.4928859392076"/>
    <x v="370"/>
    <s v="SPX240315P04505000"/>
    <n v="1E-4"/>
    <n v="836"/>
    <n v="-2148726.0263225893"/>
  </r>
  <r>
    <s v="Fri Mar 15 2024"/>
    <s v="SPXW240315C04505000"/>
    <n v="1E-4"/>
    <n v="23"/>
    <n v="59115.668188300879"/>
    <x v="370"/>
    <s v="SPXW240315P04505000"/>
    <n v="1E-4"/>
    <n v="305"/>
    <n v="-783925.16510572925"/>
  </r>
  <r>
    <s v="Fri Mar 15 2024"/>
    <s v="SPX240315C04510000"/>
    <n v="1E-4"/>
    <n v="86"/>
    <n v="221041.19409538593"/>
    <x v="55"/>
    <s v="SPX240315P04510000"/>
    <n v="1E-4"/>
    <n v="1357"/>
    <n v="-3487824.4231097526"/>
  </r>
  <r>
    <s v="Fri Mar 15 2024"/>
    <s v="SPXW240315C04510000"/>
    <n v="2.0000000000000001E-4"/>
    <n v="95"/>
    <n v="488346.82416422467"/>
    <x v="55"/>
    <s v="SPXW240315P04510000"/>
    <n v="2.0000000000000001E-4"/>
    <n v="1257"/>
    <n v="-6461599.5576255834"/>
  </r>
  <r>
    <s v="Fri Mar 15 2024"/>
    <s v="SPX240315C04515000"/>
    <n v="2.0000000000000001E-4"/>
    <n v="1"/>
    <n v="5140.4928859392076"/>
    <x v="371"/>
    <s v="SPX240315P04515000"/>
    <n v="2.0000000000000001E-4"/>
    <n v="564"/>
    <n v="-2899237.9876697133"/>
  </r>
  <r>
    <s v="Fri Mar 15 2024"/>
    <s v="SPXW240315C04515000"/>
    <n v="2.0000000000000001E-4"/>
    <n v="0"/>
    <n v="0"/>
    <x v="371"/>
    <s v="SPXW240315P04515000"/>
    <n v="2.0000000000000001E-4"/>
    <n v="343"/>
    <n v="-1763189.0598771486"/>
  </r>
  <r>
    <s v="Fri Mar 15 2024"/>
    <s v="SPX240315C04520000"/>
    <n v="2.0000000000000001E-4"/>
    <n v="318"/>
    <n v="1634676.7377286681"/>
    <x v="56"/>
    <s v="SPX240315P04520000"/>
    <n v="2.0000000000000001E-4"/>
    <n v="1573"/>
    <n v="-8085995.3095823741"/>
  </r>
  <r>
    <s v="Fri Mar 15 2024"/>
    <s v="SPXW240315C04520000"/>
    <n v="2.0000000000000001E-4"/>
    <n v="170"/>
    <n v="873883.79060966533"/>
    <x v="56"/>
    <s v="SPXW240315P04520000"/>
    <n v="2.0000000000000001E-4"/>
    <n v="854"/>
    <n v="-4389980.9245920833"/>
  </r>
  <r>
    <s v="Fri Mar 15 2024"/>
    <s v="SPX240315C04525000"/>
    <n v="2.0000000000000001E-4"/>
    <n v="2663"/>
    <n v="13689132.555256112"/>
    <x v="57"/>
    <s v="SPX240315P04525000"/>
    <n v="2.0000000000000001E-4"/>
    <n v="10171"/>
    <n v="-52283953.142887689"/>
  </r>
  <r>
    <s v="Fri Mar 15 2024"/>
    <s v="SPXW240315C04525000"/>
    <n v="2.0000000000000001E-4"/>
    <n v="450"/>
    <n v="2313221.798672644"/>
    <x v="57"/>
    <s v="SPXW240315P04525000"/>
    <n v="2.0000000000000001E-4"/>
    <n v="1021"/>
    <n v="-5248443.2365439311"/>
  </r>
  <r>
    <s v="Fri Mar 15 2024"/>
    <s v="SPX240315C04530000"/>
    <n v="2.0000000000000001E-4"/>
    <n v="269"/>
    <n v="1382792.5863176468"/>
    <x v="58"/>
    <s v="SPX240315P04530000"/>
    <n v="2.0000000000000001E-4"/>
    <n v="2695"/>
    <n v="-13853628.327606166"/>
  </r>
  <r>
    <s v="Fri Mar 15 2024"/>
    <s v="SPXW240315C04530000"/>
    <n v="2.0000000000000001E-4"/>
    <n v="1385"/>
    <n v="7119582.6470258031"/>
    <x v="58"/>
    <s v="SPXW240315P04530000"/>
    <n v="2.0000000000000001E-4"/>
    <n v="1612"/>
    <n v="-8286474.532134003"/>
  </r>
  <r>
    <s v="Fri Mar 15 2024"/>
    <s v="SPX240315C04535000"/>
    <n v="2.0000000000000001E-4"/>
    <n v="1"/>
    <n v="5140.4928859392076"/>
    <x v="372"/>
    <s v="SPX240315P04535000"/>
    <n v="2.0000000000000001E-4"/>
    <n v="795"/>
    <n v="-4086691.84432167"/>
  </r>
  <r>
    <s v="Fri Mar 15 2024"/>
    <s v="SPXW240315C04535000"/>
    <n v="2.0000000000000001E-4"/>
    <n v="7"/>
    <n v="35983.450201574451"/>
    <x v="372"/>
    <s v="SPXW240315P04535000"/>
    <n v="2.0000000000000001E-4"/>
    <n v="357"/>
    <n v="-1835155.9602802973"/>
  </r>
  <r>
    <s v="Fri Mar 15 2024"/>
    <s v="SPX240315C04540000"/>
    <n v="2.0000000000000001E-4"/>
    <n v="234"/>
    <n v="1202875.3353097744"/>
    <x v="59"/>
    <s v="SPX240315P04540000"/>
    <n v="2.0000000000000001E-4"/>
    <n v="602"/>
    <n v="-3094576.717335403"/>
  </r>
  <r>
    <s v="Fri Mar 15 2024"/>
    <s v="SPXW240315C04540000"/>
    <n v="2.0000000000000001E-4"/>
    <n v="544"/>
    <n v="2796428.1299509294"/>
    <x v="59"/>
    <s v="SPXW240315P04540000"/>
    <n v="2.0000000000000001E-4"/>
    <n v="509"/>
    <n v="-2616510.8789430568"/>
  </r>
  <r>
    <s v="Fri Mar 15 2024"/>
    <s v="SPX240315C04545000"/>
    <n v="2.0000000000000001E-4"/>
    <n v="2"/>
    <n v="10280.985771878415"/>
    <x v="373"/>
    <s v="SPX240315P04545000"/>
    <n v="2.0000000000000001E-4"/>
    <n v="2070"/>
    <n v="-10640820.273894163"/>
  </r>
  <r>
    <s v="Fri Mar 15 2024"/>
    <s v="SPXW240315C04545000"/>
    <n v="2.0000000000000001E-4"/>
    <n v="8"/>
    <n v="41123.94308751366"/>
    <x v="373"/>
    <s v="SPXW240315P04545000"/>
    <n v="2.0000000000000001E-4"/>
    <n v="497"/>
    <n v="-2554824.9643117865"/>
  </r>
  <r>
    <s v="Fri Mar 15 2024"/>
    <s v="SPX240315C04550000"/>
    <n v="2.0000000000000001E-4"/>
    <n v="42108"/>
    <n v="216455874.44112816"/>
    <x v="60"/>
    <s v="SPX240315P04550000"/>
    <n v="2.0000000000000001E-4"/>
    <n v="57312"/>
    <n v="-294611928.27894789"/>
  </r>
  <r>
    <s v="Fri Mar 15 2024"/>
    <s v="SPXW240315C04550000"/>
    <n v="2.0000000000000001E-4"/>
    <n v="663"/>
    <n v="3408146.7833776944"/>
    <x v="60"/>
    <s v="SPXW240315P04550000"/>
    <n v="2.0000000000000001E-4"/>
    <n v="1815"/>
    <n v="-9329994.5879796632"/>
  </r>
  <r>
    <s v="Fri Mar 15 2024"/>
    <s v="SPX240315C04555000"/>
    <n v="2.0000000000000001E-4"/>
    <n v="16"/>
    <n v="82247.886175027321"/>
    <x v="374"/>
    <s v="SPX240315P04555000"/>
    <n v="2.0000000000000001E-4"/>
    <n v="577"/>
    <n v="-2966064.395186923"/>
  </r>
  <r>
    <s v="Fri Mar 15 2024"/>
    <s v="SPXW240315C04555000"/>
    <n v="2.0000000000000001E-4"/>
    <n v="25"/>
    <n v="128512.32214848019"/>
    <x v="374"/>
    <s v="SPXW240315P04555000"/>
    <n v="2.0000000000000001E-4"/>
    <n v="341"/>
    <n v="-1752908.0741052697"/>
  </r>
  <r>
    <s v="Fri Mar 15 2024"/>
    <s v="SPX240315C04560000"/>
    <n v="2.0000000000000001E-4"/>
    <n v="2337"/>
    <n v="12013331.874439929"/>
    <x v="61"/>
    <s v="SPX240315P04560000"/>
    <n v="2.0000000000000001E-4"/>
    <n v="4677"/>
    <n v="-24042085.227537677"/>
  </r>
  <r>
    <s v="Fri Mar 15 2024"/>
    <s v="SPXW240315C04560000"/>
    <n v="2.0000000000000001E-4"/>
    <n v="198"/>
    <n v="1017817.5914159633"/>
    <x v="61"/>
    <s v="SPXW240315P04560000"/>
    <n v="2.0000000000000001E-4"/>
    <n v="1468"/>
    <n v="-7546243.556558758"/>
  </r>
  <r>
    <s v="Fri Mar 15 2024"/>
    <s v="SPX240315C04565000"/>
    <n v="2.0000000000000001E-4"/>
    <n v="15"/>
    <n v="77107.393289088111"/>
    <x v="375"/>
    <s v="SPX240315P04565000"/>
    <n v="2.0000000000000001E-4"/>
    <n v="2585"/>
    <n v="-13288174.110152854"/>
  </r>
  <r>
    <s v="Fri Mar 15 2024"/>
    <s v="SPXW240315C04565000"/>
    <n v="2.0000000000000001E-4"/>
    <n v="5202"/>
    <n v="26740843.992655758"/>
    <x v="375"/>
    <s v="SPXW240315P04565000"/>
    <n v="2.0000000000000001E-4"/>
    <n v="4294"/>
    <n v="-22073276.452222958"/>
  </r>
  <r>
    <s v="Fri Mar 15 2024"/>
    <s v="SPX240315C04570000"/>
    <n v="2.0000000000000001E-4"/>
    <n v="1680"/>
    <n v="8636028.0483778697"/>
    <x v="62"/>
    <s v="SPX240315P04570000"/>
    <n v="2.0000000000000001E-4"/>
    <n v="3374"/>
    <n v="-17344022.997158889"/>
  </r>
  <r>
    <s v="Fri Mar 15 2024"/>
    <s v="SPXW240315C04570000"/>
    <n v="2.0000000000000001E-4"/>
    <n v="1164"/>
    <n v="5983533.7192332391"/>
    <x v="62"/>
    <s v="SPXW240315P04570000"/>
    <n v="2.0000000000000001E-4"/>
    <n v="1509"/>
    <n v="-7757003.7648822647"/>
  </r>
  <r>
    <s v="Fri Mar 15 2024"/>
    <s v="SPX240315C04575000"/>
    <n v="2.0000000000000001E-4"/>
    <n v="5286"/>
    <n v="27172645.395074654"/>
    <x v="63"/>
    <s v="SPX240315P04575000"/>
    <n v="2.0000000000000001E-4"/>
    <n v="9812"/>
    <n v="-50438516.19683551"/>
  </r>
  <r>
    <s v="Fri Mar 15 2024"/>
    <s v="SPXW240315C04575000"/>
    <n v="2.0000000000000001E-4"/>
    <n v="376"/>
    <n v="1932825.3251131424"/>
    <x v="63"/>
    <s v="SPXW240315P04575000"/>
    <n v="2.0000000000000001E-4"/>
    <n v="886"/>
    <n v="-4554476.6969421376"/>
  </r>
  <r>
    <s v="Fri Mar 15 2024"/>
    <s v="SPX240315C04580000"/>
    <n v="2.0000000000000001E-4"/>
    <n v="456"/>
    <n v="2344064.7559882789"/>
    <x v="64"/>
    <s v="SPX240315P04580000"/>
    <n v="2.0000000000000001E-4"/>
    <n v="1036"/>
    <n v="-5325550.6298330203"/>
  </r>
  <r>
    <s v="Fri Mar 15 2024"/>
    <s v="SPXW240315C04580000"/>
    <n v="2.0000000000000001E-4"/>
    <n v="365"/>
    <n v="1876279.9033678109"/>
    <x v="64"/>
    <s v="SPXW240315P04580000"/>
    <n v="2.0000000000000001E-4"/>
    <n v="845"/>
    <n v="-4343716.4886186309"/>
  </r>
  <r>
    <s v="Fri Mar 15 2024"/>
    <s v="SPX240315C04585000"/>
    <n v="2.0000000000000001E-4"/>
    <n v="21"/>
    <n v="107950.35060472338"/>
    <x v="376"/>
    <s v="SPX240315P04585000"/>
    <n v="2.0000000000000001E-4"/>
    <n v="1137"/>
    <n v="-5844740.4113128791"/>
  </r>
  <r>
    <s v="Fri Mar 15 2024"/>
    <s v="SPXW240315C04585000"/>
    <n v="2.0000000000000001E-4"/>
    <n v="1"/>
    <n v="5140.4928859392076"/>
    <x v="376"/>
    <s v="SPXW240315P04585000"/>
    <n v="2.0000000000000001E-4"/>
    <n v="561"/>
    <n v="-2883816.5090118959"/>
  </r>
  <r>
    <s v="Fri Mar 15 2024"/>
    <s v="SPX240315C04590000"/>
    <n v="2.0000000000000001E-4"/>
    <n v="37"/>
    <n v="190198.23677975067"/>
    <x v="65"/>
    <s v="SPX240315P04590000"/>
    <n v="2.0000000000000001E-4"/>
    <n v="814"/>
    <n v="-4184361.209154516"/>
  </r>
  <r>
    <s v="Fri Mar 15 2024"/>
    <s v="SPXW240315C04590000"/>
    <n v="2.0000000000000001E-4"/>
    <n v="279"/>
    <n v="1434197.515177039"/>
    <x v="65"/>
    <s v="SPXW240315P04590000"/>
    <n v="2.0000000000000001E-4"/>
    <n v="2703"/>
    <n v="-13894752.270693682"/>
  </r>
  <r>
    <s v="Fri Mar 15 2024"/>
    <s v="SPX240315C04595000"/>
    <n v="2.0000000000000001E-4"/>
    <n v="182"/>
    <n v="935569.7052409359"/>
    <x v="377"/>
    <s v="SPX240315P04595000"/>
    <n v="2.0000000000000001E-4"/>
    <n v="468"/>
    <n v="-2405750.6706195488"/>
  </r>
  <r>
    <s v="Fri Mar 15 2024"/>
    <s v="SPXW240315C04595000"/>
    <n v="2.0000000000000001E-4"/>
    <n v="140"/>
    <n v="719669.00403148925"/>
    <x v="377"/>
    <s v="SPXW240315P04595000"/>
    <n v="2.0000000000000001E-4"/>
    <n v="748"/>
    <n v="-3845088.6786825275"/>
  </r>
  <r>
    <s v="Fri Mar 15 2024"/>
    <s v="SPX240315C04600000"/>
    <n v="2.0000000000000001E-4"/>
    <n v="65308"/>
    <n v="335715309.39491779"/>
    <x v="66"/>
    <s v="SPX240315P04600000"/>
    <n v="2.0000000000000001E-4"/>
    <n v="80711"/>
    <n v="-414894321.31703943"/>
  </r>
  <r>
    <s v="Fri Mar 15 2024"/>
    <s v="SPXW240315C04600000"/>
    <n v="2.0000000000000001E-4"/>
    <n v="2564"/>
    <n v="13180223.759548128"/>
    <x v="66"/>
    <s v="SPXW240315P04600000"/>
    <n v="2.0000000000000001E-4"/>
    <n v="6715"/>
    <n v="-34518409.729081787"/>
  </r>
  <r>
    <s v="Fri Mar 15 2024"/>
    <s v="SPX240315C04605000"/>
    <n v="2.0000000000000001E-4"/>
    <n v="136"/>
    <n v="699107.03248773236"/>
    <x v="378"/>
    <s v="SPX240315P04605000"/>
    <n v="2.0000000000000001E-4"/>
    <n v="579"/>
    <n v="-2976345.3809588011"/>
  </r>
  <r>
    <s v="Fri Mar 15 2024"/>
    <s v="SPXW240315C04605000"/>
    <n v="2.0000000000000001E-4"/>
    <n v="76"/>
    <n v="390677.45933137985"/>
    <x v="378"/>
    <s v="SPXW240315P04605000"/>
    <n v="2.0000000000000001E-4"/>
    <n v="418"/>
    <n v="-2148726.0263225893"/>
  </r>
  <r>
    <s v="Fri Mar 15 2024"/>
    <s v="SPX240315C04610000"/>
    <n v="2.0000000000000001E-4"/>
    <n v="353"/>
    <n v="1814593.9887365408"/>
    <x v="67"/>
    <s v="SPX240315P04610000"/>
    <n v="2.0000000000000001E-4"/>
    <n v="975"/>
    <n v="-5011980.5637907274"/>
  </r>
  <r>
    <s v="Fri Mar 15 2024"/>
    <s v="SPXW240315C04610000"/>
    <n v="2.0000000000000001E-4"/>
    <n v="283"/>
    <n v="1454759.4867207957"/>
    <x v="67"/>
    <s v="SPXW240315P04610000"/>
    <n v="2.0000000000000001E-4"/>
    <n v="761"/>
    <n v="-3911915.0861997372"/>
  </r>
  <r>
    <s v="Fri Mar 15 2024"/>
    <s v="SPX240315C04615000"/>
    <n v="2.0000000000000001E-4"/>
    <n v="36"/>
    <n v="185057.74389381148"/>
    <x v="379"/>
    <s v="SPX240315P04615000"/>
    <n v="2.0000000000000001E-4"/>
    <n v="499"/>
    <n v="-2565105.9500836646"/>
  </r>
  <r>
    <s v="Fri Mar 15 2024"/>
    <s v="SPXW240315C04615000"/>
    <n v="2.0000000000000001E-4"/>
    <n v="180"/>
    <n v="925288.71946905751"/>
    <x v="379"/>
    <s v="SPXW240315P04615000"/>
    <n v="2.0000000000000001E-4"/>
    <n v="442"/>
    <n v="-2272097.8555851295"/>
  </r>
  <r>
    <s v="Fri Mar 15 2024"/>
    <s v="SPX240315C04620000"/>
    <n v="2.0000000000000001E-4"/>
    <n v="414"/>
    <n v="2128164.054778832"/>
    <x v="68"/>
    <s v="SPX240315P04620000"/>
    <n v="2.0000000000000001E-4"/>
    <n v="1423"/>
    <n v="-7314921.3766914932"/>
  </r>
  <r>
    <s v="Fri Mar 15 2024"/>
    <s v="SPXW240315C04620000"/>
    <n v="2.0000000000000001E-4"/>
    <n v="307"/>
    <n v="1578131.3159833369"/>
    <x v="68"/>
    <s v="SPXW240315P04620000"/>
    <n v="2.0000000000000001E-4"/>
    <n v="1834"/>
    <n v="-9427663.9528125077"/>
  </r>
  <r>
    <s v="Fri Mar 15 2024"/>
    <s v="SPX240315C04625000"/>
    <n v="2.0000000000000001E-4"/>
    <n v="5818"/>
    <n v="29907387.610394306"/>
    <x v="69"/>
    <s v="SPX240315P04625000"/>
    <n v="2.0000000000000001E-4"/>
    <n v="9809"/>
    <n v="-50423094.718177691"/>
  </r>
  <r>
    <s v="Fri Mar 15 2024"/>
    <s v="SPXW240315C04625000"/>
    <n v="2.9999999999999997E-4"/>
    <n v="217"/>
    <n v="1673230.4343732116"/>
    <x v="69"/>
    <s v="SPXW240315P04625000"/>
    <n v="2.9999999999999997E-4"/>
    <n v="1808"/>
    <n v="-13941016.706667133"/>
  </r>
  <r>
    <s v="Fri Mar 15 2024"/>
    <s v="SPX240315C04630000"/>
    <n v="2.9999999999999997E-4"/>
    <n v="112"/>
    <n v="863602.80483778683"/>
    <x v="70"/>
    <s v="SPX240315P04630000"/>
    <n v="2.9999999999999997E-4"/>
    <n v="760"/>
    <n v="-5860161.8899706965"/>
  </r>
  <r>
    <s v="Fri Mar 15 2024"/>
    <s v="SPXW240315C04630000"/>
    <n v="2.9999999999999997E-4"/>
    <n v="332"/>
    <n v="2559965.4571977253"/>
    <x v="70"/>
    <s v="SPXW240315P04630000"/>
    <n v="2.9999999999999997E-4"/>
    <n v="2316"/>
    <n v="-17858072.285752807"/>
  </r>
  <r>
    <s v="Fri Mar 15 2024"/>
    <s v="SPX240315C04635000"/>
    <n v="2.9999999999999997E-4"/>
    <n v="168"/>
    <n v="1295404.2072566801"/>
    <x v="380"/>
    <s v="SPX240315P04635000"/>
    <n v="2.9999999999999997E-4"/>
    <n v="771"/>
    <n v="-5944980.0225886945"/>
  </r>
  <r>
    <s v="Fri Mar 15 2024"/>
    <s v="SPXW240315C04635000"/>
    <n v="2.9999999999999997E-4"/>
    <n v="57"/>
    <n v="439512.1417478022"/>
    <x v="380"/>
    <s v="SPXW240315P04635000"/>
    <n v="2.9999999999999997E-4"/>
    <n v="398"/>
    <n v="-3068874.2529057069"/>
  </r>
  <r>
    <s v="Fri Mar 15 2024"/>
    <s v="SPX240315C04640000"/>
    <n v="2.9999999999999997E-4"/>
    <n v="237"/>
    <n v="1827445.2209513879"/>
    <x v="71"/>
    <s v="SPX240315P04640000"/>
    <n v="2.9999999999999997E-4"/>
    <n v="1856"/>
    <n v="-14311132.194454754"/>
  </r>
  <r>
    <s v="Fri Mar 15 2024"/>
    <s v="SPXW240315C04640000"/>
    <n v="2.9999999999999997E-4"/>
    <n v="279"/>
    <n v="2151296.2727655582"/>
    <x v="71"/>
    <s v="SPXW240315P04640000"/>
    <n v="2.9999999999999997E-4"/>
    <n v="1071"/>
    <n v="-8258201.821261337"/>
  </r>
  <r>
    <s v="Fri Mar 15 2024"/>
    <s v="SPX240315C04645000"/>
    <n v="2.9999999999999997E-4"/>
    <n v="191"/>
    <n v="1472751.2118215829"/>
    <x v="381"/>
    <s v="SPX240315P04645000"/>
    <n v="2.9999999999999997E-4"/>
    <n v="558"/>
    <n v="-4302592.5455311164"/>
  </r>
  <r>
    <s v="Fri Mar 15 2024"/>
    <s v="SPXW240315C04645000"/>
    <n v="2.9999999999999997E-4"/>
    <n v="130"/>
    <n v="1002396.1127581456"/>
    <x v="381"/>
    <s v="SPXW240315P04645000"/>
    <n v="2.9999999999999997E-4"/>
    <n v="437"/>
    <n v="-3369593.0867331508"/>
  </r>
  <r>
    <s v="Fri Mar 15 2024"/>
    <s v="SPX240315C04650000"/>
    <n v="2.9999999999999997E-4"/>
    <n v="15639"/>
    <n v="120588252.36480492"/>
    <x v="72"/>
    <s v="SPX240315P04650000"/>
    <n v="2.9999999999999997E-4"/>
    <n v="29012"/>
    <n v="-223703969.41030243"/>
  </r>
  <r>
    <s v="Fri Mar 15 2024"/>
    <s v="SPXW240315C04650000"/>
    <n v="2.9999999999999997E-4"/>
    <n v="1101"/>
    <n v="8489524.0011286009"/>
    <x v="72"/>
    <s v="SPXW240315P04650000"/>
    <n v="2.9999999999999997E-4"/>
    <n v="6256"/>
    <n v="-48238385.241653517"/>
  </r>
  <r>
    <s v="Fri Mar 15 2024"/>
    <s v="SPX240315C04655000"/>
    <n v="2.9999999999999997E-4"/>
    <n v="103"/>
    <n v="794206.15087760752"/>
    <x v="382"/>
    <s v="SPX240315P04655000"/>
    <n v="2.9999999999999997E-4"/>
    <n v="336"/>
    <n v="-2590808.4145133602"/>
  </r>
  <r>
    <s v="Fri Mar 15 2024"/>
    <s v="SPXW240315C04655000"/>
    <n v="2.9999999999999997E-4"/>
    <n v="145"/>
    <n v="1118057.2026917776"/>
    <x v="382"/>
    <s v="SPXW240315P04655000"/>
    <n v="2.9999999999999997E-4"/>
    <n v="819"/>
    <n v="-6315095.5103763156"/>
  </r>
  <r>
    <s v="Fri Mar 15 2024"/>
    <s v="SPX240315C04660000"/>
    <n v="2.9999999999999997E-4"/>
    <n v="4312"/>
    <n v="33248707.986254793"/>
    <x v="73"/>
    <s v="SPX240315P04660000"/>
    <n v="2.9999999999999997E-4"/>
    <n v="4688"/>
    <n v="-36147945.973924503"/>
  </r>
  <r>
    <s v="Fri Mar 15 2024"/>
    <s v="SPXW240315C04660000"/>
    <n v="2.9999999999999997E-4"/>
    <n v="741"/>
    <n v="5713657.8427214287"/>
    <x v="73"/>
    <s v="SPXW240315P04660000"/>
    <n v="2.9999999999999997E-4"/>
    <n v="827"/>
    <n v="-6376781.4250075864"/>
  </r>
  <r>
    <s v="Fri Mar 15 2024"/>
    <s v="SPX240315C04665000"/>
    <n v="2.9999999999999997E-4"/>
    <n v="1015"/>
    <n v="7826400.4188424442"/>
    <x v="74"/>
    <s v="SPX240315P04665000"/>
    <n v="2.9999999999999997E-4"/>
    <n v="1222"/>
    <n v="-9422523.459926568"/>
  </r>
  <r>
    <s v="Fri Mar 15 2024"/>
    <s v="SPXW240315C04665000"/>
    <n v="2.9999999999999997E-4"/>
    <n v="150"/>
    <n v="1156610.8993363217"/>
    <x v="74"/>
    <s v="SPXW240315P04665000"/>
    <n v="2.9999999999999997E-4"/>
    <n v="519"/>
    <n v="-4001873.711703673"/>
  </r>
  <r>
    <s v="Fri Mar 15 2024"/>
    <s v="SPX240315C04670000"/>
    <n v="2.9999999999999997E-4"/>
    <n v="3162"/>
    <n v="24381357.758009657"/>
    <x v="75"/>
    <s v="SPX240315P04670000"/>
    <n v="2.9999999999999997E-4"/>
    <n v="3601"/>
    <n v="-27766372.323400628"/>
  </r>
  <r>
    <s v="Fri Mar 15 2024"/>
    <s v="SPXW240315C04670000"/>
    <n v="2.9999999999999997E-4"/>
    <n v="365"/>
    <n v="2814419.8550517159"/>
    <x v="75"/>
    <s v="SPXW240315P04670000"/>
    <n v="2.9999999999999997E-4"/>
    <n v="393"/>
    <n v="-3030320.5562611627"/>
  </r>
  <r>
    <s v="Fri Mar 15 2024"/>
    <s v="SPX240315C04675000"/>
    <n v="2.9999999999999997E-4"/>
    <n v="6978"/>
    <n v="53805539.037125684"/>
    <x v="76"/>
    <s v="SPX240315P04675000"/>
    <n v="2.9999999999999997E-4"/>
    <n v="12250"/>
    <n v="-94456556.779132947"/>
  </r>
  <r>
    <s v="Fri Mar 15 2024"/>
    <s v="SPXW240315C04675000"/>
    <n v="2.9999999999999997E-4"/>
    <n v="425"/>
    <n v="3277064.2147862446"/>
    <x v="76"/>
    <s v="SPXW240315P04675000"/>
    <n v="2.9999999999999997E-4"/>
    <n v="813"/>
    <n v="-6268831.0744028632"/>
  </r>
  <r>
    <s v="Fri Mar 15 2024"/>
    <s v="SPX240315C04680000"/>
    <n v="2.9999999999999997E-4"/>
    <n v="2731"/>
    <n v="21058029.10724996"/>
    <x v="77"/>
    <s v="SPX240315P04680000"/>
    <n v="2.9999999999999997E-4"/>
    <n v="5461"/>
    <n v="-42108347.475171022"/>
  </r>
  <r>
    <s v="Fri Mar 15 2024"/>
    <s v="SPXW240315C04680000"/>
    <n v="2.9999999999999997E-4"/>
    <n v="321"/>
    <n v="2475147.3245797278"/>
    <x v="77"/>
    <s v="SPXW240315P04680000"/>
    <n v="2.9999999999999997E-4"/>
    <n v="351"/>
    <n v="-2706469.5044469931"/>
  </r>
  <r>
    <s v="Fri Mar 15 2024"/>
    <s v="SPX240315C04685000"/>
    <n v="2.9999999999999997E-4"/>
    <n v="2063"/>
    <n v="15907255.235538876"/>
    <x v="78"/>
    <s v="SPX240315P04685000"/>
    <n v="2.9999999999999997E-4"/>
    <n v="3023"/>
    <n v="-23309564.991291337"/>
  </r>
  <r>
    <s v="Fri Mar 15 2024"/>
    <s v="SPXW240315C04685000"/>
    <n v="4.0000000000000002E-4"/>
    <n v="213"/>
    <n v="2189849.9694101023"/>
    <x v="78"/>
    <s v="SPXW240315P04685000"/>
    <n v="4.0000000000000002E-4"/>
    <n v="977"/>
    <n v="-10044523.099125212"/>
  </r>
  <r>
    <s v="Fri Mar 15 2024"/>
    <s v="SPX240315C04690000"/>
    <n v="4.0000000000000002E-4"/>
    <n v="2062"/>
    <n v="21199392.661613293"/>
    <x v="79"/>
    <s v="SPX240315P04690000"/>
    <n v="4.0000000000000002E-4"/>
    <n v="2811"/>
    <n v="-28899851.004750229"/>
  </r>
  <r>
    <s v="Fri Mar 15 2024"/>
    <s v="SPXW240315C04690000"/>
    <n v="4.0000000000000002E-4"/>
    <n v="200"/>
    <n v="2056197.1543756831"/>
    <x v="79"/>
    <s v="SPXW240315P04690000"/>
    <n v="4.0000000000000002E-4"/>
    <n v="528"/>
    <n v="-5428360.4875518037"/>
  </r>
  <r>
    <s v="Fri Mar 15 2024"/>
    <s v="SPX240315C04695000"/>
    <n v="4.0000000000000002E-4"/>
    <n v="2982"/>
    <n v="30657899.571741432"/>
    <x v="80"/>
    <s v="SPX240315P04695000"/>
    <n v="4.0000000000000002E-4"/>
    <n v="5058"/>
    <n v="-52001226.034161024"/>
  </r>
  <r>
    <s v="Fri Mar 15 2024"/>
    <s v="SPXW240315C04695000"/>
    <n v="4.0000000000000002E-4"/>
    <n v="333"/>
    <n v="3423568.2620355124"/>
    <x v="80"/>
    <s v="SPXW240315P04695000"/>
    <n v="4.0000000000000002E-4"/>
    <n v="763"/>
    <n v="-7844392.1439432325"/>
  </r>
  <r>
    <s v="Fri Mar 15 2024"/>
    <s v="SPX240315C04700000"/>
    <n v="4.0000000000000002E-4"/>
    <n v="38425"/>
    <n v="395046878.28442812"/>
    <x v="81"/>
    <s v="SPX240315P04700000"/>
    <n v="4.0000000000000002E-4"/>
    <n v="50934"/>
    <n v="-523651729.30485511"/>
  </r>
  <r>
    <s v="Fri Mar 15 2024"/>
    <s v="SPXW240315C04700000"/>
    <n v="4.0000000000000002E-4"/>
    <n v="3605"/>
    <n v="37062953.707621694"/>
    <x v="81"/>
    <s v="SPXW240315P04700000"/>
    <n v="4.0000000000000002E-4"/>
    <n v="5477"/>
    <n v="-56308959.072578087"/>
  </r>
  <r>
    <s v="Fri Mar 15 2024"/>
    <s v="SPX240315C04705000"/>
    <n v="4.0000000000000002E-4"/>
    <n v="2884"/>
    <n v="29650362.966097347"/>
    <x v="82"/>
    <s v="SPX240315P04705000"/>
    <n v="4.0000000000000002E-4"/>
    <n v="3244"/>
    <n v="-33351517.843973584"/>
  </r>
  <r>
    <s v="Fri Mar 15 2024"/>
    <s v="SPXW240315C04705000"/>
    <n v="4.0000000000000002E-4"/>
    <n v="349"/>
    <n v="3588064.0343855675"/>
    <x v="82"/>
    <s v="SPXW240315P04705000"/>
    <n v="4.0000000000000002E-4"/>
    <n v="869"/>
    <n v="-8934176.635762345"/>
  </r>
  <r>
    <s v="Fri Mar 15 2024"/>
    <s v="SPX240315C04710000"/>
    <n v="4.0000000000000002E-4"/>
    <n v="669"/>
    <n v="6877979.4813866597"/>
    <x v="83"/>
    <s v="SPX240315P04710000"/>
    <n v="4.0000000000000002E-4"/>
    <n v="1149"/>
    <n v="-11812852.6518883"/>
  </r>
  <r>
    <s v="Fri Mar 15 2024"/>
    <s v="SPXW240315C04710000"/>
    <n v="4.0000000000000002E-4"/>
    <n v="926"/>
    <n v="9520192.8247594126"/>
    <x v="83"/>
    <s v="SPXW240315P04710000"/>
    <n v="4.0000000000000002E-4"/>
    <n v="819"/>
    <n v="-8420127.3471684214"/>
  </r>
  <r>
    <s v="Fri Mar 15 2024"/>
    <s v="SPX240315C04715000"/>
    <n v="4.0000000000000002E-4"/>
    <n v="31"/>
    <n v="318710.55892823095"/>
    <x v="84"/>
    <s v="SPX240315P04715000"/>
    <n v="4.0000000000000002E-4"/>
    <n v="584"/>
    <n v="-6004095.6907769945"/>
  </r>
  <r>
    <s v="Fri Mar 15 2024"/>
    <s v="SPXW240315C04715000"/>
    <n v="4.0000000000000002E-4"/>
    <n v="212"/>
    <n v="2179568.9836382242"/>
    <x v="84"/>
    <s v="SPXW240315P04715000"/>
    <n v="4.0000000000000002E-4"/>
    <n v="561"/>
    <n v="-5767633.0180237917"/>
  </r>
  <r>
    <s v="Fri Mar 15 2024"/>
    <s v="SPX240315C04720000"/>
    <n v="4.0000000000000002E-4"/>
    <n v="851"/>
    <n v="8749118.8918685336"/>
    <x v="85"/>
    <s v="SPX240315P04720000"/>
    <n v="4.0000000000000002E-4"/>
    <n v="1316"/>
    <n v="-13529777.275791993"/>
  </r>
  <r>
    <s v="Fri Mar 15 2024"/>
    <s v="SPXW240315C04720000"/>
    <n v="4.0000000000000002E-4"/>
    <n v="365"/>
    <n v="3752559.8067356218"/>
    <x v="85"/>
    <s v="SPXW240315P04720000"/>
    <n v="4.0000000000000002E-4"/>
    <n v="429"/>
    <n v="-4410542.8961358396"/>
  </r>
  <r>
    <s v="Fri Mar 15 2024"/>
    <s v="SPX240315C04725000"/>
    <n v="4.0000000000000002E-4"/>
    <n v="6038"/>
    <n v="62076592.090601876"/>
    <x v="86"/>
    <s v="SPX240315P04725000"/>
    <n v="4.0000000000000002E-4"/>
    <n v="14474"/>
    <n v="-148806988.06216821"/>
  </r>
  <r>
    <s v="Fri Mar 15 2024"/>
    <s v="SPXW240315C04725000"/>
    <n v="4.0000000000000002E-4"/>
    <n v="1811"/>
    <n v="18618865.232871812"/>
    <x v="86"/>
    <s v="SPXW240315P04725000"/>
    <n v="4.0000000000000002E-4"/>
    <n v="2453"/>
    <n v="-25219258.098417755"/>
  </r>
  <r>
    <s v="Fri Mar 15 2024"/>
    <s v="SPX240315C04730000"/>
    <n v="4.0000000000000002E-4"/>
    <n v="4760"/>
    <n v="48937492.274141267"/>
    <x v="87"/>
    <s v="SPX240315P04730000"/>
    <n v="4.0000000000000002E-4"/>
    <n v="5758"/>
    <n v="-59197916.074475922"/>
  </r>
  <r>
    <s v="Fri Mar 15 2024"/>
    <s v="SPXW240315C04730000"/>
    <n v="4.0000000000000002E-4"/>
    <n v="508"/>
    <n v="5222740.772114235"/>
    <x v="87"/>
    <s v="SPXW240315P04730000"/>
    <n v="4.0000000000000002E-4"/>
    <n v="1149"/>
    <n v="-11812852.6518883"/>
  </r>
  <r>
    <s v="Fri Mar 15 2024"/>
    <s v="SPX240315C04735000"/>
    <n v="4.0000000000000002E-4"/>
    <n v="2870"/>
    <n v="29506429.165291052"/>
    <x v="88"/>
    <s v="SPX240315P04735000"/>
    <n v="4.0000000000000002E-4"/>
    <n v="3759"/>
    <n v="-38646225.516490966"/>
  </r>
  <r>
    <s v="Fri Mar 15 2024"/>
    <s v="SPXW240315C04735000"/>
    <n v="5.0000000000000001E-4"/>
    <n v="241"/>
    <n v="3097146.9637783724"/>
    <x v="88"/>
    <s v="SPXW240315P04735000"/>
    <n v="5.0000000000000001E-4"/>
    <n v="652"/>
    <n v="-8379003.4040809097"/>
  </r>
  <r>
    <s v="Fri Mar 15 2024"/>
    <s v="SPX240315C04740000"/>
    <n v="5.0000000000000001E-4"/>
    <n v="3214"/>
    <n v="41303860.338521533"/>
    <x v="89"/>
    <s v="SPX240315P04740000"/>
    <n v="5.0000000000000001E-4"/>
    <n v="3635"/>
    <n v="-46714229.100972548"/>
  </r>
  <r>
    <s v="Fri Mar 15 2024"/>
    <s v="SPXW240315C04740000"/>
    <n v="5.0000000000000001E-4"/>
    <n v="501"/>
    <n v="6438467.3396388581"/>
    <x v="89"/>
    <s v="SPXW240315P04740000"/>
    <n v="5.0000000000000001E-4"/>
    <n v="1529"/>
    <n v="-19649534.056502622"/>
  </r>
  <r>
    <s v="Fri Mar 15 2024"/>
    <s v="SPX240315C04745000"/>
    <n v="5.0000000000000001E-4"/>
    <n v="5095"/>
    <n v="65477028.134650663"/>
    <x v="90"/>
    <s v="SPX240315P04745000"/>
    <n v="5.0000000000000001E-4"/>
    <n v="5332"/>
    <n v="-68522770.169569641"/>
  </r>
  <r>
    <s v="Fri Mar 15 2024"/>
    <s v="SPXW240315C04745000"/>
    <n v="5.0000000000000001E-4"/>
    <n v="124"/>
    <n v="1593552.7946411544"/>
    <x v="90"/>
    <s v="SPXW240315P04745000"/>
    <n v="5.0000000000000001E-4"/>
    <n v="1620"/>
    <n v="-20818996.18805379"/>
  </r>
  <r>
    <s v="Fri Mar 15 2024"/>
    <s v="SPX240315C04750000"/>
    <n v="5.0000000000000001E-4"/>
    <n v="61297"/>
    <n v="787741981.07353914"/>
    <x v="91"/>
    <s v="SPX240315P04750000"/>
    <n v="5.0000000000000001E-4"/>
    <n v="74294"/>
    <n v="-954769446.16991866"/>
  </r>
  <r>
    <s v="Fri Mar 15 2024"/>
    <s v="SPXW240315C04750000"/>
    <n v="5.0000000000000001E-4"/>
    <n v="695"/>
    <n v="8931606.3893193733"/>
    <x v="91"/>
    <s v="SPXW240315P04750000"/>
    <n v="5.0000000000000001E-4"/>
    <n v="4036"/>
    <n v="-51867573.219126604"/>
  </r>
  <r>
    <s v="Fri Mar 15 2024"/>
    <s v="SPX240315C04755000"/>
    <n v="5.0000000000000001E-4"/>
    <n v="11005"/>
    <n v="141427810.52440244"/>
    <x v="92"/>
    <s v="SPX240315P04755000"/>
    <n v="5.0000000000000001E-4"/>
    <n v="11265"/>
    <n v="-144769130.90026292"/>
  </r>
  <r>
    <s v="Fri Mar 15 2024"/>
    <s v="SPXW240315C04755000"/>
    <n v="5.0000000000000001E-4"/>
    <n v="305"/>
    <n v="3919625.8255286454"/>
    <x v="92"/>
    <s v="SPXW240315P04755000"/>
    <n v="5.0000000000000001E-4"/>
    <n v="463"/>
    <n v="-5950120.5154746333"/>
  </r>
  <r>
    <s v="Fri Mar 15 2024"/>
    <s v="SPX240315C04760000"/>
    <n v="5.0000000000000001E-4"/>
    <n v="15912"/>
    <n v="204488807.00266168"/>
    <x v="93"/>
    <s v="SPX240315P04760000"/>
    <n v="5.0000000000000001E-4"/>
    <n v="15699"/>
    <n v="-201751494.54089904"/>
  </r>
  <r>
    <s v="Fri Mar 15 2024"/>
    <s v="SPXW240315C04760000"/>
    <n v="5.0000000000000001E-4"/>
    <n v="362"/>
    <n v="4652146.0617749821"/>
    <x v="93"/>
    <s v="SPXW240315P04760000"/>
    <n v="5.0000000000000001E-4"/>
    <n v="808"/>
    <n v="-10383795.629597202"/>
  </r>
  <r>
    <s v="Fri Mar 15 2024"/>
    <s v="SPX240315C04765000"/>
    <n v="5.0000000000000001E-4"/>
    <n v="17464"/>
    <n v="224433919.40010577"/>
    <x v="94"/>
    <s v="SPX240315P04765000"/>
    <n v="5.0000000000000001E-4"/>
    <n v="17332"/>
    <n v="-222737556.74774587"/>
  </r>
  <r>
    <s v="Fri Mar 15 2024"/>
    <s v="SPXW240315C04765000"/>
    <n v="5.9999999999999995E-4"/>
    <n v="449"/>
    <n v="6924243.9173601121"/>
    <x v="94"/>
    <s v="SPXW240315P04765000"/>
    <n v="5.9999999999999995E-4"/>
    <n v="419"/>
    <n v="-6461599.5576255834"/>
  </r>
  <r>
    <s v="Fri Mar 15 2024"/>
    <s v="SPX240315C04770000"/>
    <n v="5.9999999999999995E-4"/>
    <n v="14893"/>
    <n v="229672081.6508778"/>
    <x v="95"/>
    <s v="SPX240315P04770000"/>
    <n v="5.9999999999999995E-4"/>
    <n v="13861"/>
    <n v="-213757115.67601007"/>
  </r>
  <r>
    <s v="Fri Mar 15 2024"/>
    <s v="SPXW240315C04770000"/>
    <n v="5.9999999999999995E-4"/>
    <n v="368"/>
    <n v="5675104.1460768841"/>
    <x v="95"/>
    <s v="SPXW240315P04770000"/>
    <n v="5.9999999999999995E-4"/>
    <n v="746"/>
    <n v="-11504423.078731945"/>
  </r>
  <r>
    <s v="Fri Mar 15 2024"/>
    <s v="SPX240315C04775000"/>
    <n v="5.9999999999999995E-4"/>
    <n v="15236"/>
    <n v="234961648.83050928"/>
    <x v="96"/>
    <s v="SPX240315P04775000"/>
    <n v="5.9999999999999995E-4"/>
    <n v="16892"/>
    <n v="-260499617.48785526"/>
  </r>
  <r>
    <s v="Fri Mar 15 2024"/>
    <s v="SPXW240315C04775000"/>
    <n v="5.9999999999999995E-4"/>
    <n v="477"/>
    <n v="7356045.319779004"/>
    <x v="96"/>
    <s v="SPXW240315P04775000"/>
    <n v="5.9999999999999995E-4"/>
    <n v="808"/>
    <n v="-12460554.755516639"/>
  </r>
  <r>
    <s v="Fri Mar 15 2024"/>
    <s v="SPX240315C04780000"/>
    <n v="5.9999999999999995E-4"/>
    <n v="8767"/>
    <n v="135200103.39308709"/>
    <x v="97"/>
    <s v="SPX240315P04780000"/>
    <n v="5.9999999999999995E-4"/>
    <n v="9572"/>
    <n v="-147614393.71263027"/>
  </r>
  <r>
    <s v="Fri Mar 15 2024"/>
    <s v="SPXW240315C04780000"/>
    <n v="5.9999999999999995E-4"/>
    <n v="452"/>
    <n v="6970508.3533335663"/>
    <x v="97"/>
    <s v="SPXW240315P04780000"/>
    <n v="5.9999999999999995E-4"/>
    <n v="873"/>
    <n v="-13462950.868274782"/>
  </r>
  <r>
    <s v="Fri Mar 15 2024"/>
    <s v="SPX240315C04785000"/>
    <n v="5.9999999999999995E-4"/>
    <n v="10045"/>
    <n v="154908753.117778"/>
    <x v="98"/>
    <s v="SPX240315P04785000"/>
    <n v="5.9999999999999995E-4"/>
    <n v="10346"/>
    <n v="-159550618.19378114"/>
  </r>
  <r>
    <s v="Fri Mar 15 2024"/>
    <s v="SPXW240315C04785000"/>
    <n v="5.9999999999999995E-4"/>
    <n v="770"/>
    <n v="11874538.566519568"/>
    <x v="98"/>
    <s v="SPXW240315P04785000"/>
    <n v="5.9999999999999995E-4"/>
    <n v="1290"/>
    <n v="-19893707.468584731"/>
  </r>
  <r>
    <s v="Fri Mar 15 2024"/>
    <s v="SPX240315C04790000"/>
    <n v="5.9999999999999995E-4"/>
    <n v="9766"/>
    <n v="150606160.57224688"/>
    <x v="99"/>
    <s v="SPX240315P04790000"/>
    <n v="5.9999999999999995E-4"/>
    <n v="9814"/>
    <n v="-151346391.54782215"/>
  </r>
  <r>
    <s v="Fri Mar 15 2024"/>
    <s v="SPXW240315C04790000"/>
    <n v="5.9999999999999995E-4"/>
    <n v="373"/>
    <n v="5752211.5393659724"/>
    <x v="99"/>
    <s v="SPXW240315P04790000"/>
    <n v="5.9999999999999995E-4"/>
    <n v="1044"/>
    <n v="-16100023.718761597"/>
  </r>
  <r>
    <s v="Fri Mar 15 2024"/>
    <s v="SPX240315C04795000"/>
    <n v="5.9999999999999995E-4"/>
    <n v="9678"/>
    <n v="149249070.45035896"/>
    <x v="100"/>
    <s v="SPX240315P04795000"/>
    <n v="5.9999999999999995E-4"/>
    <n v="9537"/>
    <n v="-147074641.95960665"/>
  </r>
  <r>
    <s v="Fri Mar 15 2024"/>
    <s v="SPXW240315C04795000"/>
    <n v="6.9999999999999999E-4"/>
    <n v="193"/>
    <n v="3472402.9444519347"/>
    <x v="100"/>
    <s v="SPXW240315P04795000"/>
    <n v="6.9999999999999999E-4"/>
    <n v="755"/>
    <n v="-13583752.451094354"/>
  </r>
  <r>
    <s v="Fri Mar 15 2024"/>
    <s v="SPX240315C04800000"/>
    <n v="6.9999999999999999E-4"/>
    <n v="83893"/>
    <n v="1509379793.880343"/>
    <x v="101"/>
    <s v="SPX240315P04800000"/>
    <n v="6.9999999999999999E-4"/>
    <n v="94621"/>
    <n v="-1702395020.7615881"/>
  </r>
  <r>
    <s v="Fri Mar 15 2024"/>
    <s v="SPXW240315C04800000"/>
    <n v="6.9999999999999999E-4"/>
    <n v="3731"/>
    <n v="67127126.351037145"/>
    <x v="101"/>
    <s v="SPXW240315P04800000"/>
    <n v="6.9999999999999999E-4"/>
    <n v="7467"/>
    <n v="-134344211.32757822"/>
  </r>
  <r>
    <s v="Fri Mar 15 2024"/>
    <s v="SPX240315C04805000"/>
    <n v="6.9999999999999999E-4"/>
    <n v="8713"/>
    <n v="156761900.80315909"/>
    <x v="102"/>
    <s v="SPX240315P04805000"/>
    <n v="6.9999999999999999E-4"/>
    <n v="9062"/>
    <n v="-163041012.86333385"/>
  </r>
  <r>
    <s v="Fri Mar 15 2024"/>
    <s v="SPXW240315C04805000"/>
    <n v="6.9999999999999999E-4"/>
    <n v="887"/>
    <n v="15958660.16439827"/>
    <x v="102"/>
    <s v="SPXW240315P04805000"/>
    <n v="6.9999999999999999E-4"/>
    <n v="1074"/>
    <n v="-19323112.758245483"/>
  </r>
  <r>
    <s v="Fri Mar 15 2024"/>
    <s v="SPX240315C04810000"/>
    <n v="6.9999999999999999E-4"/>
    <n v="9837"/>
    <n v="176984599.81644395"/>
    <x v="103"/>
    <s v="SPX240315P04810000"/>
    <n v="6.9999999999999999E-4"/>
    <n v="9960"/>
    <n v="-179197582.00384074"/>
  </r>
  <r>
    <s v="Fri Mar 15 2024"/>
    <s v="SPXW240315C04810000"/>
    <n v="6.9999999999999999E-4"/>
    <n v="1280"/>
    <n v="23029408.129007656"/>
    <x v="103"/>
    <s v="SPXW240315P04810000"/>
    <n v="6.9999999999999999E-4"/>
    <n v="1693"/>
    <n v="-30459990.595632773"/>
  </r>
  <r>
    <s v="Fri Mar 15 2024"/>
    <s v="SPX240315C04815000"/>
    <n v="6.9999999999999999E-4"/>
    <n v="12392"/>
    <n v="222953457.4489553"/>
    <x v="104"/>
    <s v="SPX240315P04815000"/>
    <n v="6.9999999999999999E-4"/>
    <n v="12463"/>
    <n v="-224230869.93111119"/>
  </r>
  <r>
    <s v="Fri Mar 15 2024"/>
    <s v="SPXW240315C04815000"/>
    <n v="8.0000000000000004E-4"/>
    <n v="389"/>
    <n v="7998606.9305214081"/>
    <x v="104"/>
    <s v="SPXW240315P04815000"/>
    <n v="8.0000000000000004E-4"/>
    <n v="989"/>
    <n v="-20335789.856775507"/>
  </r>
  <r>
    <s v="Fri Mar 15 2024"/>
    <s v="SPX240315C04820000"/>
    <n v="8.0000000000000004E-4"/>
    <n v="9806"/>
    <n v="201630692.95807949"/>
    <x v="105"/>
    <s v="SPX240315P04820000"/>
    <n v="8.0000000000000004E-4"/>
    <n v="9198"/>
    <n v="-189129014.25947532"/>
  </r>
  <r>
    <s v="Fri Mar 15 2024"/>
    <s v="SPXW240315C04820000"/>
    <n v="8.0000000000000004E-4"/>
    <n v="555"/>
    <n v="11411894.20678504"/>
    <x v="105"/>
    <s v="SPXW240315P04820000"/>
    <n v="8.0000000000000004E-4"/>
    <n v="1051"/>
    <n v="-21610632.092488427"/>
  </r>
  <r>
    <s v="Fri Mar 15 2024"/>
    <s v="SPX240315C04825000"/>
    <n v="8.0000000000000004E-4"/>
    <n v="13541"/>
    <n v="278429656.67401123"/>
    <x v="106"/>
    <s v="SPX240315P04825000"/>
    <n v="8.0000000000000004E-4"/>
    <n v="15428"/>
    <n v="-317230096.97708046"/>
  </r>
  <r>
    <s v="Fri Mar 15 2024"/>
    <s v="SPXW240315C04825000"/>
    <n v="8.0000000000000004E-4"/>
    <n v="573"/>
    <n v="11782009.694572667"/>
    <x v="106"/>
    <s v="SPXW240315P04825000"/>
    <n v="8.0000000000000004E-4"/>
    <n v="1306"/>
    <n v="-26853934.836146418"/>
  </r>
  <r>
    <s v="Fri Mar 15 2024"/>
    <s v="SPX240315C04830000"/>
    <n v="8.0000000000000004E-4"/>
    <n v="5581"/>
    <n v="114756363.18570688"/>
    <x v="107"/>
    <s v="SPX240315P04830000"/>
    <n v="8.0000000000000004E-4"/>
    <n v="6023"/>
    <n v="-123844754.60804741"/>
  </r>
  <r>
    <s v="Fri Mar 15 2024"/>
    <s v="SPXW240315C04830000"/>
    <n v="8.0000000000000004E-4"/>
    <n v="820"/>
    <n v="16860816.665880606"/>
    <x v="107"/>
    <s v="SPXW240315P04830000"/>
    <n v="8.0000000000000004E-4"/>
    <n v="801"/>
    <n v="-16470139.20654922"/>
  </r>
  <r>
    <s v="Fri Mar 15 2024"/>
    <s v="SPX240315C04835000"/>
    <n v="8.0000000000000004E-4"/>
    <n v="7298"/>
    <n v="150061268.32633737"/>
    <x v="108"/>
    <s v="SPX240315P04835000"/>
    <n v="8.0000000000000004E-4"/>
    <n v="8268"/>
    <n v="-170006380.7237815"/>
  </r>
  <r>
    <s v="Fri Mar 15 2024"/>
    <s v="SPXW240315C04835000"/>
    <n v="8.9999999999999998E-4"/>
    <n v="244"/>
    <n v="5644261.1887612501"/>
    <x v="108"/>
    <s v="SPXW240315P04835000"/>
    <n v="8.9999999999999998E-4"/>
    <n v="656"/>
    <n v="-15174734.999292543"/>
  </r>
  <r>
    <s v="Fri Mar 15 2024"/>
    <s v="SPX240315C04840000"/>
    <n v="8.9999999999999998E-4"/>
    <n v="1131"/>
    <n v="26162538.5429876"/>
    <x v="109"/>
    <s v="SPX240315P04840000"/>
    <n v="8.9999999999999998E-4"/>
    <n v="5449"/>
    <n v="-126047455.80967234"/>
  </r>
  <r>
    <s v="Fri Mar 15 2024"/>
    <s v="SPXW240315C04840000"/>
    <n v="8.9999999999999998E-4"/>
    <n v="746"/>
    <n v="17256634.61809792"/>
    <x v="109"/>
    <s v="SPXW240315P04840000"/>
    <n v="8.9999999999999998E-4"/>
    <n v="485"/>
    <n v="-11219125.723562319"/>
  </r>
  <r>
    <s v="Fri Mar 15 2024"/>
    <s v="SPX240315C04845000"/>
    <n v="8.9999999999999998E-4"/>
    <n v="1069"/>
    <n v="24728341.027810559"/>
    <x v="110"/>
    <s v="SPX240315P04845000"/>
    <n v="8.9999999999999998E-4"/>
    <n v="1609"/>
    <n v="-37219738.740642831"/>
  </r>
  <r>
    <s v="Fri Mar 15 2024"/>
    <s v="SPXW240315C04845000"/>
    <n v="8.9999999999999998E-4"/>
    <n v="481"/>
    <n v="11126596.851615414"/>
    <x v="110"/>
    <s v="SPXW240315P04845000"/>
    <n v="8.9999999999999998E-4"/>
    <n v="484"/>
    <n v="-11195993.505575595"/>
  </r>
  <r>
    <s v="Fri Mar 15 2024"/>
    <s v="SPX240315C04850000"/>
    <n v="1E-3"/>
    <n v="11342"/>
    <n v="291517351.56161249"/>
    <x v="111"/>
    <s v="SPX240315P04850000"/>
    <n v="1E-3"/>
    <n v="13834"/>
    <n v="-355567892.92041498"/>
  </r>
  <r>
    <s v="Fri Mar 15 2024"/>
    <s v="SPXW240315C04850000"/>
    <n v="1E-3"/>
    <n v="1832"/>
    <n v="47086914.835203141"/>
    <x v="111"/>
    <s v="SPXW240315P04850000"/>
    <n v="1E-3"/>
    <n v="2243"/>
    <n v="-57650627.715808213"/>
  </r>
  <r>
    <s v="Fri Mar 15 2024"/>
    <s v="SPX240315C04855000"/>
    <n v="1E-3"/>
    <n v="675"/>
    <n v="17349163.490044825"/>
    <x v="112"/>
    <s v="SPX240315P04855000"/>
    <n v="1E-3"/>
    <n v="883"/>
    <n v="-22695276.0914216"/>
  </r>
  <r>
    <s v="Fri Mar 15 2024"/>
    <s v="SPXW240315C04855000"/>
    <n v="1E-3"/>
    <n v="411"/>
    <n v="10563712.880605074"/>
    <x v="112"/>
    <s v="SPXW240315P04855000"/>
    <n v="1E-3"/>
    <n v="489"/>
    <n v="-12568505.106121361"/>
  </r>
  <r>
    <s v="Fri Mar 15 2024"/>
    <s v="SPX240315C04860000"/>
    <n v="1E-3"/>
    <n v="2381"/>
    <n v="61197567.807106279"/>
    <x v="113"/>
    <s v="SPX240315P04860000"/>
    <n v="1E-3"/>
    <n v="2934"/>
    <n v="-75411030.636728182"/>
  </r>
  <r>
    <s v="Fri Mar 15 2024"/>
    <s v="SPXW240315C04860000"/>
    <n v="1E-3"/>
    <n v="695"/>
    <n v="17863212.778638747"/>
    <x v="113"/>
    <s v="SPXW240315P04860000"/>
    <n v="1E-3"/>
    <n v="1476"/>
    <n v="-37936837.498231351"/>
  </r>
  <r>
    <s v="Fri Mar 15 2024"/>
    <s v="SPX240315C04865000"/>
    <n v="1E-3"/>
    <n v="4352"/>
    <n v="111857125.19803716"/>
    <x v="114"/>
    <s v="SPX240315P04865000"/>
    <n v="1E-3"/>
    <n v="5294"/>
    <n v="-136068846.69081086"/>
  </r>
  <r>
    <s v="Fri Mar 15 2024"/>
    <s v="SPXW240315C04865000"/>
    <n v="1.1000000000000001E-3"/>
    <n v="406"/>
    <n v="11478720.614302251"/>
    <x v="114"/>
    <s v="SPXW240315P04865000"/>
    <n v="1.1000000000000001E-3"/>
    <n v="618"/>
    <n v="-17472535.319307368"/>
  </r>
  <r>
    <s v="Fri Mar 15 2024"/>
    <s v="SPX240315C04870000"/>
    <n v="1.1000000000000001E-3"/>
    <n v="4486"/>
    <n v="126831380.9747781"/>
    <x v="115"/>
    <s v="SPX240315P04870000"/>
    <n v="1.1000000000000001E-3"/>
    <n v="5134"/>
    <n v="-145152097.62026542"/>
  </r>
  <r>
    <s v="Fri Mar 15 2024"/>
    <s v="SPXW240315C04870000"/>
    <n v="1.1000000000000001E-3"/>
    <n v="585"/>
    <n v="16539535.860509401"/>
    <x v="115"/>
    <s v="SPXW240315P04870000"/>
    <n v="1.1000000000000001E-3"/>
    <n v="1006"/>
    <n v="-28442347.137901641"/>
  </r>
  <r>
    <s v="Fri Mar 15 2024"/>
    <s v="SPX240315C04875000"/>
    <n v="1.1000000000000001E-3"/>
    <n v="12265"/>
    <n v="346764798.85324413"/>
    <x v="116"/>
    <s v="SPX240315P04875000"/>
    <n v="1.1000000000000001E-3"/>
    <n v="8469"/>
    <n v="-239441588.38060537"/>
  </r>
  <r>
    <s v="Fri Mar 15 2024"/>
    <s v="SPXW240315C04875000"/>
    <n v="1.1000000000000001E-3"/>
    <n v="2156"/>
    <n v="60955964.641467132"/>
    <x v="116"/>
    <s v="SPXW240315P04875000"/>
    <n v="1.1000000000000001E-3"/>
    <n v="1076"/>
    <n v="-30421436.898988228"/>
  </r>
  <r>
    <s v="Fri Mar 15 2024"/>
    <s v="SPX240315C04880000"/>
    <n v="1.1999999999999999E-3"/>
    <n v="6799"/>
    <n v="209701266.789004"/>
    <x v="117"/>
    <s v="SPX240315P04880000"/>
    <n v="1.1999999999999999E-3"/>
    <n v="6763"/>
    <n v="-208590920.32564116"/>
  </r>
  <r>
    <s v="Fri Mar 15 2024"/>
    <s v="SPXW240315C04880000"/>
    <n v="1.1999999999999999E-3"/>
    <n v="791"/>
    <n v="24396779.236667477"/>
    <x v="117"/>
    <s v="SPXW240315P04880000"/>
    <n v="1.1999999999999999E-3"/>
    <n v="613"/>
    <n v="-18906732.834484402"/>
  </r>
  <r>
    <s v="Fri Mar 15 2024"/>
    <s v="SPX240315C04885000"/>
    <n v="1.1999999999999999E-3"/>
    <n v="8001"/>
    <n v="246774501.48239759"/>
    <x v="118"/>
    <s v="SPX240315P04885000"/>
    <n v="1.1999999999999999E-3"/>
    <n v="8556"/>
    <n v="-263892342.79257512"/>
  </r>
  <r>
    <s v="Fri Mar 15 2024"/>
    <s v="SPXW240315C04885000"/>
    <n v="1.1999999999999999E-3"/>
    <n v="278"/>
    <n v="8574342.1337465961"/>
    <x v="118"/>
    <s v="SPXW240315P04885000"/>
    <n v="1.1999999999999999E-3"/>
    <n v="387"/>
    <n v="-11936224.481150839"/>
  </r>
  <r>
    <s v="Fri Mar 15 2024"/>
    <s v="SPX240315C04890000"/>
    <n v="1.2999999999999999E-3"/>
    <n v="7501"/>
    <n v="250632441.39329496"/>
    <x v="119"/>
    <s v="SPX240315P04890000"/>
    <n v="1.2999999999999999E-3"/>
    <n v="7031"/>
    <n v="-234928235.62675068"/>
  </r>
  <r>
    <s v="Fri Mar 15 2024"/>
    <s v="SPXW240315C04890000"/>
    <n v="1.2999999999999999E-3"/>
    <n v="564"/>
    <n v="18845046.919853136"/>
    <x v="119"/>
    <s v="SPXW240315P04890000"/>
    <n v="1.2999999999999999E-3"/>
    <n v="475"/>
    <n v="-15871271.785337303"/>
  </r>
  <r>
    <s v="Fri Mar 15 2024"/>
    <s v="SPX240315C04895000"/>
    <n v="1.2999999999999999E-3"/>
    <n v="3056"/>
    <n v="102110750.6862964"/>
    <x v="120"/>
    <s v="SPX240315P04895000"/>
    <n v="1.2999999999999999E-3"/>
    <n v="3042"/>
    <n v="-101642965.83367597"/>
  </r>
  <r>
    <s v="Fri Mar 15 2024"/>
    <s v="SPXW240315C04895000"/>
    <n v="1.2999999999999999E-3"/>
    <n v="530"/>
    <n v="17708997.992060568"/>
    <x v="120"/>
    <s v="SPXW240315P04895000"/>
    <n v="1.2999999999999999E-3"/>
    <n v="1115"/>
    <n v="-37255722.190844402"/>
  </r>
  <r>
    <s v="Fri Mar 15 2024"/>
    <s v="SPX240315C04900000"/>
    <n v="1.4E-3"/>
    <n v="38375"/>
    <n v="1380864901.4854198"/>
    <x v="121"/>
    <s v="SPX240315P04900000"/>
    <n v="1.4E-3"/>
    <n v="38084"/>
    <n v="-1370393717.4767616"/>
  </r>
  <r>
    <s v="Fri Mar 15 2024"/>
    <s v="SPXW240315C04900000"/>
    <n v="1.4E-3"/>
    <n v="4609"/>
    <n v="165847721.97905666"/>
    <x v="121"/>
    <s v="SPXW240315P04900000"/>
    <n v="1.4E-3"/>
    <n v="3927"/>
    <n v="-141307008.94158286"/>
  </r>
  <r>
    <s v="Fri Mar 15 2024"/>
    <s v="SPX240315C04905000"/>
    <n v="1.4E-3"/>
    <n v="3751"/>
    <n v="134973921.70610577"/>
    <x v="122"/>
    <s v="SPX240315P04905000"/>
    <n v="1.4E-3"/>
    <n v="4044"/>
    <n v="-145517072.61516708"/>
  </r>
  <r>
    <s v="Fri Mar 15 2024"/>
    <s v="SPXW240315C04905000"/>
    <n v="1.4E-3"/>
    <n v="656"/>
    <n v="23605143.332232844"/>
    <x v="122"/>
    <s v="SPXW240315P04905000"/>
    <n v="1.4E-3"/>
    <n v="746"/>
    <n v="-26843653.850374542"/>
  </r>
  <r>
    <s v="Fri Mar 15 2024"/>
    <s v="SPX240315C04910000"/>
    <n v="1.5E-3"/>
    <n v="8918"/>
    <n v="343821866.67604393"/>
    <x v="123"/>
    <s v="SPX240315P04910000"/>
    <n v="1.5E-3"/>
    <n v="9236"/>
    <n v="-356081942.20900893"/>
  </r>
  <r>
    <s v="Fri Mar 15 2024"/>
    <s v="SPXW240315C04910000"/>
    <n v="1.5E-3"/>
    <n v="438"/>
    <n v="16886519.130310301"/>
    <x v="123"/>
    <s v="SPXW240315P04910000"/>
    <n v="1.5E-3"/>
    <n v="705"/>
    <n v="-27180356.134403564"/>
  </r>
  <r>
    <s v="Fri Mar 15 2024"/>
    <s v="SPX240315C04915000"/>
    <n v="1.5E-3"/>
    <n v="9050"/>
    <n v="348910954.6331237"/>
    <x v="124"/>
    <s v="SPX240315P04915000"/>
    <n v="1.5E-3"/>
    <n v="9226"/>
    <n v="-355696405.24256349"/>
  </r>
  <r>
    <s v="Fri Mar 15 2024"/>
    <s v="SPXW240315C04915000"/>
    <n v="1.5E-3"/>
    <n v="328"/>
    <n v="12645612.49941045"/>
    <x v="124"/>
    <s v="SPXW240315P04915000"/>
    <n v="1.5E-3"/>
    <n v="345"/>
    <n v="-13301025.342367699"/>
  </r>
  <r>
    <s v="Fri Mar 15 2024"/>
    <s v="SPX240315C04920000"/>
    <n v="1.6000000000000001E-3"/>
    <n v="7414"/>
    <n v="304892914.05082625"/>
    <x v="125"/>
    <s v="SPX240315P04920000"/>
    <n v="1.6000000000000001E-3"/>
    <n v="8102"/>
    <n v="-333186186.89503574"/>
  </r>
  <r>
    <s v="Fri Mar 15 2024"/>
    <s v="SPXW240315C04920000"/>
    <n v="1.6000000000000001E-3"/>
    <n v="379"/>
    <n v="15585974.430167681"/>
    <x v="125"/>
    <s v="SPXW240315P04920000"/>
    <n v="1.6000000000000001E-3"/>
    <n v="774"/>
    <n v="-31829931.949735582"/>
  </r>
  <r>
    <s v="Fri Mar 15 2024"/>
    <s v="SPX240315C04925000"/>
    <n v="1.6000000000000001E-3"/>
    <n v="9185"/>
    <n v="377723417.25881302"/>
    <x v="126"/>
    <s v="SPX240315P04925000"/>
    <n v="1.6000000000000001E-3"/>
    <n v="7315"/>
    <n v="-300821643.68516248"/>
  </r>
  <r>
    <s v="Fri Mar 15 2024"/>
    <s v="SPXW240315C04925000"/>
    <n v="1.6000000000000001E-3"/>
    <n v="1067"/>
    <n v="43879247.274377078"/>
    <x v="126"/>
    <s v="SPXW240315P04925000"/>
    <n v="1.6000000000000001E-3"/>
    <n v="1189"/>
    <n v="-48896368.331053741"/>
  </r>
  <r>
    <s v="Fri Mar 15 2024"/>
    <s v="SPX240315C04930000"/>
    <n v="1.6999999999999999E-3"/>
    <n v="6416"/>
    <n v="280341920.02758062"/>
    <x v="127"/>
    <s v="SPX240315P04930000"/>
    <n v="1.6999999999999999E-3"/>
    <n v="6530"/>
    <n v="-285323057.63405567"/>
  </r>
  <r>
    <s v="Fri Mar 15 2024"/>
    <s v="SPXW240315C04930000"/>
    <n v="1.6999999999999999E-3"/>
    <n v="463"/>
    <n v="20230409.752613749"/>
    <x v="127"/>
    <s v="SPXW240315P04930000"/>
    <n v="1.6999999999999999E-3"/>
    <n v="519"/>
    <n v="-22677284.366320815"/>
  </r>
  <r>
    <s v="Fri Mar 15 2024"/>
    <s v="SPX240315C04935000"/>
    <n v="1.8E-3"/>
    <n v="2012"/>
    <n v="93084045.178587154"/>
    <x v="128"/>
    <s v="SPX240315P04935000"/>
    <n v="1.8E-3"/>
    <n v="2259"/>
    <n v="-104511360.86403003"/>
  </r>
  <r>
    <s v="Fri Mar 15 2024"/>
    <s v="SPXW240315C04935000"/>
    <n v="1.8E-3"/>
    <n v="421"/>
    <n v="19477327.544823658"/>
    <x v="128"/>
    <s v="SPXW240315P04935000"/>
    <n v="1.8E-3"/>
    <n v="547"/>
    <n v="-25306646.47747872"/>
  </r>
  <r>
    <s v="Fri Mar 15 2024"/>
    <s v="SPX240315C04940000"/>
    <n v="1.8E-3"/>
    <n v="4314"/>
    <n v="199584776.78947568"/>
    <x v="129"/>
    <s v="SPX240315P04940000"/>
    <n v="1.8E-3"/>
    <n v="4801"/>
    <n v="-222115557.10854721"/>
  </r>
  <r>
    <s v="Fri Mar 15 2024"/>
    <s v="SPXW240315C04940000"/>
    <n v="1.8E-3"/>
    <n v="1121"/>
    <n v="51862432.726240665"/>
    <x v="129"/>
    <s v="SPXW240315P04940000"/>
    <n v="1.8E-3"/>
    <n v="543"/>
    <n v="-25121588.733584907"/>
  </r>
  <r>
    <s v="Fri Mar 15 2024"/>
    <s v="SPX240315C04945000"/>
    <n v="1.9E-3"/>
    <n v="5103"/>
    <n v="249203384.37100393"/>
    <x v="130"/>
    <s v="SPX240315P04945000"/>
    <n v="1.9E-3"/>
    <n v="5331"/>
    <n v="-260337691.96194822"/>
  </r>
  <r>
    <s v="Fri Mar 15 2024"/>
    <s v="SPXW240315C04945000"/>
    <n v="1.9E-3"/>
    <n v="270"/>
    <n v="13185364.252434067"/>
    <x v="130"/>
    <s v="SPXW240315P04945000"/>
    <n v="1.9E-3"/>
    <n v="567"/>
    <n v="-27689264.930111542"/>
  </r>
  <r>
    <s v="Fri Mar 15 2024"/>
    <s v="SPX240315C04950000"/>
    <n v="2E-3"/>
    <n v="20320"/>
    <n v="1044548154.422847"/>
    <x v="131"/>
    <s v="SPX240315P04950000"/>
    <n v="2E-3"/>
    <n v="19656"/>
    <n v="-1010415281.6602106"/>
  </r>
  <r>
    <s v="Fri Mar 15 2024"/>
    <s v="SPXW240315C04950000"/>
    <n v="1.9E-3"/>
    <n v="2248"/>
    <n v="109780366.07211773"/>
    <x v="131"/>
    <s v="SPXW240315P04950000"/>
    <n v="1.9E-3"/>
    <n v="2375"/>
    <n v="-115982370.73900338"/>
  </r>
  <r>
    <s v="Fri Mar 15 2024"/>
    <s v="SPX240315C04955000"/>
    <n v="2E-3"/>
    <n v="4326"/>
    <n v="222377722.24573013"/>
    <x v="132"/>
    <s v="SPX240315P04955000"/>
    <n v="2E-3"/>
    <n v="4360"/>
    <n v="-224125489.82694951"/>
  </r>
  <r>
    <s v="Fri Mar 15 2024"/>
    <s v="SPXW240315C04955000"/>
    <n v="2E-3"/>
    <n v="379"/>
    <n v="19482468.037709597"/>
    <x v="132"/>
    <s v="SPXW240315P04955000"/>
    <n v="2E-3"/>
    <n v="462"/>
    <n v="-23749077.133039143"/>
  </r>
  <r>
    <s v="Fri Mar 15 2024"/>
    <s v="SPX240315C04960000"/>
    <n v="2.0999999999999999E-3"/>
    <n v="5769"/>
    <n v="311382786.31932443"/>
    <x v="133"/>
    <s v="SPX240315P04960000"/>
    <n v="2.0999999999999999E-3"/>
    <n v="5344"/>
    <n v="-288443336.81582075"/>
  </r>
  <r>
    <s v="Fri Mar 15 2024"/>
    <s v="SPXW240315C04960000"/>
    <n v="2.0999999999999999E-3"/>
    <n v="925"/>
    <n v="49927037.154684551"/>
    <x v="133"/>
    <s v="SPXW240315P04960000"/>
    <n v="2.0999999999999999E-3"/>
    <n v="694"/>
    <n v="-37458771.659839004"/>
  </r>
  <r>
    <s v="Fri Mar 15 2024"/>
    <s v="SPX240315C04965000"/>
    <n v="2.2000000000000001E-3"/>
    <n v="10479"/>
    <n v="592539474.46932662"/>
    <x v="134"/>
    <s v="SPX240315P04965000"/>
    <n v="2.2000000000000001E-3"/>
    <n v="10606"/>
    <n v="-599720743.03098369"/>
  </r>
  <r>
    <s v="Fri Mar 15 2024"/>
    <s v="SPXW240315C04965000"/>
    <n v="2.0999999999999999E-3"/>
    <n v="269"/>
    <n v="14519322.156335292"/>
    <x v="134"/>
    <s v="SPXW240315P04965000"/>
    <n v="2.0999999999999999E-3"/>
    <n v="364"/>
    <n v="-19646963.810059652"/>
  </r>
  <r>
    <s v="Fri Mar 15 2024"/>
    <s v="SPX240315C04970000"/>
    <n v="2.2000000000000001E-3"/>
    <n v="12534"/>
    <n v="708740316.15598249"/>
    <x v="135"/>
    <s v="SPX240315P04970000"/>
    <n v="2.2000000000000001E-3"/>
    <n v="8805"/>
    <n v="-497882438.46764201"/>
  </r>
  <r>
    <s v="Fri Mar 15 2024"/>
    <s v="SPXW240315C04970000"/>
    <n v="2.2000000000000001E-3"/>
    <n v="659"/>
    <n v="37263432.930173315"/>
    <x v="135"/>
    <s v="SPXW240315P04970000"/>
    <n v="2.2000000000000001E-3"/>
    <n v="482"/>
    <n v="-27254893.28124968"/>
  </r>
  <r>
    <s v="Fri Mar 15 2024"/>
    <s v="SPX240315C04975000"/>
    <n v="2.3E-3"/>
    <n v="12572"/>
    <n v="743202180.46331871"/>
    <x v="136"/>
    <s v="SPX240315P04975000"/>
    <n v="2.3E-3"/>
    <n v="11653"/>
    <n v="-688874881.39827025"/>
  </r>
  <r>
    <s v="Fri Mar 15 2024"/>
    <s v="SPXW240315C04975000"/>
    <n v="2.3E-3"/>
    <n v="960"/>
    <n v="56751041.460768864"/>
    <x v="136"/>
    <s v="SPXW240315P04975000"/>
    <n v="2.3E-3"/>
    <n v="1226"/>
    <n v="-72475809.198856875"/>
  </r>
  <r>
    <s v="Fri Mar 15 2024"/>
    <s v="SPX240315C04980000"/>
    <n v="2.3999999999999998E-3"/>
    <n v="9674"/>
    <n v="596749538.14291072"/>
    <x v="137"/>
    <s v="SPX240315P04980000"/>
    <n v="2.3999999999999998E-3"/>
    <n v="8558"/>
    <n v="-527908057.4144128"/>
  </r>
  <r>
    <s v="Fri Mar 15 2024"/>
    <s v="SPXW240315C04980000"/>
    <n v="2.3999999999999998E-3"/>
    <n v="1491"/>
    <n v="91973698.715224281"/>
    <x v="137"/>
    <s v="SPXW240315P04980000"/>
    <n v="2.3999999999999998E-3"/>
    <n v="557"/>
    <n v="-34359054.449617669"/>
  </r>
  <r>
    <s v="Fri Mar 15 2024"/>
    <s v="SPX240315C04985000"/>
    <n v="2.3999999999999998E-3"/>
    <n v="8665"/>
    <n v="534508450.27995878"/>
    <x v="138"/>
    <s v="SPX240315P04985000"/>
    <n v="2.3999999999999998E-3"/>
    <n v="8035"/>
    <n v="-495646324.06225836"/>
  </r>
  <r>
    <s v="Fri Mar 15 2024"/>
    <s v="SPXW240315C04985000"/>
    <n v="2.3999999999999998E-3"/>
    <n v="327"/>
    <n v="20171294.084425446"/>
    <x v="138"/>
    <s v="SPXW240315P04985000"/>
    <n v="2.3999999999999998E-3"/>
    <n v="1093"/>
    <n v="-67422704.691978648"/>
  </r>
  <r>
    <s v="Fri Mar 15 2024"/>
    <s v="SPX240315C04990000"/>
    <n v="2.5000000000000001E-3"/>
    <n v="5575"/>
    <n v="358228097.98888856"/>
    <x v="139"/>
    <s v="SPX240315P04990000"/>
    <n v="2.5000000000000001E-3"/>
    <n v="5620"/>
    <n v="-361119625.23722929"/>
  </r>
  <r>
    <s v="Fri Mar 15 2024"/>
    <s v="SPXW240315C04990000"/>
    <n v="2.5000000000000001E-3"/>
    <n v="1057"/>
    <n v="67918762.255471781"/>
    <x v="139"/>
    <s v="SPXW240315P04990000"/>
    <n v="2.5000000000000001E-3"/>
    <n v="446"/>
    <n v="-28658247.839111082"/>
  </r>
  <r>
    <s v="Fri Mar 15 2024"/>
    <s v="SPX240315C04995000"/>
    <n v="2.5999999999999999E-3"/>
    <n v="6939"/>
    <n v="463708441.76191807"/>
    <x v="140"/>
    <s v="SPX240315P04995000"/>
    <n v="2.5999999999999999E-3"/>
    <n v="6911"/>
    <n v="-461837302.35143626"/>
  </r>
  <r>
    <s v="Fri Mar 15 2024"/>
    <s v="SPXW240315C04995000"/>
    <n v="2.5999999999999999E-3"/>
    <n v="294"/>
    <n v="19646963.810059652"/>
    <x v="140"/>
    <s v="SPXW240315P04995000"/>
    <n v="2.5999999999999999E-3"/>
    <n v="373"/>
    <n v="-24926250.003919221"/>
  </r>
  <r>
    <s v="Fri Mar 15 2024"/>
    <s v="SPX240315C05000000"/>
    <n v="2.7000000000000001E-3"/>
    <n v="214752"/>
    <n v="14903070231.256428"/>
    <x v="141"/>
    <s v="SPX240315P05000000"/>
    <n v="2.7000000000000001E-3"/>
    <n v="203659"/>
    <n v="-14133253148.87616"/>
  </r>
  <r>
    <s v="Fri Mar 15 2024"/>
    <s v="SPXW240315C05000000"/>
    <n v="2.5999999999999999E-3"/>
    <n v="4824"/>
    <n v="322370589.86301959"/>
    <x v="141"/>
    <s v="SPXW240315P05000000"/>
    <n v="2.5999999999999999E-3"/>
    <n v="1878"/>
    <n v="-125499993.3173198"/>
  </r>
  <r>
    <s v="Fri Mar 15 2024"/>
    <s v="SPX240315C05005000"/>
    <n v="2.7000000000000001E-3"/>
    <n v="3842"/>
    <n v="266621944.51500887"/>
    <x v="142"/>
    <s v="SPX240315P05005000"/>
    <n v="2.7000000000000001E-3"/>
    <n v="3681"/>
    <n v="-255449083.22742006"/>
  </r>
  <r>
    <s v="Fri Mar 15 2024"/>
    <s v="SPXW240315C05005000"/>
    <n v="2.7000000000000001E-3"/>
    <n v="712"/>
    <n v="49410417.619647667"/>
    <x v="142"/>
    <s v="SPXW240315P05005000"/>
    <n v="2.7000000000000001E-3"/>
    <n v="611"/>
    <n v="-42401355.56966956"/>
  </r>
  <r>
    <s v="Fri Mar 15 2024"/>
    <s v="SPX240315C05010000"/>
    <n v="2.8E-3"/>
    <n v="11502"/>
    <n v="827763288.43701863"/>
    <x v="143"/>
    <s v="SPX240315P05010000"/>
    <n v="2.8E-3"/>
    <n v="11059"/>
    <n v="-795881951.55842376"/>
  </r>
  <r>
    <s v="Fri Mar 15 2024"/>
    <s v="SPXW240315C05010000"/>
    <n v="2.8E-3"/>
    <n v="1014"/>
    <n v="72974437.008792996"/>
    <x v="143"/>
    <s v="SPXW240315P05010000"/>
    <n v="2.8E-3"/>
    <n v="775"/>
    <n v="-55774347.812440403"/>
  </r>
  <r>
    <s v="Fri Mar 15 2024"/>
    <s v="SPX240315C05015000"/>
    <n v="2.8999999999999998E-3"/>
    <n v="8113"/>
    <n v="604719872.36255944"/>
    <x v="144"/>
    <s v="SPX240315P05015000"/>
    <n v="2.8999999999999998E-3"/>
    <n v="6193"/>
    <n v="-461608550.41801196"/>
  </r>
  <r>
    <s v="Fri Mar 15 2024"/>
    <s v="SPXW240315C05015000"/>
    <n v="2.8E-3"/>
    <n v="367"/>
    <n v="26411852.447955653"/>
    <x v="144"/>
    <s v="SPXW240315P05015000"/>
    <n v="2.8E-3"/>
    <n v="272"/>
    <n v="-19574996.909656502"/>
  </r>
  <r>
    <s v="Fri Mar 15 2024"/>
    <s v="SPX240315C05020000"/>
    <n v="2.8999999999999998E-3"/>
    <n v="11677"/>
    <n v="870370263.72212577"/>
    <x v="145"/>
    <s v="SPX240315P05020000"/>
    <n v="2.8999999999999998E-3"/>
    <n v="6075"/>
    <n v="-452813167.09016991"/>
  </r>
  <r>
    <s v="Fri Mar 15 2024"/>
    <s v="SPXW240315C05020000"/>
    <n v="2.8999999999999998E-3"/>
    <n v="957"/>
    <n v="71332049.531735405"/>
    <x v="145"/>
    <s v="SPXW240315P05020000"/>
    <n v="2.8999999999999998E-3"/>
    <n v="525"/>
    <n v="-39132002.094212219"/>
  </r>
  <r>
    <s v="Fri Mar 15 2024"/>
    <s v="SPX240315C05025000"/>
    <n v="3.0000000000000001E-3"/>
    <n v="13185"/>
    <n v="1016660980.516627"/>
    <x v="146"/>
    <s v="SPX240315P05025000"/>
    <n v="3.0000000000000001E-3"/>
    <n v="10865"/>
    <n v="-837771828.08594239"/>
  </r>
  <r>
    <s v="Fri Mar 15 2024"/>
    <s v="SPXW240315C05025000"/>
    <n v="3.0000000000000001E-3"/>
    <n v="4602"/>
    <n v="354848223.91638362"/>
    <x v="146"/>
    <s v="SPXW240315P05025000"/>
    <n v="3.0000000000000001E-3"/>
    <n v="1369"/>
    <n v="-105560021.41276166"/>
  </r>
  <r>
    <s v="Fri Mar 15 2024"/>
    <s v="SPX240315C05030000"/>
    <n v="3.0999999999999999E-3"/>
    <n v="7106"/>
    <n v="566189307.93600225"/>
    <x v="147"/>
    <s v="SPX240315P05030000"/>
    <n v="3.0999999999999999E-3"/>
    <n v="6434"/>
    <n v="-512645934.03605944"/>
  </r>
  <r>
    <s v="Fri Mar 15 2024"/>
    <s v="SPXW240315C05030000"/>
    <n v="3.0000000000000001E-3"/>
    <n v="432"/>
    <n v="33310393.900886063"/>
    <x v="147"/>
    <s v="SPXW240315P05030000"/>
    <n v="3.0000000000000001E-3"/>
    <n v="394"/>
    <n v="-30380312.955900718"/>
  </r>
  <r>
    <s v="Fri Mar 15 2024"/>
    <s v="SPX240315C05035000"/>
    <n v="3.0999999999999999E-3"/>
    <n v="3950"/>
    <n v="314726676.94162798"/>
    <x v="148"/>
    <s v="SPX240315P05035000"/>
    <n v="3.0999999999999999E-3"/>
    <n v="3967"/>
    <n v="-316081196.81707299"/>
  </r>
  <r>
    <s v="Fri Mar 15 2024"/>
    <s v="SPXW240315C05035000"/>
    <n v="3.0999999999999999E-3"/>
    <n v="451"/>
    <n v="35934615.519158028"/>
    <x v="148"/>
    <s v="SPXW240315P05035000"/>
    <n v="3.0999999999999999E-3"/>
    <n v="355"/>
    <n v="-28285562.104880486"/>
  </r>
  <r>
    <s v="Fri Mar 15 2024"/>
    <s v="SPX240315C05040000"/>
    <n v="3.2000000000000002E-3"/>
    <n v="7667"/>
    <n v="630594543.30393445"/>
    <x v="149"/>
    <s v="SPX240315P05040000"/>
    <n v="3.2000000000000002E-3"/>
    <n v="7794"/>
    <n v="-641040024.84816313"/>
  </r>
  <r>
    <s v="Fri Mar 15 2024"/>
    <s v="SPXW240315C05040000"/>
    <n v="3.0999999999999999E-3"/>
    <n v="741"/>
    <n v="59041131.041454762"/>
    <x v="149"/>
    <s v="SPXW240315P05040000"/>
    <n v="3.0999999999999999E-3"/>
    <n v="467"/>
    <n v="-37209457.754870959"/>
  </r>
  <r>
    <s v="Fri Mar 15 2024"/>
    <s v="SPX240315C05045000"/>
    <n v="3.2000000000000002E-3"/>
    <n v="6564"/>
    <n v="539875124.85287929"/>
    <x v="150"/>
    <s v="SPX240315P05045000"/>
    <n v="3.2000000000000002E-3"/>
    <n v="6494"/>
    <n v="-534117772.82062745"/>
  </r>
  <r>
    <s v="Fri Mar 15 2024"/>
    <s v="SPXW240315C05045000"/>
    <n v="3.2000000000000002E-3"/>
    <n v="272"/>
    <n v="22371425.039607435"/>
    <x v="150"/>
    <s v="SPXW240315P05045000"/>
    <n v="3.2000000000000002E-3"/>
    <n v="313"/>
    <n v="-25743588.372783557"/>
  </r>
  <r>
    <s v="Fri Mar 15 2024"/>
    <s v="SPX240315C05050000"/>
    <n v="3.3E-3"/>
    <n v="23975"/>
    <n v="2033514729.5164759"/>
    <x v="151"/>
    <s v="SPX240315P05050000"/>
    <n v="3.3E-3"/>
    <n v="13673"/>
    <n v="-1159718327.285872"/>
  </r>
  <r>
    <s v="Fri Mar 15 2024"/>
    <s v="SPXW240315C05050000"/>
    <n v="3.2000000000000002E-3"/>
    <n v="1324"/>
    <n v="108896201.29573619"/>
    <x v="151"/>
    <s v="SPXW240315P05050000"/>
    <n v="3.2000000000000002E-3"/>
    <n v="550"/>
    <n v="-45236337.39626503"/>
  </r>
  <r>
    <s v="Fri Mar 15 2024"/>
    <s v="SPX240315C05055000"/>
    <n v="3.3E-3"/>
    <n v="3117"/>
    <n v="264378119.37029636"/>
    <x v="152"/>
    <s v="SPX240315P05055000"/>
    <n v="3.3E-3"/>
    <n v="2063"/>
    <n v="-174979807.59092766"/>
  </r>
  <r>
    <s v="Fri Mar 15 2024"/>
    <s v="SPXW240315C05055000"/>
    <n v="3.2000000000000002E-3"/>
    <n v="342"/>
    <n v="28128777.071859341"/>
    <x v="152"/>
    <s v="SPXW240315P05055000"/>
    <n v="3.2000000000000002E-3"/>
    <n v="290"/>
    <n v="-23851886.990757927"/>
  </r>
  <r>
    <s v="Fri Mar 15 2024"/>
    <s v="SPX240315C05060000"/>
    <n v="3.3E-3"/>
    <n v="3351"/>
    <n v="284225562.40290767"/>
    <x v="153"/>
    <s v="SPX240315P05060000"/>
    <n v="3.3E-3"/>
    <n v="2718"/>
    <n v="-230535684.45571569"/>
  </r>
  <r>
    <s v="Fri Mar 15 2024"/>
    <s v="SPXW240315C05060000"/>
    <n v="3.3E-3"/>
    <n v="584"/>
    <n v="49533789.448910207"/>
    <x v="153"/>
    <s v="SPXW240315P05060000"/>
    <n v="3.3E-3"/>
    <n v="308"/>
    <n v="-26123984.846343052"/>
  </r>
  <r>
    <s v="Fri Mar 15 2024"/>
    <s v="SPX240315C05065000"/>
    <n v="3.3999999999999998E-3"/>
    <n v="1806"/>
    <n v="157823412.58410555"/>
    <x v="154"/>
    <s v="SPX240315P05065000"/>
    <n v="3.3999999999999998E-3"/>
    <n v="2185"/>
    <n v="-190943608.24821186"/>
  </r>
  <r>
    <s v="Fri Mar 15 2024"/>
    <s v="SPXW240315C05065000"/>
    <n v="3.3E-3"/>
    <n v="307"/>
    <n v="26039166.713725056"/>
    <x v="154"/>
    <s v="SPXW240315P05065000"/>
    <n v="3.3E-3"/>
    <n v="215"/>
    <n v="-18235898.512869339"/>
  </r>
  <r>
    <s v="Fri Mar 15 2024"/>
    <s v="SPX240315C05070000"/>
    <n v="3.3999999999999998E-3"/>
    <n v="5014"/>
    <n v="438165332.61168617"/>
    <x v="155"/>
    <s v="SPX240315P05070000"/>
    <n v="3.3999999999999998E-3"/>
    <n v="4644"/>
    <n v="-405831632.35912848"/>
  </r>
  <r>
    <s v="Fri Mar 15 2024"/>
    <s v="SPXW240315C05070000"/>
    <n v="3.3E-3"/>
    <n v="943"/>
    <n v="79983499.058771104"/>
    <x v="155"/>
    <s v="SPXW240315P05070000"/>
    <n v="3.3E-3"/>
    <n v="359"/>
    <n v="-30449709.609860901"/>
  </r>
  <r>
    <s v="Fri Mar 15 2024"/>
    <s v="SPX240315C05075000"/>
    <n v="3.3999999999999998E-3"/>
    <n v="12985"/>
    <n v="1134738102.1066504"/>
    <x v="156"/>
    <s v="SPX240315P05075000"/>
    <n v="3.3999999999999998E-3"/>
    <n v="7592"/>
    <n v="-663452573.83085787"/>
  </r>
  <r>
    <s v="Fri Mar 15 2024"/>
    <s v="SPXW240315C05075000"/>
    <n v="3.3E-3"/>
    <n v="922"/>
    <n v="78202318.273793161"/>
    <x v="156"/>
    <s v="SPXW240315P05075000"/>
    <n v="3.3E-3"/>
    <n v="401"/>
    <n v="-34012071.17981676"/>
  </r>
  <r>
    <s v="Fri Mar 15 2024"/>
    <s v="SPX240315C05080000"/>
    <n v="3.3999999999999998E-3"/>
    <n v="9022"/>
    <n v="788417955.88804007"/>
    <x v="157"/>
    <s v="SPX240315P05080000"/>
    <n v="3.3999999999999998E-3"/>
    <n v="4302"/>
    <n v="-375944806.72027797"/>
  </r>
  <r>
    <s v="Fri Mar 15 2024"/>
    <s v="SPXW240315C05080000"/>
    <n v="3.3E-3"/>
    <n v="1146"/>
    <n v="97201579.980224475"/>
    <x v="157"/>
    <s v="SPXW240315P05080000"/>
    <n v="3.3E-3"/>
    <n v="302"/>
    <n v="-25615076.050635077"/>
  </r>
  <r>
    <s v="Fri Mar 15 2024"/>
    <s v="SPX240315C05085000"/>
    <n v="3.3999999999999998E-3"/>
    <n v="4254"/>
    <n v="371750164.52535164"/>
    <x v="158"/>
    <s v="SPX240315P05085000"/>
    <n v="3.3999999999999998E-3"/>
    <n v="3435"/>
    <n v="-300179082.07442003"/>
  </r>
  <r>
    <s v="Fri Mar 15 2024"/>
    <s v="SPXW240315C05085000"/>
    <n v="3.3E-3"/>
    <n v="1584"/>
    <n v="134351922.06690714"/>
    <x v="158"/>
    <s v="SPXW240315P05085000"/>
    <n v="3.3E-3"/>
    <n v="199"/>
    <n v="-16878808.390981387"/>
  </r>
  <r>
    <s v="Fri Mar 15 2024"/>
    <s v="SPX240315C05090000"/>
    <n v="3.3999999999999998E-3"/>
    <n v="3514"/>
    <n v="307082764.02023643"/>
    <x v="159"/>
    <s v="SPX240315P05090000"/>
    <n v="3.3999999999999998E-3"/>
    <n v="2497"/>
    <n v="-218208782.5152334"/>
  </r>
  <r>
    <s v="Fri Mar 15 2024"/>
    <s v="SPXW240315C05090000"/>
    <n v="3.3E-3"/>
    <n v="575"/>
    <n v="48770426.255348235"/>
    <x v="159"/>
    <s v="SPXW240315P05090000"/>
    <n v="3.3E-3"/>
    <n v="234"/>
    <n v="-19847443.032611281"/>
  </r>
  <r>
    <s v="Fri Mar 15 2024"/>
    <s v="SPX240315C05095000"/>
    <n v="3.3999999999999998E-3"/>
    <n v="5160"/>
    <n v="450924035.95458728"/>
    <x v="160"/>
    <s v="SPX240315P05095000"/>
    <n v="3.3999999999999998E-3"/>
    <n v="4617"/>
    <n v="-403472146.12448251"/>
  </r>
  <r>
    <s v="Fri Mar 15 2024"/>
    <s v="SPXW240315C05095000"/>
    <n v="3.3E-3"/>
    <n v="281"/>
    <n v="23833895.265657138"/>
    <x v="160"/>
    <s v="SPXW240315P05095000"/>
    <n v="3.3E-3"/>
    <n v="180"/>
    <n v="-15267263.871239448"/>
  </r>
  <r>
    <s v="Fri Mar 15 2024"/>
    <s v="SPX240315C05100000"/>
    <n v="3.3E-3"/>
    <n v="43973"/>
    <n v="3729707745.6111789"/>
    <x v="161"/>
    <s v="SPX240315P05100000"/>
    <n v="3.3E-3"/>
    <n v="18338"/>
    <n v="-1555394915.9488275"/>
  </r>
  <r>
    <s v="Fri Mar 15 2024"/>
    <s v="SPXW240315C05100000"/>
    <n v="3.3E-3"/>
    <n v="2988"/>
    <n v="253436580.26257485"/>
    <x v="161"/>
    <s v="SPXW240315P05100000"/>
    <n v="3.3E-3"/>
    <n v="1066"/>
    <n v="-90416129.37078473"/>
  </r>
  <r>
    <s v="Fri Mar 15 2024"/>
    <s v="SPX240315C05105000"/>
    <n v="3.3E-3"/>
    <n v="6355"/>
    <n v="539019232.78737044"/>
    <x v="162"/>
    <s v="SPX240315P05105000"/>
    <n v="3.3E-3"/>
    <n v="5801"/>
    <n v="-492029987.31700021"/>
  </r>
  <r>
    <s v="Fri Mar 15 2024"/>
    <s v="SPXW240315C05105000"/>
    <n v="3.2000000000000002E-3"/>
    <n v="493"/>
    <n v="40548207.884288482"/>
    <x v="162"/>
    <s v="SPXW240315P05105000"/>
    <n v="3.2000000000000002E-3"/>
    <n v="263"/>
    <n v="-21631194.064032182"/>
  </r>
  <r>
    <s v="Fri Mar 15 2024"/>
    <s v="SPX240315C05110000"/>
    <n v="3.3E-3"/>
    <n v="2743"/>
    <n v="232656137.77116555"/>
    <x v="163"/>
    <s v="SPX240315P05110000"/>
    <n v="3.3E-3"/>
    <n v="2446"/>
    <n v="-207465152.3836205"/>
  </r>
  <r>
    <s v="Fri Mar 15 2024"/>
    <s v="SPXW240315C05110000"/>
    <n v="3.2000000000000002E-3"/>
    <n v="676"/>
    <n v="55599571.05431848"/>
    <x v="163"/>
    <s v="SPXW240315P05110000"/>
    <n v="3.2000000000000002E-3"/>
    <n v="184"/>
    <n v="-15133611.056205025"/>
  </r>
  <r>
    <s v="Fri Mar 15 2024"/>
    <s v="SPX240315C05115000"/>
    <n v="3.2000000000000002E-3"/>
    <n v="1427"/>
    <n v="117367733.57176399"/>
    <x v="164"/>
    <s v="SPX240315P05115000"/>
    <n v="3.2000000000000002E-3"/>
    <n v="789"/>
    <n v="-64893582.192096561"/>
  </r>
  <r>
    <s v="Fri Mar 15 2024"/>
    <s v="SPXW240315C05115000"/>
    <n v="3.2000000000000002E-3"/>
    <n v="320"/>
    <n v="26319323.576008745"/>
    <x v="164"/>
    <s v="SPXW240315P05115000"/>
    <n v="3.2000000000000002E-3"/>
    <n v="121"/>
    <n v="-9951994.2271783073"/>
  </r>
  <r>
    <s v="Fri Mar 15 2024"/>
    <s v="SPX240315C05120000"/>
    <n v="3.2000000000000002E-3"/>
    <n v="7037"/>
    <n v="578778375.01366735"/>
    <x v="165"/>
    <s v="SPX240315P05120000"/>
    <n v="3.2000000000000002E-3"/>
    <n v="3733"/>
    <n v="-307031359.09137702"/>
  </r>
  <r>
    <s v="Fri Mar 15 2024"/>
    <s v="SPXW240315C05120000"/>
    <n v="3.0999999999999999E-3"/>
    <n v="473"/>
    <n v="37687523.593263306"/>
    <x v="165"/>
    <s v="SPXW240315P05120000"/>
    <n v="3.0999999999999999E-3"/>
    <n v="97"/>
    <n v="-7728731.0540095987"/>
  </r>
  <r>
    <s v="Fri Mar 15 2024"/>
    <s v="SPX240315C05125000"/>
    <n v="3.0999999999999999E-3"/>
    <n v="4755"/>
    <n v="378867176.92593443"/>
    <x v="166"/>
    <s v="SPX240315P05125000"/>
    <n v="3.0999999999999999E-3"/>
    <n v="897"/>
    <n v="-71470842.839655772"/>
  </r>
  <r>
    <s v="Fri Mar 15 2024"/>
    <s v="SPXW240315C05125000"/>
    <n v="3.0999999999999999E-3"/>
    <n v="1686"/>
    <n v="134336500.5882493"/>
    <x v="166"/>
    <s v="SPXW240315P05125000"/>
    <n v="3.0999999999999999E-3"/>
    <n v="103"/>
    <n v="-8206796.8924019448"/>
  </r>
  <r>
    <s v="Fri Mar 15 2024"/>
    <s v="SPX240315C05130000"/>
    <n v="3.0999999999999999E-3"/>
    <n v="6645"/>
    <n v="529457916.0195235"/>
    <x v="167"/>
    <s v="SPX240315P05130000"/>
    <n v="3.0999999999999999E-3"/>
    <n v="30"/>
    <n v="-2390329.1919617318"/>
  </r>
  <r>
    <s v="Fri Mar 15 2024"/>
    <s v="SPXW240315C05130000"/>
    <n v="3.0000000000000001E-3"/>
    <n v="1727"/>
    <n v="133164468.21025519"/>
    <x v="167"/>
    <s v="SPXW240315P05130000"/>
    <n v="3.0000000000000001E-3"/>
    <n v="106"/>
    <n v="-8173383.68864334"/>
  </r>
  <r>
    <s v="Fri Mar 15 2024"/>
    <s v="SPX240315C05135000"/>
    <n v="3.0000000000000001E-3"/>
    <n v="793"/>
    <n v="61146162.878246881"/>
    <x v="168"/>
    <s v="SPX240315P05135000"/>
    <n v="3.0000000000000001E-3"/>
    <n v="5"/>
    <n v="-385536.9664454406"/>
  </r>
  <r>
    <s v="Fri Mar 15 2024"/>
    <s v="SPXW240315C05135000"/>
    <n v="3.0000000000000001E-3"/>
    <n v="1507"/>
    <n v="116200841.68665577"/>
    <x v="168"/>
    <s v="SPXW240315P05135000"/>
    <n v="3.0000000000000001E-3"/>
    <n v="37"/>
    <n v="-2852973.55169626"/>
  </r>
  <r>
    <s v="Fri Mar 15 2024"/>
    <s v="SPX240315C05140000"/>
    <n v="2.8999999999999998E-3"/>
    <n v="1566"/>
    <n v="116725171.96102157"/>
    <x v="169"/>
    <s v="SPX240315P05140000"/>
    <n v="2.8999999999999998E-3"/>
    <n v="7"/>
    <n v="-521760.0279228295"/>
  </r>
  <r>
    <s v="Fri Mar 15 2024"/>
    <s v="SPXW240315C05140000"/>
    <n v="2.8999999999999998E-3"/>
    <n v="1338"/>
    <n v="99730702.480106562"/>
    <x v="169"/>
    <s v="SPXW240315P05140000"/>
    <n v="2.8999999999999998E-3"/>
    <n v="85"/>
    <n v="-6335657.4819200728"/>
  </r>
  <r>
    <s v="Fri Mar 15 2024"/>
    <s v="SPX240315C05145000"/>
    <n v="2.8999999999999998E-3"/>
    <n v="355"/>
    <n v="26460687.130372066"/>
    <x v="170"/>
    <s v="SPX240315P05145000"/>
    <n v="2.8999999999999998E-3"/>
    <n v="4"/>
    <n v="-298148.587384474"/>
  </r>
  <r>
    <s v="Fri Mar 15 2024"/>
    <s v="SPXW240315C05145000"/>
    <n v="2.8E-3"/>
    <n v="547"/>
    <n v="39365894.520522453"/>
    <x v="170"/>
    <s v="SPXW240315P05145000"/>
    <n v="2.8E-3"/>
    <n v="134"/>
    <n v="-9643564.6540219523"/>
  </r>
  <r>
    <s v="Fri Mar 15 2024"/>
    <s v="SPX240315C05150000"/>
    <n v="2.8E-3"/>
    <n v="8815"/>
    <n v="634388227.05375767"/>
    <x v="171"/>
    <s v="SPX240315P05150000"/>
    <n v="2.8E-3"/>
    <n v="217"/>
    <n v="-15616817.387483314"/>
  </r>
  <r>
    <s v="Fri Mar 15 2024"/>
    <s v="SPXW240315C05150000"/>
    <n v="2.8E-3"/>
    <n v="3115"/>
    <n v="224176894.7558088"/>
    <x v="171"/>
    <s v="SPXW240315P05150000"/>
    <n v="2.8E-3"/>
    <n v="60"/>
    <n v="-4318014.0241889348"/>
  </r>
  <r>
    <s v="Fri Mar 15 2024"/>
    <s v="SPX240315C05155000"/>
    <n v="2.7000000000000001E-3"/>
    <n v="680"/>
    <n v="47189724.692921929"/>
    <x v="172"/>
    <s v="SPX240315P05155000"/>
    <n v="2.7000000000000001E-3"/>
    <n v="1"/>
    <n v="-69396.653960179319"/>
  </r>
  <r>
    <s v="Fri Mar 15 2024"/>
    <s v="SPXW240315C05155000"/>
    <n v="2.7000000000000001E-3"/>
    <n v="422"/>
    <n v="29285387.971195664"/>
    <x v="172"/>
    <s v="SPXW240315P05155000"/>
    <n v="2.7000000000000001E-3"/>
    <n v="53"/>
    <n v="-3678022.6598895038"/>
  </r>
  <r>
    <s v="Fri Mar 15 2024"/>
    <s v="SPX240315C05160000"/>
    <n v="2.5999999999999999E-3"/>
    <n v="853"/>
    <n v="57002925.612179875"/>
    <x v="173"/>
    <s v="SPX240315P05160000"/>
    <n v="2.5999999999999999E-3"/>
    <n v="15"/>
    <n v="-1002396.1127581456"/>
  </r>
  <r>
    <s v="Fri Mar 15 2024"/>
    <s v="SPXW240315C05160000"/>
    <n v="2.5999999999999999E-3"/>
    <n v="638"/>
    <n v="42635247.995979793"/>
    <x v="173"/>
    <s v="SPXW240315P05160000"/>
    <n v="2.5999999999999999E-3"/>
    <n v="89"/>
    <n v="-5947550.2690316634"/>
  </r>
  <r>
    <s v="Fri Mar 15 2024"/>
    <s v="SPX240315C05165000"/>
    <n v="2.5000000000000001E-3"/>
    <n v="1233"/>
    <n v="79227846.604538038"/>
    <x v="174"/>
    <s v="SPX240315P05165000"/>
    <n v="2.5000000000000001E-3"/>
    <n v="0"/>
    <n v="0"/>
  </r>
  <r>
    <s v="Fri Mar 15 2024"/>
    <s v="SPXW240315C05165000"/>
    <n v="2.5000000000000001E-3"/>
    <n v="234"/>
    <n v="15035941.691372182"/>
    <x v="174"/>
    <s v="SPXW240315P05165000"/>
    <n v="2.5000000000000001E-3"/>
    <n v="18"/>
    <n v="-1156610.8993363217"/>
  </r>
  <r>
    <s v="Fri Mar 15 2024"/>
    <s v="SPX240315C05170000"/>
    <n v="2.3999999999999998E-3"/>
    <n v="2537"/>
    <n v="156497165.41953322"/>
    <x v="175"/>
    <s v="SPX240315P05170000"/>
    <n v="2.3999999999999998E-3"/>
    <n v="16"/>
    <n v="-986974.63410032797"/>
  </r>
  <r>
    <s v="Fri Mar 15 2024"/>
    <s v="SPXW240315C05170000"/>
    <n v="2.3999999999999998E-3"/>
    <n v="1751"/>
    <n v="108012036.51935463"/>
    <x v="175"/>
    <s v="SPXW240315P05170000"/>
    <n v="2.3999999999999998E-3"/>
    <n v="14"/>
    <n v="-863602.80483778683"/>
  </r>
  <r>
    <s v="Fri Mar 15 2024"/>
    <s v="SPX240315C05175000"/>
    <n v="2.3E-3"/>
    <n v="5059"/>
    <n v="299066165.36461419"/>
    <x v="176"/>
    <s v="SPX240315P05175000"/>
    <n v="2.3999999999999998E-3"/>
    <n v="14"/>
    <n v="-863602.80483778683"/>
  </r>
  <r>
    <s v="Fri Mar 15 2024"/>
    <s v="SPXW240315C05175000"/>
    <n v="2.3E-3"/>
    <n v="2733"/>
    <n v="161563121.15862632"/>
    <x v="176"/>
    <s v="SPXW240315P05175000"/>
    <n v="2.3E-3"/>
    <n v="21"/>
    <n v="-1241429.0319543183"/>
  </r>
  <r>
    <s v="Fri Mar 15 2024"/>
    <s v="SPX240315C05180000"/>
    <n v="2.2000000000000001E-3"/>
    <n v="580"/>
    <n v="32796344.612292148"/>
    <x v="177"/>
    <s v="SPX240315P05180000"/>
    <n v="2.2000000000000001E-3"/>
    <n v="2"/>
    <n v="-113090.84349066258"/>
  </r>
  <r>
    <s v="Fri Mar 15 2024"/>
    <s v="SPXW240315C05180000"/>
    <n v="2.2000000000000001E-3"/>
    <n v="724"/>
    <n v="40938885.343619846"/>
    <x v="177"/>
    <s v="SPXW240315P05180000"/>
    <n v="2.2000000000000001E-3"/>
    <n v="22"/>
    <n v="-1243999.2783972884"/>
  </r>
  <r>
    <s v="Fri Mar 15 2024"/>
    <s v="SPX240315C05185000"/>
    <n v="2.2000000000000001E-3"/>
    <n v="105"/>
    <n v="5937269.2832597857"/>
    <x v="178"/>
    <s v="SPX240315P05185000"/>
    <n v="2.2000000000000001E-3"/>
    <n v="0"/>
    <n v="0"/>
  </r>
  <r>
    <s v="Fri Mar 15 2024"/>
    <s v="SPXW240315C05185000"/>
    <n v="2.2000000000000001E-3"/>
    <n v="190"/>
    <n v="10743630.131612945"/>
    <x v="178"/>
    <s v="SPXW240315P05185000"/>
    <n v="2.2000000000000001E-3"/>
    <n v="0"/>
    <n v="0"/>
  </r>
  <r>
    <s v="Fri Mar 15 2024"/>
    <s v="SPX240315C05190000"/>
    <n v="2.0999999999999999E-3"/>
    <n v="817"/>
    <n v="44097718.2220295"/>
    <x v="179"/>
    <s v="SPX240315P05190000"/>
    <n v="2.0999999999999999E-3"/>
    <n v="3"/>
    <n v="-161925.52590708504"/>
  </r>
  <r>
    <s v="Fri Mar 15 2024"/>
    <s v="SPXW240315C05190000"/>
    <n v="2.0999999999999999E-3"/>
    <n v="682"/>
    <n v="36811069.556210667"/>
    <x v="179"/>
    <s v="SPXW240315P05190000"/>
    <n v="2.0999999999999999E-3"/>
    <n v="11"/>
    <n v="-593726.92832597857"/>
  </r>
  <r>
    <s v="Fri Mar 15 2024"/>
    <s v="SPX240315C05195000"/>
    <n v="2E-3"/>
    <n v="5"/>
    <n v="257024.64429696038"/>
    <x v="180"/>
    <s v="SPX240315P05195000"/>
    <n v="2E-3"/>
    <n v="0"/>
    <n v="0"/>
  </r>
  <r>
    <s v="Fri Mar 15 2024"/>
    <s v="SPXW240315C05195000"/>
    <n v="2E-3"/>
    <n v="36"/>
    <n v="1850577.438938115"/>
    <x v="180"/>
    <s v="SPXW240315P05195000"/>
    <n v="2E-3"/>
    <n v="1"/>
    <n v="-51404.928859392079"/>
  </r>
  <r>
    <s v="Fri Mar 15 2024"/>
    <s v="SPX240315C05200000"/>
    <n v="1.9E-3"/>
    <n v="20102"/>
    <n v="981674785.93492448"/>
    <x v="181"/>
    <s v="SPX240315P05200000"/>
    <n v="1.9E-3"/>
    <n v="407"/>
    <n v="-19875715.743483946"/>
  </r>
  <r>
    <s v="Fri Mar 15 2024"/>
    <s v="SPXW240315C05200000"/>
    <n v="1.9E-3"/>
    <n v="2363"/>
    <n v="115396354.5500063"/>
    <x v="181"/>
    <s v="SPXW240315P05200000"/>
    <n v="1.9E-3"/>
    <n v="161"/>
    <n v="-7862383.869044018"/>
  </r>
  <r>
    <s v="Fri Mar 15 2024"/>
    <s v="SPX240315C05205000"/>
    <n v="1.8E-3"/>
    <n v="806"/>
    <n v="37289135.394603007"/>
    <x v="182"/>
    <s v="SPX240315P05205000"/>
    <n v="1.8E-3"/>
    <n v="0"/>
    <n v="0"/>
  </r>
  <r>
    <s v="Fri Mar 15 2024"/>
    <s v="SPXW240315C05205000"/>
    <n v="1.8E-3"/>
    <n v="83"/>
    <n v="3839948.1857965887"/>
    <x v="182"/>
    <s v="SPXW240315P05205000"/>
    <n v="1.8E-3"/>
    <n v="1"/>
    <n v="-46264.43597345287"/>
  </r>
  <r>
    <s v="Fri Mar 15 2024"/>
    <s v="SPX240315C05210000"/>
    <n v="1.6999999999999999E-3"/>
    <n v="978"/>
    <n v="42732917.360812634"/>
    <x v="183"/>
    <s v="SPX240315P05210000"/>
    <n v="1.6999999999999999E-3"/>
    <n v="16"/>
    <n v="-699107.03248773224"/>
  </r>
  <r>
    <s v="Fri Mar 15 2024"/>
    <s v="SPXW240315C05210000"/>
    <n v="1.6999999999999999E-3"/>
    <n v="474"/>
    <n v="20711045.837449066"/>
    <x v="183"/>
    <s v="SPXW240315P05210000"/>
    <n v="1.6999999999999999E-3"/>
    <n v="0"/>
    <n v="0"/>
  </r>
  <r>
    <s v="Fri Mar 15 2024"/>
    <s v="SPX240315C05215000"/>
    <n v="1.6000000000000001E-3"/>
    <n v="95"/>
    <n v="3906774.5933137974"/>
    <x v="184"/>
    <s v="SPX240315P05215000"/>
    <n v="1.6000000000000001E-3"/>
    <n v="0"/>
    <n v="0"/>
  </r>
  <r>
    <s v="Fri Mar 15 2024"/>
    <s v="SPXW240315C05215000"/>
    <n v="1.6000000000000001E-3"/>
    <n v="63"/>
    <n v="2590808.4145133607"/>
    <x v="184"/>
    <s v="SPXW240315P05215000"/>
    <n v="1.6000000000000001E-3"/>
    <n v="0"/>
    <n v="0"/>
  </r>
  <r>
    <s v="Fri Mar 15 2024"/>
    <s v="SPX240315C05220000"/>
    <n v="1.5E-3"/>
    <n v="378"/>
    <n v="14573297.331637654"/>
    <x v="185"/>
    <s v="SPX240315P05220000"/>
    <n v="1.5E-3"/>
    <n v="0"/>
    <n v="0"/>
  </r>
  <r>
    <s v="Fri Mar 15 2024"/>
    <s v="SPXW240315C05220000"/>
    <n v="1.5E-3"/>
    <n v="342"/>
    <n v="13185364.252434067"/>
    <x v="185"/>
    <s v="SPXW240315P05220000"/>
    <n v="1.5E-3"/>
    <n v="0"/>
    <n v="0"/>
  </r>
  <r>
    <s v="Fri Mar 15 2024"/>
    <s v="SPX240315C05225000"/>
    <n v="1.4E-3"/>
    <n v="6388"/>
    <n v="229862279.88765758"/>
    <x v="186"/>
    <s v="SPX240315P05225000"/>
    <n v="1.4E-3"/>
    <n v="1"/>
    <n v="-35983.450201574451"/>
  </r>
  <r>
    <s v="Fri Mar 15 2024"/>
    <s v="SPXW240315C05225000"/>
    <n v="1.4E-3"/>
    <n v="865"/>
    <n v="31125684.424361903"/>
    <x v="186"/>
    <s v="SPXW240315P05225000"/>
    <n v="1.4E-3"/>
    <n v="5"/>
    <n v="-179917.25100787231"/>
  </r>
  <r>
    <s v="Fri Mar 15 2024"/>
    <s v="SPX240315C05230000"/>
    <n v="1.2999999999999999E-3"/>
    <n v="1087"/>
    <n v="36320152.485603474"/>
    <x v="187"/>
    <s v="SPX240315P05230000"/>
    <n v="1.2999999999999999E-3"/>
    <n v="0"/>
    <n v="0"/>
  </r>
  <r>
    <s v="Fri Mar 15 2024"/>
    <s v="SPXW240315C05230000"/>
    <n v="1.4E-3"/>
    <n v="358"/>
    <n v="12882075.172163654"/>
    <x v="187"/>
    <s v="SPXW240315P05230000"/>
    <n v="1.4E-3"/>
    <n v="2"/>
    <n v="-71966.900403148902"/>
  </r>
  <r>
    <s v="Fri Mar 15 2024"/>
    <s v="SPX240315C05235000"/>
    <n v="1.2999999999999999E-3"/>
    <n v="233"/>
    <n v="7785276.4757549297"/>
    <x v="188"/>
    <s v="SPX240315P05235000"/>
    <n v="1.2999999999999999E-3"/>
    <n v="0"/>
    <n v="0"/>
  </r>
  <r>
    <s v="Fri Mar 15 2024"/>
    <s v="SPXW240315C05235000"/>
    <n v="1.2999999999999999E-3"/>
    <n v="175"/>
    <n v="5847310.657755848"/>
    <x v="188"/>
    <s v="SPXW240315P05235000"/>
    <n v="1.2999999999999999E-3"/>
    <n v="0"/>
    <n v="0"/>
  </r>
  <r>
    <s v="Fri Mar 15 2024"/>
    <s v="SPX240315C05240000"/>
    <n v="1.1999999999999999E-3"/>
    <n v="686"/>
    <n v="21158268.718525779"/>
    <x v="189"/>
    <s v="SPX240315P05240000"/>
    <n v="1.1999999999999999E-3"/>
    <n v="0"/>
    <n v="0"/>
  </r>
  <r>
    <s v="Fri Mar 15 2024"/>
    <s v="SPXW240315C05240000"/>
    <n v="1.1999999999999999E-3"/>
    <n v="421"/>
    <n v="12984885.029882437"/>
    <x v="189"/>
    <s v="SPXW240315P05240000"/>
    <n v="1.1999999999999999E-3"/>
    <n v="28"/>
    <n v="-863602.80483778683"/>
  </r>
  <r>
    <s v="Fri Mar 15 2024"/>
    <s v="SPX240315C05250000"/>
    <n v="1E-3"/>
    <n v="5499"/>
    <n v="141337851.89889854"/>
    <x v="191"/>
    <s v="SPX240315P05250000"/>
    <n v="1E-3"/>
    <n v="7"/>
    <n v="-179917.25100787231"/>
  </r>
  <r>
    <s v="Fri Mar 15 2024"/>
    <s v="SPXW240315C05250000"/>
    <n v="1.1000000000000001E-3"/>
    <n v="1653"/>
    <n v="46734791.072516307"/>
    <x v="191"/>
    <s v="SPXW240315P05250000"/>
    <n v="1.1000000000000001E-3"/>
    <n v="5"/>
    <n v="-141363.55436332824"/>
  </r>
  <r>
    <s v="Fri Mar 15 2024"/>
    <s v="SPX240315C05260000"/>
    <n v="8.9999999999999998E-4"/>
    <n v="738"/>
    <n v="17071576.87420411"/>
    <x v="193"/>
    <s v="SPX240315P05260000"/>
    <n v="8.9999999999999998E-4"/>
    <n v="15"/>
    <n v="-346983.26980089652"/>
  </r>
  <r>
    <s v="Fri Mar 15 2024"/>
    <s v="SPXW240315C05260000"/>
    <n v="8.9999999999999998E-4"/>
    <n v="493"/>
    <n v="11404183.46745613"/>
    <x v="193"/>
    <s v="SPXW240315P05260000"/>
    <n v="8.9999999999999998E-4"/>
    <n v="11"/>
    <n v="-254454.39785399075"/>
  </r>
  <r>
    <s v="Fri Mar 15 2024"/>
    <s v="SPX240315C05270000"/>
    <n v="8.0000000000000004E-4"/>
    <n v="522"/>
    <n v="10733349.145841068"/>
    <x v="195"/>
    <s v="SPX240315P05270000"/>
    <n v="8.0000000000000004E-4"/>
    <n v="0"/>
    <n v="0"/>
  </r>
  <r>
    <s v="Fri Mar 15 2024"/>
    <s v="SPXW240315C05270000"/>
    <n v="8.0000000000000004E-4"/>
    <n v="349"/>
    <n v="7176128.0687711351"/>
    <x v="195"/>
    <s v="SPXW240315P05270000"/>
    <n v="8.0000000000000004E-4"/>
    <n v="0"/>
    <n v="0"/>
  </r>
  <r>
    <s v="Fri Mar 15 2024"/>
    <s v="SPX240315C05275000"/>
    <n v="6.9999999999999999E-4"/>
    <n v="3859"/>
    <n v="69430067.163937911"/>
    <x v="196"/>
    <s v="SPX240315P05275000"/>
    <n v="6.9999999999999999E-4"/>
    <n v="0"/>
    <n v="0"/>
  </r>
  <r>
    <s v="Fri Mar 15 2024"/>
    <s v="SPXW240315C05275000"/>
    <n v="8.0000000000000004E-4"/>
    <n v="751"/>
    <n v="15442040.62936138"/>
    <x v="196"/>
    <s v="SPXW240315P05275000"/>
    <n v="8.0000000000000004E-4"/>
    <n v="17"/>
    <n v="-349553.51624386618"/>
  </r>
  <r>
    <s v="Fri Mar 15 2024"/>
    <s v="SPX240315C05280000"/>
    <n v="6.9999999999999999E-4"/>
    <n v="493"/>
    <n v="8869920.4746881053"/>
    <x v="197"/>
    <s v="SPX240315P05280000"/>
    <n v="6.9999999999999999E-4"/>
    <n v="30"/>
    <n v="-539751.75302361685"/>
  </r>
  <r>
    <s v="Fri Mar 15 2024"/>
    <s v="SPXW240315C05280000"/>
    <n v="6.9999999999999999E-4"/>
    <n v="432"/>
    <n v="7772425.2435400821"/>
    <x v="197"/>
    <s v="SPXW240315P05280000"/>
    <n v="6.9999999999999999E-4"/>
    <n v="7"/>
    <n v="-125942.07570551058"/>
  </r>
  <r>
    <s v="Fri Mar 15 2024"/>
    <s v="SPX240315C05290000"/>
    <n v="5.9999999999999995E-4"/>
    <n v="4634"/>
    <n v="71463132.100326851"/>
    <x v="198"/>
    <s v="SPX240315P05290000"/>
    <n v="5.9999999999999995E-4"/>
    <n v="15"/>
    <n v="-231322.17986726435"/>
  </r>
  <r>
    <s v="Fri Mar 15 2024"/>
    <s v="SPXW240315C05290000"/>
    <n v="5.9999999999999995E-4"/>
    <n v="531"/>
    <n v="8188805.1673011566"/>
    <x v="198"/>
    <s v="SPXW240315P05290000"/>
    <n v="5.9999999999999995E-4"/>
    <n v="1"/>
    <n v="-15421.478657817624"/>
  </r>
  <r>
    <s v="Fri Mar 15 2024"/>
    <s v="SPX240315C05300000"/>
    <n v="5.0000000000000001E-4"/>
    <n v="11007"/>
    <n v="141453512.98883215"/>
    <x v="199"/>
    <s v="SPX240315P05300000"/>
    <n v="5.0000000000000001E-4"/>
    <n v="212"/>
    <n v="-2724461.2295477795"/>
  </r>
  <r>
    <s v="Fri Mar 15 2024"/>
    <s v="SPXW240315C05300000"/>
    <n v="5.0000000000000001E-4"/>
    <n v="1870"/>
    <n v="24031804.241765793"/>
    <x v="199"/>
    <s v="SPXW240315P05300000"/>
    <n v="5.0000000000000001E-4"/>
    <n v="9"/>
    <n v="-115661.08993363219"/>
  </r>
  <r>
    <s v="Fri Mar 15 2024"/>
    <s v="SPX240315C05310000"/>
    <n v="4.0000000000000002E-4"/>
    <n v="336"/>
    <n v="3454411.2193511482"/>
    <x v="200"/>
    <s v="SPX240315P05310000"/>
    <n v="4.0000000000000002E-4"/>
    <n v="0"/>
    <n v="0"/>
  </r>
  <r>
    <s v="Fri Mar 15 2024"/>
    <s v="SPXW240315C05310000"/>
    <n v="5.0000000000000001E-4"/>
    <n v="356"/>
    <n v="4575038.6684858957"/>
    <x v="200"/>
    <s v="SPXW240315P05310000"/>
    <n v="5.0000000000000001E-4"/>
    <n v="13"/>
    <n v="-167066.01879302427"/>
  </r>
  <r>
    <s v="Fri Mar 15 2024"/>
    <s v="SPX240315C05320000"/>
    <n v="4.0000000000000002E-4"/>
    <n v="437"/>
    <n v="4492790.7823108677"/>
    <x v="201"/>
    <s v="SPX240315P05320000"/>
    <n v="4.0000000000000002E-4"/>
    <n v="0"/>
    <n v="0"/>
  </r>
  <r>
    <s v="Fri Mar 15 2024"/>
    <s v="SPXW240315C05320000"/>
    <n v="4.0000000000000002E-4"/>
    <n v="228"/>
    <n v="2344064.7559882789"/>
    <x v="201"/>
    <s v="SPXW240315P05320000"/>
    <n v="4.0000000000000002E-4"/>
    <n v="0"/>
    <n v="0"/>
  </r>
  <r>
    <s v="Fri Mar 15 2024"/>
    <s v="SPX240315C05325000"/>
    <n v="4.0000000000000002E-4"/>
    <n v="873"/>
    <n v="8975300.5788498577"/>
    <x v="202"/>
    <s v="SPX240315P05325000"/>
    <n v="4.0000000000000002E-4"/>
    <n v="2"/>
    <n v="-20561.97154375683"/>
  </r>
  <r>
    <s v="Fri Mar 15 2024"/>
    <s v="SPXW240315C05325000"/>
    <n v="4.0000000000000002E-4"/>
    <n v="288"/>
    <n v="2960923.9023009837"/>
    <x v="202"/>
    <s v="SPXW240315P05325000"/>
    <n v="4.0000000000000002E-4"/>
    <n v="16"/>
    <n v="-164495.77235005464"/>
  </r>
  <r>
    <s v="Fri Mar 15 2024"/>
    <s v="SPX240315C05330000"/>
    <n v="2.9999999999999997E-4"/>
    <n v="467"/>
    <n v="3600915.2666004142"/>
    <x v="203"/>
    <s v="SPX240315P05330000"/>
    <n v="2.9999999999999997E-4"/>
    <n v="0"/>
    <n v="0"/>
  </r>
  <r>
    <s v="Fri Mar 15 2024"/>
    <s v="SPXW240315C05330000"/>
    <n v="4.0000000000000002E-4"/>
    <n v="168"/>
    <n v="1727205.6096755741"/>
    <x v="203"/>
    <s v="SPXW240315P05330000"/>
    <n v="4.0000000000000002E-4"/>
    <n v="16"/>
    <n v="-164495.77235005464"/>
  </r>
  <r>
    <s v="Fri Mar 15 2024"/>
    <s v="SPX240315C05340000"/>
    <n v="2.9999999999999997E-4"/>
    <n v="327"/>
    <n v="2521411.7605531807"/>
    <x v="204"/>
    <s v="SPX240315P05340000"/>
    <n v="2.9999999999999997E-4"/>
    <n v="0"/>
    <n v="0"/>
  </r>
  <r>
    <s v="Fri Mar 15 2024"/>
    <s v="SPXW240315C05340000"/>
    <n v="2.9999999999999997E-4"/>
    <n v="331"/>
    <n v="2552254.7178688161"/>
    <x v="204"/>
    <s v="SPXW240315P05340000"/>
    <n v="2.9999999999999997E-4"/>
    <n v="13"/>
    <n v="-100239.61127581455"/>
  </r>
  <r>
    <s v="Fri Mar 15 2024"/>
    <s v="SPX240315C05350000"/>
    <n v="2.9999999999999997E-4"/>
    <n v="4320"/>
    <n v="33310393.900886063"/>
    <x v="205"/>
    <s v="SPX240315P05350000"/>
    <n v="2.9999999999999997E-4"/>
    <n v="65"/>
    <n v="-501198.05637907278"/>
  </r>
  <r>
    <s v="Fri Mar 15 2024"/>
    <s v="SPXW240315C05350000"/>
    <n v="2.9999999999999997E-4"/>
    <n v="1300"/>
    <n v="10023961.127581453"/>
    <x v="205"/>
    <s v="SPXW240315P05350000"/>
    <n v="2.9999999999999997E-4"/>
    <n v="8"/>
    <n v="-61685.914631270498"/>
  </r>
  <r>
    <s v="Fri Mar 15 2024"/>
    <s v="SPX240315C05360000"/>
    <n v="2.0000000000000001E-4"/>
    <n v="367"/>
    <n v="1886560.8891396895"/>
    <x v="206"/>
    <s v="SPX240315P05360000"/>
    <n v="2.0000000000000001E-4"/>
    <n v="1"/>
    <n v="-5140.4928859392076"/>
  </r>
  <r>
    <s v="Fri Mar 15 2024"/>
    <s v="SPXW240315C05360000"/>
    <n v="2.0000000000000001E-4"/>
    <n v="232"/>
    <n v="1192594.3495378962"/>
    <x v="206"/>
    <s v="SPXW240315P05360000"/>
    <n v="2.0000000000000001E-4"/>
    <n v="0"/>
    <n v="0"/>
  </r>
  <r>
    <s v="Fri Mar 15 2024"/>
    <s v="SPX240315C05370000"/>
    <n v="2.0000000000000001E-4"/>
    <n v="151"/>
    <n v="776214.4257768204"/>
    <x v="207"/>
    <s v="SPX240315P05370000"/>
    <n v="2.0000000000000001E-4"/>
    <n v="1"/>
    <n v="-5140.4928859392076"/>
  </r>
  <r>
    <s v="Fri Mar 15 2024"/>
    <s v="SPXW240315C05370000"/>
    <n v="2.0000000000000001E-4"/>
    <n v="26"/>
    <n v="133652.81503441939"/>
    <x v="207"/>
    <s v="SPXW240315P05370000"/>
    <n v="2.0000000000000001E-4"/>
    <n v="8"/>
    <n v="-41123.94308751366"/>
  </r>
  <r>
    <s v="Fri Mar 15 2024"/>
    <s v="SPX240315C05375000"/>
    <n v="2.0000000000000001E-4"/>
    <n v="1311"/>
    <n v="6739186.1734663015"/>
    <x v="208"/>
    <s v="SPX240315P05375000"/>
    <n v="2.0000000000000001E-4"/>
    <n v="138"/>
    <n v="-709388.01825961075"/>
  </r>
  <r>
    <s v="Fri Mar 15 2024"/>
    <s v="SPXW240315C05375000"/>
    <n v="2.0000000000000001E-4"/>
    <n v="684"/>
    <n v="3516097.1339824176"/>
    <x v="208"/>
    <s v="SPXW240315P05375000"/>
    <n v="2.0000000000000001E-4"/>
    <n v="0"/>
    <n v="0"/>
  </r>
  <r>
    <s v="Fri Mar 15 2024"/>
    <s v="SPX240315C05380000"/>
    <n v="2.0000000000000001E-4"/>
    <n v="4"/>
    <n v="20561.97154375683"/>
    <x v="209"/>
    <s v="SPX240315P05380000"/>
    <n v="2.0000000000000001E-4"/>
    <n v="0"/>
    <n v="0"/>
  </r>
  <r>
    <s v="Fri Mar 15 2024"/>
    <s v="SPXW240315C05380000"/>
    <n v="2.0000000000000001E-4"/>
    <n v="21"/>
    <n v="107950.35060472338"/>
    <x v="209"/>
    <s v="SPXW240315P05380000"/>
    <n v="2.0000000000000001E-4"/>
    <n v="0"/>
    <n v="0"/>
  </r>
  <r>
    <s v="Fri Mar 15 2024"/>
    <s v="SPX240315C05390000"/>
    <n v="2.0000000000000001E-4"/>
    <n v="10"/>
    <n v="51404.928859392079"/>
    <x v="210"/>
    <s v="SPX240315P05390000"/>
    <n v="2.0000000000000001E-4"/>
    <n v="0"/>
    <n v="0"/>
  </r>
  <r>
    <s v="Fri Mar 15 2024"/>
    <s v="SPXW240315C05390000"/>
    <n v="2.0000000000000001E-4"/>
    <n v="1"/>
    <n v="5140.4928859392076"/>
    <x v="210"/>
    <s v="SPXW240315P05390000"/>
    <n v="2.0000000000000001E-4"/>
    <n v="10"/>
    <n v="-51404.928859392079"/>
  </r>
  <r>
    <s v="Fri Mar 15 2024"/>
    <s v="SPX240315C05400000"/>
    <n v="2.0000000000000001E-4"/>
    <n v="17019"/>
    <n v="87486048.425799385"/>
    <x v="211"/>
    <s v="SPX240315P05400000"/>
    <n v="2.0000000000000001E-4"/>
    <n v="815"/>
    <n v="-4189501.7020404548"/>
  </r>
  <r>
    <s v="Fri Mar 15 2024"/>
    <s v="SPXW240315C05400000"/>
    <n v="2.0000000000000001E-4"/>
    <n v="1704"/>
    <n v="8759399.8776404094"/>
    <x v="211"/>
    <s v="SPXW240315P05400000"/>
    <n v="2.0000000000000001E-4"/>
    <n v="11"/>
    <n v="-56545.421745331289"/>
  </r>
  <r>
    <s v="Fri Mar 15 2024"/>
    <s v="SPX240315C05410000"/>
    <n v="1E-4"/>
    <n v="0"/>
    <n v="0"/>
    <x v="212"/>
    <s v="SPX240315P05410000"/>
    <n v="1E-4"/>
    <n v="0"/>
    <n v="0"/>
  </r>
  <r>
    <s v="Fri Mar 15 2024"/>
    <s v="SPXW240315C05410000"/>
    <n v="1E-4"/>
    <n v="31"/>
    <n v="79677.639732057738"/>
    <x v="212"/>
    <s v="SPXW240315P05410000"/>
    <n v="1E-4"/>
    <n v="0"/>
    <n v="0"/>
  </r>
  <r>
    <s v="Fri Mar 15 2024"/>
    <s v="SPX240315C05420000"/>
    <n v="1E-4"/>
    <n v="0"/>
    <n v="0"/>
    <x v="213"/>
    <s v="SPX240315P05420000"/>
    <n v="1E-4"/>
    <n v="0"/>
    <n v="0"/>
  </r>
  <r>
    <s v="Fri Mar 15 2024"/>
    <s v="SPXW240315C05420000"/>
    <n v="1E-4"/>
    <n v="3"/>
    <n v="7710.7393289088122"/>
    <x v="213"/>
    <s v="SPXW240315P05420000"/>
    <n v="1E-4"/>
    <n v="0"/>
    <n v="0"/>
  </r>
  <r>
    <s v="Fri Mar 15 2024"/>
    <s v="SPX240315C05425000"/>
    <n v="1E-4"/>
    <n v="1843"/>
    <n v="4736964.194392981"/>
    <x v="214"/>
    <s v="SPX240315P05425000"/>
    <n v="1E-4"/>
    <n v="0"/>
    <n v="0"/>
  </r>
  <r>
    <s v="Fri Mar 15 2024"/>
    <s v="SPXW240315C05425000"/>
    <n v="1E-4"/>
    <n v="1022"/>
    <n v="2626791.864714935"/>
    <x v="214"/>
    <s v="SPXW240315P05425000"/>
    <n v="1E-4"/>
    <n v="0"/>
    <n v="0"/>
  </r>
  <r>
    <s v="Fri Mar 15 2024"/>
    <s v="SPX240315C05430000"/>
    <n v="1E-4"/>
    <n v="0"/>
    <n v="0"/>
    <x v="215"/>
    <s v="SPX240315P05430000"/>
    <n v="1E-4"/>
    <n v="0"/>
    <n v="0"/>
  </r>
  <r>
    <s v="Fri Mar 15 2024"/>
    <s v="SPXW240315C05430000"/>
    <n v="1E-4"/>
    <n v="35"/>
    <n v="89958.625503936157"/>
    <x v="215"/>
    <s v="SPXW240315P05430000"/>
    <n v="1E-4"/>
    <n v="0"/>
    <n v="0"/>
  </r>
  <r>
    <s v="Fri Mar 15 2024"/>
    <s v="SPX240315C05440000"/>
    <n v="1E-4"/>
    <n v="0"/>
    <n v="0"/>
    <x v="216"/>
    <s v="SPX240315P05440000"/>
    <n v="1E-4"/>
    <n v="0"/>
    <n v="0"/>
  </r>
  <r>
    <s v="Fri Mar 15 2024"/>
    <s v="SPXW240315C05440000"/>
    <n v="1E-4"/>
    <n v="3"/>
    <n v="7710.7393289088122"/>
    <x v="216"/>
    <s v="SPXW240315P05440000"/>
    <n v="1E-4"/>
    <n v="0"/>
    <n v="0"/>
  </r>
  <r>
    <s v="Fri Mar 15 2024"/>
    <s v="SPX240315C05450000"/>
    <n v="1E-4"/>
    <n v="1709"/>
    <n v="4392551.1710350532"/>
    <x v="217"/>
    <s v="SPX240315P05450000"/>
    <n v="1E-4"/>
    <n v="28"/>
    <n v="-71966.900403148902"/>
  </r>
  <r>
    <s v="Fri Mar 15 2024"/>
    <s v="SPXW240315C05450000"/>
    <n v="1E-4"/>
    <n v="675"/>
    <n v="1734916.3490044826"/>
    <x v="217"/>
    <s v="SPXW240315P05450000"/>
    <n v="1E-4"/>
    <n v="0"/>
    <n v="0"/>
  </r>
  <r>
    <s v="Fri Mar 15 2024"/>
    <s v="SPX240315C05475000"/>
    <n v="1E-4"/>
    <n v="2809"/>
    <n v="7219822.2583016185"/>
    <x v="218"/>
    <s v="SPX240315P05475000"/>
    <n v="1E-4"/>
    <n v="0"/>
    <n v="0"/>
  </r>
  <r>
    <s v="Fri Mar 15 2024"/>
    <s v="SPXW240315C05475000"/>
    <n v="1E-4"/>
    <n v="304"/>
    <n v="781354.91866275971"/>
    <x v="218"/>
    <s v="SPXW240315P05475000"/>
    <n v="1E-4"/>
    <n v="0"/>
    <n v="0"/>
  </r>
  <r>
    <s v="Fri Mar 15 2024"/>
    <s v="SPX240315C05500000"/>
    <n v="1E-4"/>
    <n v="5408"/>
    <n v="13899892.76357962"/>
    <x v="219"/>
    <s v="SPX240315P05500000"/>
    <n v="1E-4"/>
    <n v="886"/>
    <n v="-2277238.3484710688"/>
  </r>
  <r>
    <s v="Fri Mar 15 2024"/>
    <s v="SPXW240315C05500000"/>
    <n v="1E-4"/>
    <n v="2853"/>
    <n v="7332913.1017922796"/>
    <x v="219"/>
    <s v="SPXW240315P05500000"/>
    <n v="1E-4"/>
    <n v="151"/>
    <n v="-388107.2128884102"/>
  </r>
  <r>
    <s v="Fri Mar 15 2024"/>
    <s v="SPX240315C05525000"/>
    <n v="1E-4"/>
    <n v="890"/>
    <n v="2287519.3342429479"/>
    <x v="220"/>
    <s v="SPX240315P05525000"/>
    <n v="1E-4"/>
    <n v="0"/>
    <n v="0"/>
  </r>
  <r>
    <s v="Fri Mar 15 2024"/>
    <s v="SPXW240315C05525000"/>
    <n v="1E-4"/>
    <n v="997"/>
    <n v="2562535.7036406952"/>
    <x v="220"/>
    <s v="SPXW240315P05525000"/>
    <n v="1E-4"/>
    <n v="0"/>
    <n v="0"/>
  </r>
  <r>
    <s v="Fri Mar 15 2024"/>
    <s v="SPX240315C05550000"/>
    <n v="1E-4"/>
    <n v="1400"/>
    <n v="3598345.0201574462"/>
    <x v="221"/>
    <s v="SPX240315P05550000"/>
    <n v="1E-4"/>
    <n v="0"/>
    <n v="0"/>
  </r>
  <r>
    <s v="Fri Mar 15 2024"/>
    <s v="SPXW240315C05550000"/>
    <n v="1E-4"/>
    <n v="137"/>
    <n v="352123.76268683578"/>
    <x v="221"/>
    <s v="SPXW240315P05550000"/>
    <n v="1E-4"/>
    <n v="3"/>
    <n v="-7710.7393289088122"/>
  </r>
  <r>
    <s v="Fri Mar 15 2024"/>
    <s v="SPX240315C05575000"/>
    <n v="1E-4"/>
    <n v="965"/>
    <n v="2480287.8174656681"/>
    <x v="383"/>
    <s v="SPX240315P05575000"/>
    <n v="1E-4"/>
    <n v="0"/>
    <n v="0"/>
  </r>
  <r>
    <s v="Fri Mar 15 2024"/>
    <s v="SPXW240315C05575000"/>
    <n v="0"/>
    <n v="599"/>
    <n v="0"/>
    <x v="383"/>
    <s v="SPXW240315P05575000"/>
    <n v="0"/>
    <n v="0"/>
    <n v="0"/>
  </r>
  <r>
    <s v="Fri Mar 15 2024"/>
    <s v="SPX240315C05600000"/>
    <n v="0"/>
    <n v="6993"/>
    <n v="0"/>
    <x v="222"/>
    <s v="SPX240315P05600000"/>
    <n v="0"/>
    <n v="111"/>
    <n v="0"/>
  </r>
  <r>
    <s v="Fri Mar 15 2024"/>
    <s v="SPXW240315C05600000"/>
    <n v="0"/>
    <n v="2296"/>
    <n v="0"/>
    <x v="222"/>
    <s v="SPXW240315P05600000"/>
    <n v="0"/>
    <n v="1"/>
    <n v="0"/>
  </r>
  <r>
    <s v="Fri Mar 15 2024"/>
    <s v="SPX240315C05625000"/>
    <n v="0"/>
    <n v="1468"/>
    <n v="0"/>
    <x v="384"/>
    <s v="SPX240315P05625000"/>
    <n v="0"/>
    <n v="0"/>
    <n v="0"/>
  </r>
  <r>
    <s v="Fri Mar 15 2024"/>
    <s v="SPXW240315C05625000"/>
    <n v="0"/>
    <n v="74"/>
    <n v="0"/>
    <x v="384"/>
    <s v="SPXW240315P05625000"/>
    <n v="0"/>
    <n v="1"/>
    <n v="0"/>
  </r>
  <r>
    <s v="Fri Mar 15 2024"/>
    <s v="SPX240315C05650000"/>
    <n v="0"/>
    <n v="605"/>
    <n v="0"/>
    <x v="223"/>
    <s v="SPX240315P05650000"/>
    <n v="0"/>
    <n v="0"/>
    <n v="0"/>
  </r>
  <r>
    <s v="Fri Mar 15 2024"/>
    <s v="SPXW240315C05650000"/>
    <n v="0"/>
    <n v="195"/>
    <n v="0"/>
    <x v="223"/>
    <s v="SPXW240315P05650000"/>
    <n v="0"/>
    <n v="0"/>
    <n v="0"/>
  </r>
  <r>
    <s v="Fri Mar 15 2024"/>
    <s v="SPX240315C05675000"/>
    <n v="0"/>
    <n v="0"/>
    <n v="0"/>
    <x v="385"/>
    <s v="SPX240315P05675000"/>
    <n v="0"/>
    <n v="0"/>
    <n v="0"/>
  </r>
  <r>
    <s v="Fri Mar 15 2024"/>
    <s v="SPXW240315C05675000"/>
    <n v="0"/>
    <n v="3"/>
    <n v="0"/>
    <x v="385"/>
    <s v="SPXW240315P05675000"/>
    <n v="0"/>
    <n v="0"/>
    <n v="0"/>
  </r>
  <r>
    <s v="Fri Mar 15 2024"/>
    <s v="SPX240315C05700000"/>
    <n v="0"/>
    <n v="1376"/>
    <n v="0"/>
    <x v="224"/>
    <s v="SPX240315P05700000"/>
    <n v="0"/>
    <n v="405"/>
    <n v="0"/>
  </r>
  <r>
    <s v="Fri Mar 15 2024"/>
    <s v="SPXW240315C05700000"/>
    <n v="0"/>
    <n v="1209"/>
    <n v="0"/>
    <x v="224"/>
    <s v="SPXW240315P05700000"/>
    <n v="0"/>
    <n v="0"/>
    <n v="0"/>
  </r>
  <r>
    <s v="Fri Mar 15 2024"/>
    <s v="SPX240315C05750000"/>
    <n v="0"/>
    <n v="889"/>
    <n v="0"/>
    <x v="386"/>
    <s v="SPX240315P05750000"/>
    <n v="0"/>
    <n v="16"/>
    <n v="0"/>
  </r>
  <r>
    <s v="Fri Mar 15 2024"/>
    <s v="SPXW240315C05750000"/>
    <n v="0"/>
    <n v="176"/>
    <n v="0"/>
    <x v="386"/>
    <s v="SPXW240315P05750000"/>
    <n v="0"/>
    <n v="0"/>
    <n v="0"/>
  </r>
  <r>
    <s v="Fri Mar 15 2024"/>
    <s v="SPX240315C05800000"/>
    <n v="0"/>
    <n v="5318"/>
    <n v="0"/>
    <x v="225"/>
    <s v="SPX240315P05800000"/>
    <n v="0"/>
    <n v="18"/>
    <n v="0"/>
  </r>
  <r>
    <s v="Fri Mar 15 2024"/>
    <s v="SPXW240315C05800000"/>
    <n v="0"/>
    <n v="224"/>
    <n v="0"/>
    <x v="225"/>
    <s v="SPXW240315P05800000"/>
    <n v="0"/>
    <n v="3"/>
    <n v="0"/>
  </r>
  <r>
    <s v="Fri Mar 15 2024"/>
    <s v="SPX240315C05850000"/>
    <n v="0"/>
    <n v="110"/>
    <n v="0"/>
    <x v="387"/>
    <s v="SPX240315P05850000"/>
    <n v="0"/>
    <n v="15"/>
    <n v="0"/>
  </r>
  <r>
    <s v="Fri Mar 15 2024"/>
    <s v="SPXW240315C05850000"/>
    <n v="0"/>
    <n v="113"/>
    <n v="0"/>
    <x v="387"/>
    <s v="SPXW240315P05850000"/>
    <n v="0"/>
    <n v="0"/>
    <n v="0"/>
  </r>
  <r>
    <s v="Fri Mar 15 2024"/>
    <s v="SPX240315C05900000"/>
    <n v="0"/>
    <n v="1726"/>
    <n v="0"/>
    <x v="388"/>
    <s v="SPX240315P05900000"/>
    <n v="0"/>
    <n v="1"/>
    <n v="0"/>
  </r>
  <r>
    <s v="Fri Mar 15 2024"/>
    <s v="SPXW240315C05900000"/>
    <n v="0"/>
    <n v="613"/>
    <n v="0"/>
    <x v="388"/>
    <s v="SPXW240315P05900000"/>
    <n v="0"/>
    <n v="1"/>
    <n v="0"/>
  </r>
  <r>
    <s v="Fri Mar 15 2024"/>
    <s v="SPX240315C05950000"/>
    <n v="0"/>
    <n v="0"/>
    <n v="0"/>
    <x v="389"/>
    <s v="SPX240315P05950000"/>
    <n v="0"/>
    <n v="0"/>
    <n v="0"/>
  </r>
  <r>
    <s v="Fri Mar 15 2024"/>
    <s v="SPXW240315C05950000"/>
    <n v="0"/>
    <n v="5"/>
    <n v="0"/>
    <x v="389"/>
    <s v="SPXW240315P05950000"/>
    <n v="0"/>
    <n v="0"/>
    <n v="0"/>
  </r>
  <r>
    <s v="Fri Mar 15 2024"/>
    <s v="SPX240315C06000000"/>
    <n v="0"/>
    <n v="10686"/>
    <n v="0"/>
    <x v="226"/>
    <s v="SPX240315P06000000"/>
    <n v="0"/>
    <n v="927"/>
    <n v="0"/>
  </r>
  <r>
    <s v="Fri Mar 15 2024"/>
    <s v="SPXW240315C06000000"/>
    <n v="0"/>
    <n v="679"/>
    <n v="0"/>
    <x v="226"/>
    <s v="SPXW240315P06000000"/>
    <n v="0"/>
    <n v="2"/>
    <n v="0"/>
  </r>
  <r>
    <s v="Fri Mar 15 2024"/>
    <s v="SPX240315C06100000"/>
    <n v="0"/>
    <n v="276"/>
    <n v="0"/>
    <x v="390"/>
    <s v="SPX240315P06100000"/>
    <n v="0"/>
    <n v="0"/>
    <n v="0"/>
  </r>
  <r>
    <s v="Fri Mar 15 2024"/>
    <s v="SPXW240315C06100000"/>
    <n v="0"/>
    <n v="411"/>
    <n v="0"/>
    <x v="390"/>
    <s v="SPXW240315P06100000"/>
    <n v="0"/>
    <n v="0"/>
    <n v="0"/>
  </r>
  <r>
    <s v="Fri Mar 15 2024"/>
    <s v="SPX240315C06200000"/>
    <n v="0"/>
    <n v="1140"/>
    <n v="0"/>
    <x v="227"/>
    <s v="SPX240315P06200000"/>
    <n v="0"/>
    <n v="1496"/>
    <n v="0"/>
  </r>
  <r>
    <s v="Fri Mar 15 2024"/>
    <s v="SPXW240315C06200000"/>
    <n v="0"/>
    <n v="734"/>
    <n v="0"/>
    <x v="227"/>
    <s v="SPXW240315P06200000"/>
    <n v="0"/>
    <n v="90"/>
    <n v="0"/>
  </r>
  <r>
    <s v="Fri Mar 15 2024"/>
    <s v="SPX240315C06300000"/>
    <n v="0"/>
    <n v="35"/>
    <n v="0"/>
    <x v="391"/>
    <s v="SPX240315P06300000"/>
    <n v="0"/>
    <n v="16"/>
    <n v="0"/>
  </r>
  <r>
    <s v="Fri Mar 15 2024"/>
    <s v="SPXW240315C06300000"/>
    <n v="0"/>
    <n v="10"/>
    <n v="0"/>
    <x v="391"/>
    <s v="SPXW240315P06300000"/>
    <n v="0"/>
    <n v="1"/>
    <n v="0"/>
  </r>
  <r>
    <s v="Fri Mar 15 2024"/>
    <s v="SPX240315C06400000"/>
    <n v="0"/>
    <n v="1499"/>
    <n v="0"/>
    <x v="228"/>
    <s v="SPX240315P06400000"/>
    <n v="0"/>
    <n v="12"/>
    <n v="0"/>
  </r>
  <r>
    <s v="Fri Mar 15 2024"/>
    <s v="SPXW240315C06400000"/>
    <n v="0"/>
    <n v="0"/>
    <n v="0"/>
    <x v="228"/>
    <s v="SPXW240315P06400000"/>
    <n v="0"/>
    <n v="1"/>
    <n v="0"/>
  </r>
  <r>
    <s v="Fri Mar 15 2024"/>
    <s v="SPX240315C06500000"/>
    <n v="0"/>
    <n v="43"/>
    <n v="0"/>
    <x v="392"/>
    <s v="SPX240315P06500000"/>
    <n v="0"/>
    <n v="0"/>
    <n v="0"/>
  </r>
  <r>
    <s v="Fri Mar 15 2024"/>
    <s v="SPXW240315C06500000"/>
    <n v="0"/>
    <n v="0"/>
    <n v="0"/>
    <x v="392"/>
    <s v="SPXW240315P06500000"/>
    <n v="0"/>
    <n v="0"/>
    <n v="0"/>
  </r>
  <r>
    <s v="Fri Mar 15 2024"/>
    <s v="SPX240315C06600000"/>
    <n v="0"/>
    <n v="2257"/>
    <n v="0"/>
    <x v="229"/>
    <s v="SPX240315P06600000"/>
    <n v="0"/>
    <n v="57"/>
    <n v="0"/>
  </r>
  <r>
    <s v="Fri Mar 15 2024"/>
    <s v="SPXW240315C06600000"/>
    <n v="0"/>
    <n v="12"/>
    <n v="0"/>
    <x v="229"/>
    <s v="SPXW240315P06600000"/>
    <n v="0"/>
    <n v="8"/>
    <n v="0"/>
  </r>
  <r>
    <s v="Fri Mar 15 2024"/>
    <s v="SPX240315C06800000"/>
    <n v="0"/>
    <n v="1451"/>
    <n v="0"/>
    <x v="393"/>
    <s v="SPX240315P06800000"/>
    <n v="0"/>
    <n v="28"/>
    <n v="0"/>
  </r>
  <r>
    <s v="Fri Mar 15 2024"/>
    <s v="SPXW240315C06800000"/>
    <n v="0"/>
    <n v="3"/>
    <n v="0"/>
    <x v="393"/>
    <s v="SPXW240315P06800000"/>
    <n v="0"/>
    <n v="1"/>
    <n v="0"/>
  </r>
  <r>
    <s v="Fri Mar 15 2024"/>
    <s v="SPX240315C07000000"/>
    <n v="0"/>
    <n v="2575"/>
    <n v="0"/>
    <x v="394"/>
    <s v="SPX240315P07000000"/>
    <n v="0"/>
    <n v="569"/>
    <n v="0"/>
  </r>
  <r>
    <s v="Fri Mar 15 2024"/>
    <s v="SPXW240315C07000000"/>
    <n v="0"/>
    <n v="43"/>
    <n v="0"/>
    <x v="394"/>
    <s v="SPXW240315P07000000"/>
    <n v="0"/>
    <n v="2"/>
    <n v="0"/>
  </r>
  <r>
    <s v="Fri Mar 15 2024"/>
    <s v="SPX240315C07200000"/>
    <n v="0"/>
    <n v="150"/>
    <n v="0"/>
    <x v="395"/>
    <s v="SPX240315P07200000"/>
    <n v="0"/>
    <n v="175"/>
    <n v="0"/>
  </r>
  <r>
    <s v="Fri Mar 15 2024"/>
    <s v="SPX240315C07400000"/>
    <n v="0"/>
    <n v="150"/>
    <n v="0"/>
    <x v="396"/>
    <s v="SPX240315P07400000"/>
    <n v="0"/>
    <n v="186"/>
    <n v="0"/>
  </r>
  <r>
    <s v="Fri Mar 15 2024"/>
    <s v="SPX240315C07600000"/>
    <n v="0"/>
    <n v="0"/>
    <n v="0"/>
    <x v="397"/>
    <s v="SPX240315P07600000"/>
    <n v="0"/>
    <n v="80"/>
    <n v="0"/>
  </r>
  <r>
    <s v="Fri Mar 15 2024"/>
    <s v="SPX240315C07700000"/>
    <n v="0"/>
    <n v="1"/>
    <n v="0"/>
    <x v="398"/>
    <s v="SPX240315P07700000"/>
    <n v="0"/>
    <n v="49"/>
    <n v="0"/>
  </r>
  <r>
    <s v="Fri Mar 15 2024"/>
    <s v="SPX240315C08000000"/>
    <n v="0"/>
    <n v="5"/>
    <n v="0"/>
    <x v="399"/>
    <s v="SPX240315P08000000"/>
    <n v="0"/>
    <n v="474"/>
    <n v="0"/>
  </r>
  <r>
    <s v="Fri Mar 15 2024"/>
    <s v="SPXW240315C08000000"/>
    <n v="0"/>
    <n v="1"/>
    <n v="0"/>
    <x v="399"/>
    <s v="SPXW240315P08000000"/>
    <n v="0"/>
    <n v="5"/>
    <n v="0"/>
  </r>
  <r>
    <s v="Mon Mar 18 2024"/>
    <s v="SPXW240318C01400000"/>
    <n v="0"/>
    <n v="0"/>
    <n v="0"/>
    <x v="1"/>
    <s v="SPXW240318P01400000"/>
    <n v="0"/>
    <n v="0"/>
    <n v="0"/>
  </r>
  <r>
    <s v="Mon Mar 18 2024"/>
    <s v="SPXW240318C01600000"/>
    <n v="0"/>
    <n v="0"/>
    <n v="0"/>
    <x v="2"/>
    <s v="SPXW240318P01600000"/>
    <n v="0"/>
    <n v="0"/>
    <n v="0"/>
  </r>
  <r>
    <s v="Mon Mar 18 2024"/>
    <s v="SPXW240318C01800000"/>
    <n v="0"/>
    <n v="0"/>
    <n v="0"/>
    <x v="3"/>
    <s v="SPXW240318P01800000"/>
    <n v="0"/>
    <n v="0"/>
    <n v="0"/>
  </r>
  <r>
    <s v="Mon Mar 18 2024"/>
    <s v="SPXW240318C02000000"/>
    <n v="0"/>
    <n v="0"/>
    <n v="0"/>
    <x v="4"/>
    <s v="SPXW240318P02000000"/>
    <n v="0"/>
    <n v="0"/>
    <n v="0"/>
  </r>
  <r>
    <s v="Mon Mar 18 2024"/>
    <s v="SPXW240318C02200000"/>
    <n v="0"/>
    <n v="0"/>
    <n v="0"/>
    <x v="5"/>
    <s v="SPXW240318P02200000"/>
    <n v="0"/>
    <n v="126"/>
    <n v="0"/>
  </r>
  <r>
    <s v="Mon Mar 18 2024"/>
    <s v="SPXW240318C02400000"/>
    <n v="0"/>
    <n v="0"/>
    <n v="0"/>
    <x v="6"/>
    <s v="SPXW240318P02400000"/>
    <n v="0"/>
    <n v="31"/>
    <n v="0"/>
  </r>
  <r>
    <s v="Mon Mar 18 2024"/>
    <s v="SPXW240318C02600000"/>
    <n v="0"/>
    <n v="0"/>
    <n v="0"/>
    <x v="7"/>
    <s v="SPXW240318P02600000"/>
    <n v="0"/>
    <n v="402"/>
    <n v="0"/>
  </r>
  <r>
    <s v="Mon Mar 18 2024"/>
    <s v="SPXW240318C02800000"/>
    <n v="0"/>
    <n v="0"/>
    <n v="0"/>
    <x v="8"/>
    <s v="SPXW240318P02800000"/>
    <n v="0"/>
    <n v="25"/>
    <n v="0"/>
  </r>
  <r>
    <s v="Mon Mar 18 2024"/>
    <s v="SPXW240318C03000000"/>
    <n v="0"/>
    <n v="0"/>
    <n v="0"/>
    <x v="9"/>
    <s v="SPXW240318P03000000"/>
    <n v="0"/>
    <n v="10"/>
    <n v="0"/>
  </r>
  <r>
    <s v="Mon Mar 18 2024"/>
    <s v="SPXW240318C03200000"/>
    <n v="0"/>
    <n v="0"/>
    <n v="0"/>
    <x v="10"/>
    <s v="SPXW240318P03200000"/>
    <n v="0"/>
    <n v="51"/>
    <n v="0"/>
  </r>
  <r>
    <s v="Mon Mar 18 2024"/>
    <s v="SPXW240318C03400000"/>
    <n v="0"/>
    <n v="0"/>
    <n v="0"/>
    <x v="12"/>
    <s v="SPXW240318P03400000"/>
    <n v="0"/>
    <n v="118"/>
    <n v="0"/>
  </r>
  <r>
    <s v="Mon Mar 18 2024"/>
    <s v="SPXW240318C03600000"/>
    <n v="0"/>
    <n v="0"/>
    <n v="0"/>
    <x v="14"/>
    <s v="SPXW240318P03600000"/>
    <n v="0"/>
    <n v="453"/>
    <n v="0"/>
  </r>
  <r>
    <s v="Mon Mar 18 2024"/>
    <s v="SPXW240318C03700000"/>
    <n v="0"/>
    <n v="0"/>
    <n v="0"/>
    <x v="16"/>
    <s v="SPXW240318P03700000"/>
    <n v="0"/>
    <n v="1145"/>
    <n v="0"/>
  </r>
  <r>
    <s v="Mon Mar 18 2024"/>
    <s v="SPXW240318C03800000"/>
    <n v="0"/>
    <n v="0"/>
    <n v="0"/>
    <x v="18"/>
    <s v="SPXW240318P03800000"/>
    <n v="0"/>
    <n v="798"/>
    <n v="0"/>
  </r>
  <r>
    <s v="Mon Mar 18 2024"/>
    <s v="SPXW240318C03900000"/>
    <n v="0"/>
    <n v="0"/>
    <n v="0"/>
    <x v="20"/>
    <s v="SPXW240318P03900000"/>
    <n v="0"/>
    <n v="4"/>
    <n v="0"/>
  </r>
  <r>
    <s v="Mon Mar 18 2024"/>
    <s v="SPXW240318C03950000"/>
    <n v="0"/>
    <n v="0"/>
    <n v="0"/>
    <x v="21"/>
    <s v="SPXW240318P03950000"/>
    <n v="0"/>
    <n v="70"/>
    <n v="0"/>
  </r>
  <r>
    <s v="Mon Mar 18 2024"/>
    <s v="SPXW240318C04000000"/>
    <n v="0"/>
    <n v="1"/>
    <n v="0"/>
    <x v="22"/>
    <s v="SPXW240318P04000000"/>
    <n v="0"/>
    <n v="206"/>
    <n v="0"/>
  </r>
  <r>
    <s v="Mon Mar 18 2024"/>
    <s v="SPXW240318C04050000"/>
    <n v="0"/>
    <n v="1"/>
    <n v="0"/>
    <x v="23"/>
    <s v="SPXW240318P04050000"/>
    <n v="0"/>
    <n v="140"/>
    <n v="0"/>
  </r>
  <r>
    <s v="Mon Mar 18 2024"/>
    <s v="SPXW240318C04100000"/>
    <n v="0"/>
    <n v="0"/>
    <n v="0"/>
    <x v="24"/>
    <s v="SPXW240318P04100000"/>
    <n v="0"/>
    <n v="1735"/>
    <n v="0"/>
  </r>
  <r>
    <s v="Mon Mar 18 2024"/>
    <s v="SPXW240318C04150000"/>
    <n v="0"/>
    <n v="0"/>
    <n v="0"/>
    <x v="25"/>
    <s v="SPXW240318P04150000"/>
    <n v="0"/>
    <n v="12"/>
    <n v="0"/>
  </r>
  <r>
    <s v="Mon Mar 18 2024"/>
    <s v="SPXW240318C04200000"/>
    <n v="1E-4"/>
    <n v="0"/>
    <n v="0"/>
    <x v="27"/>
    <s v="SPXW240318P04200000"/>
    <n v="1E-4"/>
    <n v="3103"/>
    <n v="-7975474.712534681"/>
  </r>
  <r>
    <s v="Mon Mar 18 2024"/>
    <s v="SPXW240318C04250000"/>
    <n v="1E-4"/>
    <n v="0"/>
    <n v="0"/>
    <x v="29"/>
    <s v="SPXW240318P04250000"/>
    <n v="1E-4"/>
    <n v="67"/>
    <n v="-172206.51167896346"/>
  </r>
  <r>
    <s v="Mon Mar 18 2024"/>
    <s v="SPXW240318C04300000"/>
    <n v="1E-4"/>
    <n v="0"/>
    <n v="0"/>
    <x v="31"/>
    <s v="SPXW240318P04300000"/>
    <n v="1E-4"/>
    <n v="357"/>
    <n v="-917577.98014014866"/>
  </r>
  <r>
    <s v="Mon Mar 18 2024"/>
    <s v="SPXW240318C04350000"/>
    <n v="1E-4"/>
    <n v="1"/>
    <n v="2570.2464429696038"/>
    <x v="36"/>
    <s v="SPXW240318P04350000"/>
    <n v="1E-4"/>
    <n v="229"/>
    <n v="-588586.43544003938"/>
  </r>
  <r>
    <s v="Mon Mar 18 2024"/>
    <s v="SPXW240318C04400000"/>
    <n v="1E-4"/>
    <n v="1"/>
    <n v="2570.2464429696038"/>
    <x v="42"/>
    <s v="SPXW240318P04400000"/>
    <n v="1E-4"/>
    <n v="73"/>
    <n v="-187627.99033678108"/>
  </r>
  <r>
    <s v="Mon Mar 18 2024"/>
    <s v="SPXW240318C04450000"/>
    <n v="1E-4"/>
    <n v="1"/>
    <n v="2570.2464429696038"/>
    <x v="48"/>
    <s v="SPXW240318P04450000"/>
    <n v="1E-4"/>
    <n v="113"/>
    <n v="-290437.84805556526"/>
  </r>
  <r>
    <s v="Mon Mar 18 2024"/>
    <s v="SPXW240318C04500000"/>
    <n v="2.0000000000000001E-4"/>
    <n v="0"/>
    <n v="0"/>
    <x v="54"/>
    <s v="SPXW240318P04500000"/>
    <n v="2.0000000000000001E-4"/>
    <n v="173"/>
    <n v="-889305.26926748292"/>
  </r>
  <r>
    <s v="Mon Mar 18 2024"/>
    <s v="SPXW240318C04550000"/>
    <n v="2.0000000000000001E-4"/>
    <n v="1"/>
    <n v="5140.4928859392076"/>
    <x v="60"/>
    <s v="SPXW240318P04550000"/>
    <n v="2.0000000000000001E-4"/>
    <n v="934"/>
    <n v="-4801220.3554672217"/>
  </r>
  <r>
    <s v="Mon Mar 18 2024"/>
    <s v="SPXW240318C04575000"/>
    <n v="2.0000000000000001E-4"/>
    <n v="0"/>
    <n v="0"/>
    <x v="63"/>
    <s v="SPXW240318P04575000"/>
    <n v="2.0000000000000001E-4"/>
    <n v="3"/>
    <n v="-15421.478657817624"/>
  </r>
  <r>
    <s v="Mon Mar 18 2024"/>
    <s v="SPXW240318C04600000"/>
    <n v="2.0000000000000001E-4"/>
    <n v="23"/>
    <n v="118231.33637660176"/>
    <x v="66"/>
    <s v="SPXW240318P04600000"/>
    <n v="2.0000000000000001E-4"/>
    <n v="798"/>
    <n v="-4102113.3229794884"/>
  </r>
  <r>
    <s v="Mon Mar 18 2024"/>
    <s v="SPXW240318C04625000"/>
    <n v="2.9999999999999997E-4"/>
    <n v="0"/>
    <n v="0"/>
    <x v="69"/>
    <s v="SPXW240318P04625000"/>
    <n v="2.9999999999999997E-4"/>
    <n v="76"/>
    <n v="-586016.18899706961"/>
  </r>
  <r>
    <s v="Mon Mar 18 2024"/>
    <s v="SPXW240318C04650000"/>
    <n v="2.9999999999999997E-4"/>
    <n v="0"/>
    <n v="0"/>
    <x v="72"/>
    <s v="SPXW240318P04650000"/>
    <n v="2.9999999999999997E-4"/>
    <n v="1085"/>
    <n v="-8366152.1718660602"/>
  </r>
  <r>
    <s v="Mon Mar 18 2024"/>
    <s v="SPXW240318C04660000"/>
    <n v="2.9999999999999997E-4"/>
    <n v="30"/>
    <n v="231322.17986726435"/>
    <x v="73"/>
    <s v="SPXW240318P04660000"/>
    <n v="2.9999999999999997E-4"/>
    <n v="94"/>
    <n v="-724809.4969174281"/>
  </r>
  <r>
    <s v="Mon Mar 18 2024"/>
    <s v="SPXW240318C04670000"/>
    <n v="2.9999999999999997E-4"/>
    <n v="40"/>
    <n v="308429.57315635245"/>
    <x v="75"/>
    <s v="SPXW240318P04670000"/>
    <n v="2.9999999999999997E-4"/>
    <n v="27"/>
    <n v="-208189.96188053789"/>
  </r>
  <r>
    <s v="Mon Mar 18 2024"/>
    <s v="SPXW240318C04675000"/>
    <n v="2.9999999999999997E-4"/>
    <n v="0"/>
    <n v="0"/>
    <x v="76"/>
    <s v="SPXW240318P04675000"/>
    <n v="2.9999999999999997E-4"/>
    <n v="80"/>
    <n v="-616859.14631270489"/>
  </r>
  <r>
    <s v="Mon Mar 18 2024"/>
    <s v="SPXW240318C04680000"/>
    <n v="4.0000000000000002E-4"/>
    <n v="6"/>
    <n v="61685.914631270498"/>
    <x v="77"/>
    <s v="SPXW240318P04680000"/>
    <n v="4.0000000000000002E-4"/>
    <n v="51"/>
    <n v="-524330.27436579927"/>
  </r>
  <r>
    <s v="Mon Mar 18 2024"/>
    <s v="SPXW240318C04690000"/>
    <n v="4.0000000000000002E-4"/>
    <n v="1"/>
    <n v="10280.985771878415"/>
    <x v="79"/>
    <s v="SPXW240318P04690000"/>
    <n v="4.0000000000000002E-4"/>
    <n v="49"/>
    <n v="-503768.30282204231"/>
  </r>
  <r>
    <s v="Mon Mar 18 2024"/>
    <s v="SPXW240318C04700000"/>
    <n v="4.0000000000000002E-4"/>
    <n v="87"/>
    <n v="894445.76215342223"/>
    <x v="81"/>
    <s v="SPXW240318P04700000"/>
    <n v="4.0000000000000002E-4"/>
    <n v="180"/>
    <n v="-1850577.438938115"/>
  </r>
  <r>
    <s v="Mon Mar 18 2024"/>
    <s v="SPXW240318C04710000"/>
    <n v="4.0000000000000002E-4"/>
    <n v="90"/>
    <n v="925288.71946905751"/>
    <x v="83"/>
    <s v="SPXW240318P04710000"/>
    <n v="4.0000000000000002E-4"/>
    <n v="79"/>
    <n v="-812197.87597839488"/>
  </r>
  <r>
    <s v="Mon Mar 18 2024"/>
    <s v="SPXW240318C04720000"/>
    <n v="4.0000000000000002E-4"/>
    <n v="1"/>
    <n v="10280.985771878415"/>
    <x v="85"/>
    <s v="SPXW240318P04720000"/>
    <n v="4.0000000000000002E-4"/>
    <n v="29"/>
    <n v="-298148.58738447406"/>
  </r>
  <r>
    <s v="Mon Mar 18 2024"/>
    <s v="SPXW240318C04725000"/>
    <n v="4.0000000000000002E-4"/>
    <n v="1"/>
    <n v="10280.985771878415"/>
    <x v="86"/>
    <s v="SPXW240318P04725000"/>
    <n v="4.0000000000000002E-4"/>
    <n v="44"/>
    <n v="-452363.37396265031"/>
  </r>
  <r>
    <s v="Mon Mar 18 2024"/>
    <s v="SPXW240318C04730000"/>
    <n v="5.0000000000000001E-4"/>
    <n v="11"/>
    <n v="141363.55436332821"/>
    <x v="87"/>
    <s v="SPXW240318P04730000"/>
    <n v="5.0000000000000001E-4"/>
    <n v="49"/>
    <n v="-629710.37852755294"/>
  </r>
  <r>
    <s v="Mon Mar 18 2024"/>
    <s v="SPXW240318C04740000"/>
    <n v="5.0000000000000001E-4"/>
    <n v="5"/>
    <n v="64256.161074240095"/>
    <x v="89"/>
    <s v="SPXW240318P04740000"/>
    <n v="5.0000000000000001E-4"/>
    <n v="113"/>
    <n v="-1452189.2402778263"/>
  </r>
  <r>
    <s v="Mon Mar 18 2024"/>
    <s v="SPXW240318C04750000"/>
    <n v="5.0000000000000001E-4"/>
    <n v="2"/>
    <n v="25702.46442969604"/>
    <x v="91"/>
    <s v="SPXW240318P04750000"/>
    <n v="5.0000000000000001E-4"/>
    <n v="454"/>
    <n v="-5834459.4255410004"/>
  </r>
  <r>
    <s v="Mon Mar 18 2024"/>
    <s v="SPXW240318C04760000"/>
    <n v="5.9999999999999995E-4"/>
    <n v="3"/>
    <n v="46264.43597345287"/>
    <x v="93"/>
    <s v="SPXW240318P04760000"/>
    <n v="5.9999999999999995E-4"/>
    <n v="208"/>
    <n v="-3207667.5608260655"/>
  </r>
  <r>
    <s v="Mon Mar 18 2024"/>
    <s v="SPXW240318C04770000"/>
    <n v="5.9999999999999995E-4"/>
    <n v="3"/>
    <n v="46264.43597345287"/>
    <x v="95"/>
    <s v="SPXW240318P04770000"/>
    <n v="5.9999999999999995E-4"/>
    <n v="147"/>
    <n v="-2266957.3626991902"/>
  </r>
  <r>
    <s v="Mon Mar 18 2024"/>
    <s v="SPXW240318C04775000"/>
    <n v="5.9999999999999995E-4"/>
    <n v="1"/>
    <n v="15421.478657817624"/>
    <x v="96"/>
    <s v="SPXW240318P04775000"/>
    <n v="5.9999999999999995E-4"/>
    <n v="224"/>
    <n v="-3454411.2193511473"/>
  </r>
  <r>
    <s v="Mon Mar 18 2024"/>
    <s v="SPXW240318C04780000"/>
    <n v="5.9999999999999995E-4"/>
    <n v="1"/>
    <n v="15421.478657817624"/>
    <x v="97"/>
    <s v="SPXW240318P04780000"/>
    <n v="5.9999999999999995E-4"/>
    <n v="224"/>
    <n v="-3454411.2193511473"/>
  </r>
  <r>
    <s v="Mon Mar 18 2024"/>
    <s v="SPXW240318C04790000"/>
    <n v="6.9999999999999999E-4"/>
    <n v="1"/>
    <n v="17991.725100787226"/>
    <x v="99"/>
    <s v="SPXW240318P04790000"/>
    <n v="6.9999999999999999E-4"/>
    <n v="272"/>
    <n v="-4893749.2274141256"/>
  </r>
  <r>
    <s v="Mon Mar 18 2024"/>
    <s v="SPXW240318C04800000"/>
    <n v="6.9999999999999999E-4"/>
    <n v="25"/>
    <n v="449793.12751968059"/>
    <x v="101"/>
    <s v="SPXW240318P04800000"/>
    <n v="6.9999999999999999E-4"/>
    <n v="1057"/>
    <n v="-19017253.4315321"/>
  </r>
  <r>
    <s v="Mon Mar 18 2024"/>
    <s v="SPXW240318C04805000"/>
    <n v="6.9999999999999999E-4"/>
    <n v="384"/>
    <n v="6908822.4387022946"/>
    <x v="102"/>
    <s v="SPXW240318P04805000"/>
    <n v="6.9999999999999999E-4"/>
    <n v="40"/>
    <n v="-719669.00403148925"/>
  </r>
  <r>
    <s v="Mon Mar 18 2024"/>
    <s v="SPXW240318C04810000"/>
    <n v="8.0000000000000004E-4"/>
    <n v="19"/>
    <n v="390677.45933137985"/>
    <x v="103"/>
    <s v="SPXW240318P04810000"/>
    <n v="8.0000000000000004E-4"/>
    <n v="22"/>
    <n v="-452363.37396265031"/>
  </r>
  <r>
    <s v="Mon Mar 18 2024"/>
    <s v="SPXW240318C04815000"/>
    <n v="8.0000000000000004E-4"/>
    <n v="394"/>
    <n v="8101416.7882401934"/>
    <x v="104"/>
    <s v="SPXW240318P04815000"/>
    <n v="8.0000000000000004E-4"/>
    <n v="99"/>
    <n v="-2035635.1828319265"/>
  </r>
  <r>
    <s v="Mon Mar 18 2024"/>
    <s v="SPXW240318C04820000"/>
    <n v="8.0000000000000004E-4"/>
    <n v="18"/>
    <n v="370115.48778762296"/>
    <x v="105"/>
    <s v="SPXW240318P04820000"/>
    <n v="8.0000000000000004E-4"/>
    <n v="153"/>
    <n v="-3145981.6461947956"/>
  </r>
  <r>
    <s v="Mon Mar 18 2024"/>
    <s v="SPXW240318C04825000"/>
    <n v="8.0000000000000004E-4"/>
    <n v="8"/>
    <n v="164495.77235005464"/>
    <x v="106"/>
    <s v="SPXW240318P04825000"/>
    <n v="8.0000000000000004E-4"/>
    <n v="93"/>
    <n v="-1912263.3535693851"/>
  </r>
  <r>
    <s v="Mon Mar 18 2024"/>
    <s v="SPXW240318C04830000"/>
    <n v="8.0000000000000004E-4"/>
    <n v="59"/>
    <n v="1213156.321081653"/>
    <x v="107"/>
    <s v="SPXW240318P04830000"/>
    <n v="8.0000000000000004E-4"/>
    <n v="25"/>
    <n v="-514049.28859392076"/>
  </r>
  <r>
    <s v="Mon Mar 18 2024"/>
    <s v="SPXW240318C04835000"/>
    <n v="8.9999999999999998E-4"/>
    <n v="1"/>
    <n v="23132.217986726435"/>
    <x v="108"/>
    <s v="SPXW240318P04835000"/>
    <n v="8.9999999999999998E-4"/>
    <n v="24"/>
    <n v="-555173.23168143455"/>
  </r>
  <r>
    <s v="Mon Mar 18 2024"/>
    <s v="SPXW240318C04840000"/>
    <n v="8.9999999999999998E-4"/>
    <n v="54"/>
    <n v="1249139.7712832275"/>
    <x v="109"/>
    <s v="SPXW240318P04840000"/>
    <n v="8.9999999999999998E-4"/>
    <n v="220"/>
    <n v="-5089087.9570798147"/>
  </r>
  <r>
    <s v="Mon Mar 18 2024"/>
    <s v="SPXW240318C04845000"/>
    <n v="8.9999999999999998E-4"/>
    <n v="1"/>
    <n v="23132.217986726435"/>
    <x v="110"/>
    <s v="SPXW240318P04845000"/>
    <n v="8.9999999999999998E-4"/>
    <n v="2"/>
    <n v="-46264.43597345287"/>
  </r>
  <r>
    <s v="Mon Mar 18 2024"/>
    <s v="SPXW240318C04850000"/>
    <n v="1E-3"/>
    <n v="19"/>
    <n v="488346.82416422467"/>
    <x v="111"/>
    <s v="SPXW240318P04850000"/>
    <n v="1E-3"/>
    <n v="1467"/>
    <n v="-37705515.318364091"/>
  </r>
  <r>
    <s v="Mon Mar 18 2024"/>
    <s v="SPXW240318C04855000"/>
    <n v="1E-3"/>
    <n v="0"/>
    <n v="0"/>
    <x v="112"/>
    <s v="SPXW240318P04855000"/>
    <n v="1E-3"/>
    <n v="7"/>
    <n v="-179917.25100787231"/>
  </r>
  <r>
    <s v="Mon Mar 18 2024"/>
    <s v="SPXW240318C04860000"/>
    <n v="1E-3"/>
    <n v="119"/>
    <n v="3058593.2671338292"/>
    <x v="113"/>
    <s v="SPXW240318P04860000"/>
    <n v="1E-3"/>
    <n v="124"/>
    <n v="-3187105.5892823087"/>
  </r>
  <r>
    <s v="Mon Mar 18 2024"/>
    <s v="SPXW240318C04865000"/>
    <n v="1.1000000000000001E-3"/>
    <n v="5"/>
    <n v="141363.55436332824"/>
    <x v="114"/>
    <s v="SPXW240318P04865000"/>
    <n v="1.1000000000000001E-3"/>
    <n v="59"/>
    <n v="-1668089.941487273"/>
  </r>
  <r>
    <s v="Mon Mar 18 2024"/>
    <s v="SPXW240318C04870000"/>
    <n v="1.1000000000000001E-3"/>
    <n v="152"/>
    <n v="4297452.0526451785"/>
    <x v="115"/>
    <s v="SPXW240318P04870000"/>
    <n v="1.1000000000000001E-3"/>
    <n v="296"/>
    <n v="-8368722.418309032"/>
  </r>
  <r>
    <s v="Mon Mar 18 2024"/>
    <s v="SPXW240318C04875000"/>
    <n v="1.1999999999999999E-3"/>
    <n v="102"/>
    <n v="3145981.6461947956"/>
    <x v="116"/>
    <s v="SPXW240318P04875000"/>
    <n v="1.1999999999999999E-3"/>
    <n v="149"/>
    <n v="-4595600.640029652"/>
  </r>
  <r>
    <s v="Mon Mar 18 2024"/>
    <s v="SPXW240318C04880000"/>
    <n v="1.1999999999999999E-3"/>
    <n v="458"/>
    <n v="14126074.450560942"/>
    <x v="117"/>
    <s v="SPXW240318P04880000"/>
    <n v="1.1999999999999999E-3"/>
    <n v="272"/>
    <n v="-8389284.3898527846"/>
  </r>
  <r>
    <s v="Mon Mar 18 2024"/>
    <s v="SPXW240318C04885000"/>
    <n v="1.1999999999999999E-3"/>
    <n v="4"/>
    <n v="123371.829262541"/>
    <x v="118"/>
    <s v="SPXW240318P04885000"/>
    <n v="1.1999999999999999E-3"/>
    <n v="117"/>
    <n v="-3608626.0059293234"/>
  </r>
  <r>
    <s v="Mon Mar 18 2024"/>
    <s v="SPXW240318C04890000"/>
    <n v="1.2999999999999999E-3"/>
    <n v="131"/>
    <n v="4377129.6923772339"/>
    <x v="119"/>
    <s v="SPXW240318P04890000"/>
    <n v="1.2999999999999999E-3"/>
    <n v="34"/>
    <n v="-1136048.9277925647"/>
  </r>
  <r>
    <s v="Mon Mar 18 2024"/>
    <s v="SPXW240318C04895000"/>
    <n v="1.2999999999999999E-3"/>
    <n v="0"/>
    <n v="0"/>
    <x v="120"/>
    <s v="SPXW240318P04895000"/>
    <n v="1.2999999999999999E-3"/>
    <n v="26"/>
    <n v="-868743.29772372602"/>
  </r>
  <r>
    <s v="Mon Mar 18 2024"/>
    <s v="SPXW240318C04900000"/>
    <n v="1.4E-3"/>
    <n v="22"/>
    <n v="791635.9044346381"/>
    <x v="121"/>
    <s v="SPXW240318P04900000"/>
    <n v="1.4E-3"/>
    <n v="100"/>
    <n v="-3598345.0201574448"/>
  </r>
  <r>
    <s v="Mon Mar 18 2024"/>
    <s v="SPXW240318C04905000"/>
    <n v="1.4E-3"/>
    <n v="4"/>
    <n v="143933.8008062978"/>
    <x v="122"/>
    <s v="SPXW240318P04905000"/>
    <n v="1.4E-3"/>
    <n v="3"/>
    <n v="-107950.35060472335"/>
  </r>
  <r>
    <s v="Mon Mar 18 2024"/>
    <s v="SPXW240318C04910000"/>
    <n v="1.5E-3"/>
    <n v="6"/>
    <n v="231322.17986726438"/>
    <x v="123"/>
    <s v="SPXW240318P04910000"/>
    <n v="1.5E-3"/>
    <n v="54"/>
    <n v="-2081899.6188053789"/>
  </r>
  <r>
    <s v="Mon Mar 18 2024"/>
    <s v="SPXW240318C04915000"/>
    <n v="1.5E-3"/>
    <n v="0"/>
    <n v="0"/>
    <x v="124"/>
    <s v="SPXW240318P04915000"/>
    <n v="1.5E-3"/>
    <n v="6"/>
    <n v="-231322.17986726438"/>
  </r>
  <r>
    <s v="Mon Mar 18 2024"/>
    <s v="SPXW240318C04920000"/>
    <n v="1.6000000000000001E-3"/>
    <n v="22"/>
    <n v="904726.74792530062"/>
    <x v="125"/>
    <s v="SPXW240318P04920000"/>
    <n v="1.6000000000000001E-3"/>
    <n v="725"/>
    <n v="-29814858.738447409"/>
  </r>
  <r>
    <s v="Mon Mar 18 2024"/>
    <s v="SPXW240318C04925000"/>
    <n v="1.6000000000000001E-3"/>
    <n v="39"/>
    <n v="1603833.7804130327"/>
    <x v="126"/>
    <s v="SPXW240318P04925000"/>
    <n v="1.6000000000000001E-3"/>
    <n v="18"/>
    <n v="-740230.97557524592"/>
  </r>
  <r>
    <s v="Mon Mar 18 2024"/>
    <s v="SPXW240318C04930000"/>
    <n v="1.6999999999999999E-3"/>
    <n v="12"/>
    <n v="524330.27436579904"/>
    <x v="127"/>
    <s v="SPXW240318P04930000"/>
    <n v="1.6999999999999999E-3"/>
    <n v="681"/>
    <n v="-29755743.070259105"/>
  </r>
  <r>
    <s v="Mon Mar 18 2024"/>
    <s v="SPXW240318C04935000"/>
    <n v="1.6999999999999999E-3"/>
    <n v="1"/>
    <n v="43694.189530483265"/>
    <x v="128"/>
    <s v="SPXW240318P04935000"/>
    <n v="1.6999999999999999E-3"/>
    <n v="7"/>
    <n v="-305859.32671338285"/>
  </r>
  <r>
    <s v="Mon Mar 18 2024"/>
    <s v="SPXW240318C04940000"/>
    <n v="1.8E-3"/>
    <n v="710"/>
    <n v="32847749.541151538"/>
    <x v="129"/>
    <s v="SPXW240318P04940000"/>
    <n v="1.8E-3"/>
    <n v="149"/>
    <n v="-6893400.9600444771"/>
  </r>
  <r>
    <s v="Mon Mar 18 2024"/>
    <s v="SPXW240318C04945000"/>
    <n v="1.8E-3"/>
    <n v="3"/>
    <n v="138793.30792035864"/>
    <x v="130"/>
    <s v="SPXW240318P04945000"/>
    <n v="1.8E-3"/>
    <n v="1"/>
    <n v="-46264.43597345287"/>
  </r>
  <r>
    <s v="Mon Mar 18 2024"/>
    <s v="SPXW240318C04950000"/>
    <n v="1.9E-3"/>
    <n v="756"/>
    <n v="36919019.906815387"/>
    <x v="131"/>
    <s v="SPXW240318P04950000"/>
    <n v="1.9E-3"/>
    <n v="95"/>
    <n v="-4639294.8295601355"/>
  </r>
  <r>
    <s v="Mon Mar 18 2024"/>
    <s v="SPXW240318C04955000"/>
    <n v="2E-3"/>
    <n v="59"/>
    <n v="3032890.8027041326"/>
    <x v="132"/>
    <s v="SPXW240318P04955000"/>
    <n v="2E-3"/>
    <n v="5"/>
    <n v="-257024.64429696038"/>
  </r>
  <r>
    <s v="Mon Mar 18 2024"/>
    <s v="SPXW240318C04960000"/>
    <n v="2E-3"/>
    <n v="230"/>
    <n v="11823133.637660177"/>
    <x v="133"/>
    <s v="SPXW240318P04960000"/>
    <n v="2E-3"/>
    <n v="193"/>
    <n v="-9921151.2698626723"/>
  </r>
  <r>
    <s v="Mon Mar 18 2024"/>
    <s v="SPXW240318C04965000"/>
    <n v="2.0999999999999999E-3"/>
    <n v="6"/>
    <n v="323851.05181417009"/>
    <x v="134"/>
    <s v="SPXW240318P04965000"/>
    <n v="2.0999999999999999E-3"/>
    <n v="70"/>
    <n v="-3778262.2711653174"/>
  </r>
  <r>
    <s v="Mon Mar 18 2024"/>
    <s v="SPXW240318C04970000"/>
    <n v="2.2000000000000001E-3"/>
    <n v="22"/>
    <n v="1243999.2783972884"/>
    <x v="135"/>
    <s v="SPXW240318P04970000"/>
    <n v="2.2000000000000001E-3"/>
    <n v="16"/>
    <n v="-904726.74792530062"/>
  </r>
  <r>
    <s v="Mon Mar 18 2024"/>
    <s v="SPXW240318C04975000"/>
    <n v="2.2000000000000001E-3"/>
    <n v="32"/>
    <n v="1809453.4958506012"/>
    <x v="136"/>
    <s v="SPXW240318P04975000"/>
    <n v="2.2000000000000001E-3"/>
    <n v="28"/>
    <n v="-1583271.8088692762"/>
  </r>
  <r>
    <s v="Mon Mar 18 2024"/>
    <s v="SPXW240318C04980000"/>
    <n v="2.3E-3"/>
    <n v="44"/>
    <n v="2601089.4002852389"/>
    <x v="137"/>
    <s v="SPXW240318P04980000"/>
    <n v="2.3E-3"/>
    <n v="44"/>
    <n v="-2601089.4002852389"/>
  </r>
  <r>
    <s v="Mon Mar 18 2024"/>
    <s v="SPXW240318C04985000"/>
    <n v="2.3999999999999998E-3"/>
    <n v="10"/>
    <n v="616859.14631270489"/>
    <x v="138"/>
    <s v="SPXW240318P04985000"/>
    <n v="2.3999999999999998E-3"/>
    <n v="33"/>
    <n v="-2035635.182831926"/>
  </r>
  <r>
    <s v="Mon Mar 18 2024"/>
    <s v="SPXW240318C04990000"/>
    <n v="2.3999999999999998E-3"/>
    <n v="93"/>
    <n v="5736790.0607081549"/>
    <x v="139"/>
    <s v="SPXW240318P04990000"/>
    <n v="2.3999999999999998E-3"/>
    <n v="27"/>
    <n v="-1665519.6950443031"/>
  </r>
  <r>
    <s v="Mon Mar 18 2024"/>
    <s v="SPXW240318C04995000"/>
    <n v="2.5000000000000001E-3"/>
    <n v="6"/>
    <n v="385536.9664454406"/>
    <x v="140"/>
    <s v="SPXW240318P04995000"/>
    <n v="2.5000000000000001E-3"/>
    <n v="122"/>
    <n v="-7839251.6510572908"/>
  </r>
  <r>
    <s v="Mon Mar 18 2024"/>
    <s v="SPXW240318C05000000"/>
    <n v="2.5999999999999999E-3"/>
    <n v="252"/>
    <n v="16840254.694336843"/>
    <x v="141"/>
    <s v="SPXW240318P05000000"/>
    <n v="2.5999999999999999E-3"/>
    <n v="930"/>
    <n v="-62148558.991005018"/>
  </r>
  <r>
    <s v="Mon Mar 18 2024"/>
    <s v="SPXW240318C05005000"/>
    <n v="2.5999999999999999E-3"/>
    <n v="3"/>
    <n v="200479.22255162909"/>
    <x v="142"/>
    <s v="SPXW240318P05005000"/>
    <n v="2.5999999999999999E-3"/>
    <n v="43"/>
    <n v="-2873535.5232400172"/>
  </r>
  <r>
    <s v="Mon Mar 18 2024"/>
    <s v="SPXW240318C05010000"/>
    <n v="2.7000000000000001E-3"/>
    <n v="15"/>
    <n v="1040949.8094026895"/>
    <x v="143"/>
    <s v="SPXW240318P05010000"/>
    <n v="2.7000000000000001E-3"/>
    <n v="195"/>
    <n v="-13532347.522234967"/>
  </r>
  <r>
    <s v="Mon Mar 18 2024"/>
    <s v="SPXW240318C05015000"/>
    <n v="2.7000000000000001E-3"/>
    <n v="1"/>
    <n v="69396.653960179319"/>
    <x v="144"/>
    <s v="SPXW240318P05015000"/>
    <n v="2.7000000000000001E-3"/>
    <n v="13"/>
    <n v="-902156.50148233084"/>
  </r>
  <r>
    <s v="Mon Mar 18 2024"/>
    <s v="SPXW240318C05020000"/>
    <n v="2.8E-3"/>
    <n v="55"/>
    <n v="3958179.5221731896"/>
    <x v="145"/>
    <s v="SPXW240318P05020000"/>
    <n v="2.8E-3"/>
    <n v="116"/>
    <n v="-8348160.4467652719"/>
  </r>
  <r>
    <s v="Mon Mar 18 2024"/>
    <s v="SPXW240318C05025000"/>
    <n v="2.8E-3"/>
    <n v="24"/>
    <n v="1727205.6096755737"/>
    <x v="146"/>
    <s v="SPXW240318P05025000"/>
    <n v="2.8E-3"/>
    <n v="153"/>
    <n v="-11010935.761681784"/>
  </r>
  <r>
    <s v="Mon Mar 18 2024"/>
    <s v="SPXW240318C05030000"/>
    <n v="2.8999999999999998E-3"/>
    <n v="32"/>
    <n v="2385188.699075792"/>
    <x v="147"/>
    <s v="SPXW240318P05030000"/>
    <n v="2.8999999999999998E-3"/>
    <n v="221"/>
    <n v="-16472709.452992188"/>
  </r>
  <r>
    <s v="Mon Mar 18 2024"/>
    <s v="SPXW240318C05035000"/>
    <n v="3.0000000000000001E-3"/>
    <n v="2"/>
    <n v="154214.78657817622"/>
    <x v="148"/>
    <s v="SPXW240318P05035000"/>
    <n v="3.0000000000000001E-3"/>
    <n v="30"/>
    <n v="-2313221.7986726435"/>
  </r>
  <r>
    <s v="Mon Mar 18 2024"/>
    <s v="SPXW240318C05040000"/>
    <n v="3.0000000000000001E-3"/>
    <n v="28"/>
    <n v="2159007.0120944674"/>
    <x v="149"/>
    <s v="SPXW240318P05040000"/>
    <n v="3.0000000000000001E-3"/>
    <n v="78"/>
    <n v="-6014376.6765488731"/>
  </r>
  <r>
    <s v="Mon Mar 18 2024"/>
    <s v="SPXW240318C05045000"/>
    <n v="3.0000000000000001E-3"/>
    <n v="602"/>
    <n v="46418650.760031044"/>
    <x v="150"/>
    <s v="SPXW240318P05045000"/>
    <n v="3.0000000000000001E-3"/>
    <n v="10"/>
    <n v="-771073.9328908812"/>
  </r>
  <r>
    <s v="Mon Mar 18 2024"/>
    <s v="SPXW240318C05050000"/>
    <n v="3.0999999999999999E-3"/>
    <n v="77"/>
    <n v="6135178.2593684448"/>
    <x v="151"/>
    <s v="SPXW240318P05050000"/>
    <n v="3.0999999999999999E-3"/>
    <n v="52"/>
    <n v="-4143237.2660670006"/>
  </r>
  <r>
    <s v="Mon Mar 18 2024"/>
    <s v="SPXW240318C05055000"/>
    <n v="3.0999999999999999E-3"/>
    <n v="150"/>
    <n v="11951645.959808657"/>
    <x v="152"/>
    <s v="SPXW240318P05055000"/>
    <n v="3.0999999999999999E-3"/>
    <n v="27"/>
    <n v="-2151296.2727655582"/>
  </r>
  <r>
    <s v="Mon Mar 18 2024"/>
    <s v="SPXW240318C05060000"/>
    <n v="3.0999999999999999E-3"/>
    <n v="146"/>
    <n v="11632935.400880428"/>
    <x v="153"/>
    <s v="SPXW240318P05060000"/>
    <n v="3.0999999999999999E-3"/>
    <n v="22"/>
    <n v="-1752908.0741052697"/>
  </r>
  <r>
    <s v="Mon Mar 18 2024"/>
    <s v="SPXW240318C05065000"/>
    <n v="3.2000000000000002E-3"/>
    <n v="41"/>
    <n v="3372163.3331761207"/>
    <x v="154"/>
    <s v="SPXW240318P05065000"/>
    <n v="3.2000000000000002E-3"/>
    <n v="18"/>
    <n v="-1480461.9511504918"/>
  </r>
  <r>
    <s v="Mon Mar 18 2024"/>
    <s v="SPXW240318C05070000"/>
    <n v="3.2000000000000002E-3"/>
    <n v="20"/>
    <n v="1644957.7235005465"/>
    <x v="155"/>
    <s v="SPXW240318P05070000"/>
    <n v="3.2000000000000002E-3"/>
    <n v="30"/>
    <n v="-2467436.5852508196"/>
  </r>
  <r>
    <s v="Mon Mar 18 2024"/>
    <s v="SPXW240318C05075000"/>
    <n v="3.2000000000000002E-3"/>
    <n v="22"/>
    <n v="1809453.4958506012"/>
    <x v="156"/>
    <s v="SPXW240318P05075000"/>
    <n v="3.2000000000000002E-3"/>
    <n v="18"/>
    <n v="-1480461.9511504918"/>
  </r>
  <r>
    <s v="Mon Mar 18 2024"/>
    <s v="SPXW240318C05080000"/>
    <n v="3.2000000000000002E-3"/>
    <n v="83"/>
    <n v="6826574.5525272684"/>
    <x v="157"/>
    <s v="SPXW240318P05080000"/>
    <n v="3.2000000000000002E-3"/>
    <n v="40"/>
    <n v="-3289915.4470010931"/>
  </r>
  <r>
    <s v="Mon Mar 18 2024"/>
    <s v="SPXW240318C05085000"/>
    <n v="3.2000000000000002E-3"/>
    <n v="23"/>
    <n v="1891701.3820256281"/>
    <x v="158"/>
    <s v="SPXW240318P05085000"/>
    <n v="3.2000000000000002E-3"/>
    <n v="26"/>
    <n v="-2138445.0405507102"/>
  </r>
  <r>
    <s v="Mon Mar 18 2024"/>
    <s v="SPXW240318C05090000"/>
    <n v="3.2000000000000002E-3"/>
    <n v="189"/>
    <n v="15544850.487080164"/>
    <x v="159"/>
    <s v="SPXW240318P05090000"/>
    <n v="3.2000000000000002E-3"/>
    <n v="34"/>
    <n v="-2796428.1299509294"/>
  </r>
  <r>
    <s v="Mon Mar 18 2024"/>
    <s v="SPXW240318C05095000"/>
    <n v="3.2000000000000002E-3"/>
    <n v="43"/>
    <n v="3536659.1055261749"/>
    <x v="160"/>
    <s v="SPXW240318P05095000"/>
    <n v="3.2000000000000002E-3"/>
    <n v="25"/>
    <n v="-2056197.1543756831"/>
  </r>
  <r>
    <s v="Mon Mar 18 2024"/>
    <s v="SPXW240318C05100000"/>
    <n v="3.2000000000000002E-3"/>
    <n v="462"/>
    <n v="37998523.412862629"/>
    <x v="161"/>
    <s v="SPXW240318P05100000"/>
    <n v="3.2000000000000002E-3"/>
    <n v="50"/>
    <n v="-4112394.3087513661"/>
  </r>
  <r>
    <s v="Mon Mar 18 2024"/>
    <s v="SPXW240318C05105000"/>
    <n v="3.0999999999999999E-3"/>
    <n v="10"/>
    <n v="796776.39732057718"/>
    <x v="162"/>
    <s v="SPXW240318P05105000"/>
    <n v="3.0999999999999999E-3"/>
    <n v="10"/>
    <n v="-796776.39732057718"/>
  </r>
  <r>
    <s v="Mon Mar 18 2024"/>
    <s v="SPXW240318C05110000"/>
    <n v="3.0999999999999999E-3"/>
    <n v="85"/>
    <n v="6772599.3772249073"/>
    <x v="163"/>
    <s v="SPXW240318P05110000"/>
    <n v="3.0999999999999999E-3"/>
    <n v="39"/>
    <n v="-3107427.949550251"/>
  </r>
  <r>
    <s v="Mon Mar 18 2024"/>
    <s v="SPXW240318C05115000"/>
    <n v="3.0999999999999999E-3"/>
    <n v="1"/>
    <n v="79677.639732057723"/>
    <x v="164"/>
    <s v="SPXW240318P05115000"/>
    <n v="3.0999999999999999E-3"/>
    <n v="4"/>
    <n v="-318710.55892823089"/>
  </r>
  <r>
    <s v="Mon Mar 18 2024"/>
    <s v="SPXW240318C05120000"/>
    <n v="3.0000000000000001E-3"/>
    <n v="94"/>
    <n v="7248094.9691742826"/>
    <x v="165"/>
    <s v="SPXW240318P05120000"/>
    <n v="3.0000000000000001E-3"/>
    <n v="75"/>
    <n v="-5783054.4966816092"/>
  </r>
  <r>
    <s v="Mon Mar 18 2024"/>
    <s v="SPXW240318C05125000"/>
    <n v="3.0000000000000001E-3"/>
    <n v="40"/>
    <n v="3084295.7315635248"/>
    <x v="166"/>
    <s v="SPXW240318P05125000"/>
    <n v="3.0000000000000001E-3"/>
    <n v="62"/>
    <n v="-4780658.3839234635"/>
  </r>
  <r>
    <s v="Mon Mar 18 2024"/>
    <s v="SPXW240318C05130000"/>
    <n v="2.8999999999999998E-3"/>
    <n v="24"/>
    <n v="1788891.5243068442"/>
    <x v="167"/>
    <s v="SPXW240318P05130000"/>
    <n v="2.8999999999999998E-3"/>
    <n v="56"/>
    <n v="-4174080.223382636"/>
  </r>
  <r>
    <s v="Mon Mar 18 2024"/>
    <s v="SPXW240318C05135000"/>
    <n v="2.8999999999999998E-3"/>
    <n v="1"/>
    <n v="74537.1468461185"/>
    <x v="168"/>
    <s v="SPXW240318P05135000"/>
    <n v="2.8999999999999998E-3"/>
    <n v="1"/>
    <n v="-74537.1468461185"/>
  </r>
  <r>
    <s v="Mon Mar 18 2024"/>
    <s v="SPXW240318C05140000"/>
    <n v="2.8E-3"/>
    <n v="52"/>
    <n v="3742278.8209637436"/>
    <x v="169"/>
    <s v="SPXW240318P05140000"/>
    <n v="2.8E-3"/>
    <n v="5"/>
    <n v="-359834.50201574463"/>
  </r>
  <r>
    <s v="Mon Mar 18 2024"/>
    <s v="SPXW240318C05145000"/>
    <n v="2.8E-3"/>
    <n v="0"/>
    <n v="0"/>
    <x v="170"/>
    <s v="SPXW240318P05145000"/>
    <n v="2.8E-3"/>
    <n v="0"/>
    <n v="0"/>
  </r>
  <r>
    <s v="Mon Mar 18 2024"/>
    <s v="SPXW240318C05150000"/>
    <n v="2.7000000000000001E-3"/>
    <n v="450"/>
    <n v="31228494.282080688"/>
    <x v="171"/>
    <s v="SPXW240318P05150000"/>
    <n v="2.7000000000000001E-3"/>
    <n v="17"/>
    <n v="-1179743.1173230484"/>
  </r>
  <r>
    <s v="Mon Mar 18 2024"/>
    <s v="SPXW240318C05155000"/>
    <n v="2.5999999999999999E-3"/>
    <n v="0"/>
    <n v="0"/>
    <x v="172"/>
    <s v="SPXW240318P05155000"/>
    <n v="2.5999999999999999E-3"/>
    <n v="0"/>
    <n v="0"/>
  </r>
  <r>
    <s v="Mon Mar 18 2024"/>
    <s v="SPXW240318C05160000"/>
    <n v="2.5999999999999999E-3"/>
    <n v="1"/>
    <n v="66826.407517209693"/>
    <x v="173"/>
    <s v="SPXW240318P05160000"/>
    <n v="2.5999999999999999E-3"/>
    <n v="1"/>
    <n v="-66826.407517209693"/>
  </r>
  <r>
    <s v="Mon Mar 18 2024"/>
    <s v="SPXW240318C05165000"/>
    <n v="2.5000000000000001E-3"/>
    <n v="2"/>
    <n v="128512.32214848019"/>
    <x v="174"/>
    <s v="SPXW240318P05165000"/>
    <n v="2.5000000000000001E-3"/>
    <n v="0"/>
    <n v="0"/>
  </r>
  <r>
    <s v="Mon Mar 18 2024"/>
    <s v="SPXW240318C05170000"/>
    <n v="2.3999999999999998E-3"/>
    <n v="25"/>
    <n v="1542147.8657817624"/>
    <x v="175"/>
    <s v="SPXW240318P05170000"/>
    <n v="2.3999999999999998E-3"/>
    <n v="35"/>
    <n v="-2159007.0120944669"/>
  </r>
  <r>
    <s v="Mon Mar 18 2024"/>
    <s v="SPXW240318C05175000"/>
    <n v="2.3E-3"/>
    <n v="108"/>
    <n v="6384492.164336497"/>
    <x v="176"/>
    <s v="SPXW240318P05175000"/>
    <n v="2.3E-3"/>
    <n v="1"/>
    <n v="-59115.668188300879"/>
  </r>
  <r>
    <s v="Mon Mar 18 2024"/>
    <s v="SPXW240318C05180000"/>
    <n v="2.2000000000000001E-3"/>
    <n v="18"/>
    <n v="1017817.5914159633"/>
    <x v="177"/>
    <s v="SPXW240318P05180000"/>
    <n v="2.2000000000000001E-3"/>
    <n v="0"/>
    <n v="0"/>
  </r>
  <r>
    <s v="Mon Mar 18 2024"/>
    <s v="SPXW240318C05185000"/>
    <n v="2.2000000000000001E-3"/>
    <n v="1"/>
    <n v="56545.421745331289"/>
    <x v="178"/>
    <s v="SPXW240318P05185000"/>
    <n v="2.2000000000000001E-3"/>
    <n v="0"/>
    <n v="0"/>
  </r>
  <r>
    <s v="Mon Mar 18 2024"/>
    <s v="SPXW240318C05190000"/>
    <n v="2.0999999999999999E-3"/>
    <n v="9"/>
    <n v="485776.57772125513"/>
    <x v="179"/>
    <s v="SPXW240318P05190000"/>
    <n v="2.0999999999999999E-3"/>
    <n v="0"/>
    <n v="0"/>
  </r>
  <r>
    <s v="Mon Mar 18 2024"/>
    <s v="SPXW240318C05200000"/>
    <n v="1.9E-3"/>
    <n v="563"/>
    <n v="27493926.200445857"/>
    <x v="181"/>
    <s v="SPXW240318P05200000"/>
    <n v="1.9E-3"/>
    <n v="16"/>
    <n v="-781354.91866275971"/>
  </r>
  <r>
    <s v="Mon Mar 18 2024"/>
    <s v="SPXW240318C05210000"/>
    <n v="1.8E-3"/>
    <n v="22"/>
    <n v="1017817.591415963"/>
    <x v="183"/>
    <s v="SPXW240318P05210000"/>
    <n v="1.8E-3"/>
    <n v="0"/>
    <n v="0"/>
  </r>
  <r>
    <s v="Mon Mar 18 2024"/>
    <s v="SPXW240318C05220000"/>
    <n v="1.6000000000000001E-3"/>
    <n v="3"/>
    <n v="123371.829262541"/>
    <x v="185"/>
    <s v="SPXW240318P05220000"/>
    <n v="1.6000000000000001E-3"/>
    <n v="0"/>
    <n v="0"/>
  </r>
  <r>
    <s v="Mon Mar 18 2024"/>
    <s v="SPXW240318C05225000"/>
    <n v="1.5E-3"/>
    <n v="23"/>
    <n v="886735.02282451349"/>
    <x v="186"/>
    <s v="SPXW240318P05225000"/>
    <n v="1.5E-3"/>
    <n v="0"/>
    <n v="0"/>
  </r>
  <r>
    <s v="Mon Mar 18 2024"/>
    <s v="SPXW240318C05230000"/>
    <n v="1.4E-3"/>
    <n v="10"/>
    <n v="359834.50201574463"/>
    <x v="187"/>
    <s v="SPXW240318P05230000"/>
    <n v="1.4E-3"/>
    <n v="0"/>
    <n v="0"/>
  </r>
  <r>
    <s v="Mon Mar 18 2024"/>
    <s v="SPXW240318C05240000"/>
    <n v="1.2999999999999999E-3"/>
    <n v="1"/>
    <n v="33413.203758604846"/>
    <x v="189"/>
    <s v="SPXW240318P05240000"/>
    <n v="1.2999999999999999E-3"/>
    <n v="0"/>
    <n v="0"/>
  </r>
  <r>
    <s v="Mon Mar 18 2024"/>
    <s v="SPXW240318C05250000"/>
    <n v="1.1000000000000001E-3"/>
    <n v="148"/>
    <n v="4184361.209154516"/>
    <x v="191"/>
    <s v="SPXW240318P05250000"/>
    <n v="1.1000000000000001E-3"/>
    <n v="0"/>
    <n v="0"/>
  </r>
  <r>
    <s v="Mon Mar 18 2024"/>
    <s v="SPXW240318C05275000"/>
    <n v="8.0000000000000004E-4"/>
    <n v="52"/>
    <n v="1069222.5202753551"/>
    <x v="196"/>
    <s v="SPXW240318P05275000"/>
    <n v="8.0000000000000004E-4"/>
    <n v="0"/>
    <n v="0"/>
  </r>
  <r>
    <s v="Mon Mar 18 2024"/>
    <s v="SPXW240318C05300000"/>
    <n v="5.9999999999999995E-4"/>
    <n v="146"/>
    <n v="2251535.8840413727"/>
    <x v="199"/>
    <s v="SPXW240318P05300000"/>
    <n v="5.9999999999999995E-4"/>
    <n v="0"/>
    <n v="0"/>
  </r>
  <r>
    <s v="Mon Mar 18 2024"/>
    <s v="SPXW240318C05325000"/>
    <n v="4.0000000000000002E-4"/>
    <n v="0"/>
    <n v="0"/>
    <x v="202"/>
    <s v="SPXW240318P05325000"/>
    <n v="4.0000000000000002E-4"/>
    <n v="0"/>
    <n v="0"/>
  </r>
  <r>
    <s v="Mon Mar 18 2024"/>
    <s v="SPXW240318C05350000"/>
    <n v="2.9999999999999997E-4"/>
    <n v="47"/>
    <n v="362404.74845871405"/>
    <x v="205"/>
    <s v="SPXW240318P05350000"/>
    <n v="2.9999999999999997E-4"/>
    <n v="0"/>
    <n v="0"/>
  </r>
  <r>
    <s v="Mon Mar 18 2024"/>
    <s v="SPXW240318C05400000"/>
    <n v="2.0000000000000001E-4"/>
    <n v="82"/>
    <n v="421520.41664701508"/>
    <x v="211"/>
    <s v="SPXW240318P05400000"/>
    <n v="2.0000000000000001E-4"/>
    <n v="5"/>
    <n v="-25702.46442969604"/>
  </r>
  <r>
    <s v="Mon Mar 18 2024"/>
    <s v="SPXW240318C05500000"/>
    <n v="1E-4"/>
    <n v="42"/>
    <n v="107950.35060472338"/>
    <x v="219"/>
    <s v="SPXW240318P05500000"/>
    <n v="1E-4"/>
    <n v="0"/>
    <n v="0"/>
  </r>
  <r>
    <s v="Mon Mar 18 2024"/>
    <s v="SPXW240318C05600000"/>
    <n v="0"/>
    <n v="0"/>
    <n v="0"/>
    <x v="222"/>
    <s v="SPXW240318P05600000"/>
    <n v="0"/>
    <n v="0"/>
    <n v="0"/>
  </r>
  <r>
    <s v="Mon Mar 18 2024"/>
    <s v="SPXW240318C05700000"/>
    <n v="0"/>
    <n v="0"/>
    <n v="0"/>
    <x v="224"/>
    <s v="SPXW240318P05700000"/>
    <n v="0"/>
    <n v="0"/>
    <n v="0"/>
  </r>
  <r>
    <s v="Mon Mar 18 2024"/>
    <s v="SPXW240318C05800000"/>
    <n v="0"/>
    <n v="1"/>
    <n v="0"/>
    <x v="225"/>
    <s v="SPXW240318P05800000"/>
    <n v="0"/>
    <n v="0"/>
    <n v="0"/>
  </r>
  <r>
    <s v="Mon Mar 18 2024"/>
    <s v="SPXW240318C06000000"/>
    <n v="0"/>
    <n v="0"/>
    <n v="0"/>
    <x v="226"/>
    <s v="SPXW240318P06000000"/>
    <n v="0"/>
    <n v="0"/>
    <n v="0"/>
  </r>
  <r>
    <s v="Mon Mar 18 2024"/>
    <s v="SPXW240318C06200000"/>
    <n v="0"/>
    <n v="0"/>
    <n v="0"/>
    <x v="227"/>
    <s v="SPXW240318P06200000"/>
    <n v="0"/>
    <n v="0"/>
    <n v="0"/>
  </r>
  <r>
    <s v="Mon Mar 18 2024"/>
    <s v="SPXW240318C06400000"/>
    <n v="0"/>
    <n v="0"/>
    <n v="0"/>
    <x v="228"/>
    <s v="SPXW240318P06400000"/>
    <n v="0"/>
    <n v="0"/>
    <n v="0"/>
  </r>
  <r>
    <s v="Mon Mar 18 2024"/>
    <s v="SPXW240318C06600000"/>
    <n v="0"/>
    <n v="0"/>
    <n v="0"/>
    <x v="229"/>
    <s v="SPXW240318P06600000"/>
    <n v="0"/>
    <n v="0"/>
    <n v="0"/>
  </r>
  <r>
    <s v="Tue Mar 19 2024"/>
    <s v="SPXW240319C01400000"/>
    <n v="0"/>
    <n v="0"/>
    <n v="0"/>
    <x v="1"/>
    <s v="SPXW240319P01400000"/>
    <n v="0"/>
    <n v="0"/>
    <n v="0"/>
  </r>
  <r>
    <s v="Tue Mar 19 2024"/>
    <s v="SPXW240319C01600000"/>
    <n v="0"/>
    <n v="0"/>
    <n v="0"/>
    <x v="2"/>
    <s v="SPXW240319P01600000"/>
    <n v="0"/>
    <n v="0"/>
    <n v="0"/>
  </r>
  <r>
    <s v="Tue Mar 19 2024"/>
    <s v="SPXW240319C01800000"/>
    <n v="0"/>
    <n v="0"/>
    <n v="0"/>
    <x v="3"/>
    <s v="SPXW240319P01800000"/>
    <n v="0"/>
    <n v="0"/>
    <n v="0"/>
  </r>
  <r>
    <s v="Tue Mar 19 2024"/>
    <s v="SPXW240319C02000000"/>
    <n v="0"/>
    <n v="0"/>
    <n v="0"/>
    <x v="4"/>
    <s v="SPXW240319P02000000"/>
    <n v="0"/>
    <n v="8"/>
    <n v="0"/>
  </r>
  <r>
    <s v="Tue Mar 19 2024"/>
    <s v="SPXW240319C02200000"/>
    <n v="0"/>
    <n v="0"/>
    <n v="0"/>
    <x v="5"/>
    <s v="SPXW240319P02200000"/>
    <n v="0"/>
    <n v="6"/>
    <n v="0"/>
  </r>
  <r>
    <s v="Tue Mar 19 2024"/>
    <s v="SPXW240319C02400000"/>
    <n v="0"/>
    <n v="0"/>
    <n v="0"/>
    <x v="6"/>
    <s v="SPXW240319P02400000"/>
    <n v="0"/>
    <n v="1"/>
    <n v="0"/>
  </r>
  <r>
    <s v="Tue Mar 19 2024"/>
    <s v="SPXW240319C02600000"/>
    <n v="0"/>
    <n v="0"/>
    <n v="0"/>
    <x v="7"/>
    <s v="SPXW240319P02600000"/>
    <n v="0"/>
    <n v="1"/>
    <n v="0"/>
  </r>
  <r>
    <s v="Tue Mar 19 2024"/>
    <s v="SPXW240319C02800000"/>
    <n v="0"/>
    <n v="0"/>
    <n v="0"/>
    <x v="8"/>
    <s v="SPXW240319P02800000"/>
    <n v="0"/>
    <n v="25"/>
    <n v="0"/>
  </r>
  <r>
    <s v="Tue Mar 19 2024"/>
    <s v="SPXW240319C03000000"/>
    <n v="0"/>
    <n v="0"/>
    <n v="0"/>
    <x v="9"/>
    <s v="SPXW240319P03000000"/>
    <n v="0"/>
    <n v="2"/>
    <n v="0"/>
  </r>
  <r>
    <s v="Tue Mar 19 2024"/>
    <s v="SPXW240319C03200000"/>
    <n v="0"/>
    <n v="0"/>
    <n v="0"/>
    <x v="10"/>
    <s v="SPXW240319P03200000"/>
    <n v="0"/>
    <n v="16"/>
    <n v="0"/>
  </r>
  <r>
    <s v="Tue Mar 19 2024"/>
    <s v="SPXW240319C03400000"/>
    <n v="0"/>
    <n v="0"/>
    <n v="0"/>
    <x v="12"/>
    <s v="SPXW240319P03400000"/>
    <n v="0"/>
    <n v="48"/>
    <n v="0"/>
  </r>
  <r>
    <s v="Tue Mar 19 2024"/>
    <s v="SPXW240319C03600000"/>
    <n v="0"/>
    <n v="0"/>
    <n v="0"/>
    <x v="14"/>
    <s v="SPXW240319P03600000"/>
    <n v="0"/>
    <n v="122"/>
    <n v="0"/>
  </r>
  <r>
    <s v="Tue Mar 19 2024"/>
    <s v="SPXW240319C03800000"/>
    <n v="0"/>
    <n v="0"/>
    <n v="0"/>
    <x v="18"/>
    <s v="SPXW240319P03800000"/>
    <n v="0"/>
    <n v="822"/>
    <n v="0"/>
  </r>
  <r>
    <s v="Tue Mar 19 2024"/>
    <s v="SPXW240319C03900000"/>
    <n v="0"/>
    <n v="0"/>
    <n v="0"/>
    <x v="20"/>
    <s v="SPXW240319P03900000"/>
    <n v="0"/>
    <n v="12"/>
    <n v="0"/>
  </r>
  <r>
    <s v="Tue Mar 19 2024"/>
    <s v="SPXW240319C04000000"/>
    <n v="0"/>
    <n v="0"/>
    <n v="0"/>
    <x v="22"/>
    <s v="SPXW240319P04000000"/>
    <n v="0"/>
    <n v="170"/>
    <n v="0"/>
  </r>
  <r>
    <s v="Tue Mar 19 2024"/>
    <s v="SPXW240319C04050000"/>
    <n v="0"/>
    <n v="0"/>
    <n v="0"/>
    <x v="23"/>
    <s v="SPXW240319P04050000"/>
    <n v="0"/>
    <n v="97"/>
    <n v="0"/>
  </r>
  <r>
    <s v="Tue Mar 19 2024"/>
    <s v="SPXW240319C04100000"/>
    <n v="0"/>
    <n v="0"/>
    <n v="0"/>
    <x v="24"/>
    <s v="SPXW240319P04100000"/>
    <n v="0"/>
    <n v="9"/>
    <n v="0"/>
  </r>
  <r>
    <s v="Tue Mar 19 2024"/>
    <s v="SPXW240319C04150000"/>
    <n v="0"/>
    <n v="0"/>
    <n v="0"/>
    <x v="25"/>
    <s v="SPXW240319P04150000"/>
    <n v="0"/>
    <n v="2"/>
    <n v="0"/>
  </r>
  <r>
    <s v="Tue Mar 19 2024"/>
    <s v="SPXW240319C04200000"/>
    <n v="1E-4"/>
    <n v="0"/>
    <n v="0"/>
    <x v="27"/>
    <s v="SPXW240319P04200000"/>
    <n v="1E-4"/>
    <n v="82"/>
    <n v="-210760.20832350754"/>
  </r>
  <r>
    <s v="Tue Mar 19 2024"/>
    <s v="SPXW240319C04250000"/>
    <n v="1E-4"/>
    <n v="0"/>
    <n v="0"/>
    <x v="29"/>
    <s v="SPXW240319P04250000"/>
    <n v="1E-4"/>
    <n v="97"/>
    <n v="-249313.90496805159"/>
  </r>
  <r>
    <s v="Tue Mar 19 2024"/>
    <s v="SPXW240319C04300000"/>
    <n v="1E-4"/>
    <n v="0"/>
    <n v="0"/>
    <x v="31"/>
    <s v="SPXW240319P04300000"/>
    <n v="1E-4"/>
    <n v="126"/>
    <n v="-323851.05181417009"/>
  </r>
  <r>
    <s v="Tue Mar 19 2024"/>
    <s v="SPXW240319C04350000"/>
    <n v="1E-4"/>
    <n v="0"/>
    <n v="0"/>
    <x v="36"/>
    <s v="SPXW240319P04350000"/>
    <n v="1E-4"/>
    <n v="1262"/>
    <n v="-3243651.0110276407"/>
  </r>
  <r>
    <s v="Tue Mar 19 2024"/>
    <s v="SPXW240319C04400000"/>
    <n v="1E-4"/>
    <n v="0"/>
    <n v="0"/>
    <x v="42"/>
    <s v="SPXW240319P04400000"/>
    <n v="1E-4"/>
    <n v="40"/>
    <n v="-102809.85771878416"/>
  </r>
  <r>
    <s v="Tue Mar 19 2024"/>
    <s v="SPXW240319C04450000"/>
    <n v="1E-4"/>
    <n v="1"/>
    <n v="2570.2464429696038"/>
    <x v="48"/>
    <s v="SPXW240319P04450000"/>
    <n v="1E-4"/>
    <n v="38"/>
    <n v="-97669.364832844964"/>
  </r>
  <r>
    <s v="Tue Mar 19 2024"/>
    <s v="SPXW240319C04500000"/>
    <n v="2.0000000000000001E-4"/>
    <n v="0"/>
    <n v="0"/>
    <x v="54"/>
    <s v="SPXW240319P04500000"/>
    <n v="2.0000000000000001E-4"/>
    <n v="245"/>
    <n v="-1259420.7570551059"/>
  </r>
  <r>
    <s v="Tue Mar 19 2024"/>
    <s v="SPXW240319C04550000"/>
    <n v="2.0000000000000001E-4"/>
    <n v="0"/>
    <n v="0"/>
    <x v="60"/>
    <s v="SPXW240319P04550000"/>
    <n v="2.0000000000000001E-4"/>
    <n v="340"/>
    <n v="-1747767.5812193307"/>
  </r>
  <r>
    <s v="Tue Mar 19 2024"/>
    <s v="SPXW240319C04575000"/>
    <n v="2.0000000000000001E-4"/>
    <n v="0"/>
    <n v="0"/>
    <x v="63"/>
    <s v="SPXW240319P04575000"/>
    <n v="2.0000000000000001E-4"/>
    <n v="0"/>
    <n v="0"/>
  </r>
  <r>
    <s v="Tue Mar 19 2024"/>
    <s v="SPXW240319C04600000"/>
    <n v="2.0000000000000001E-4"/>
    <n v="0"/>
    <n v="0"/>
    <x v="66"/>
    <s v="SPXW240319P04600000"/>
    <n v="2.0000000000000001E-4"/>
    <n v="928"/>
    <n v="-4770377.3981515849"/>
  </r>
  <r>
    <s v="Tue Mar 19 2024"/>
    <s v="SPXW240319C04625000"/>
    <n v="2.9999999999999997E-4"/>
    <n v="0"/>
    <n v="0"/>
    <x v="69"/>
    <s v="SPXW240319P04625000"/>
    <n v="2.9999999999999997E-4"/>
    <n v="0"/>
    <n v="0"/>
  </r>
  <r>
    <s v="Tue Mar 19 2024"/>
    <s v="SPXW240319C04650000"/>
    <n v="2.9999999999999997E-4"/>
    <n v="0"/>
    <n v="0"/>
    <x v="72"/>
    <s v="SPXW240319P04650000"/>
    <n v="2.9999999999999997E-4"/>
    <n v="128"/>
    <n v="-986974.63410032797"/>
  </r>
  <r>
    <s v="Tue Mar 19 2024"/>
    <s v="SPXW240319C04675000"/>
    <n v="4.0000000000000002E-4"/>
    <n v="0"/>
    <n v="0"/>
    <x v="76"/>
    <s v="SPXW240319P04675000"/>
    <n v="4.0000000000000002E-4"/>
    <n v="51"/>
    <n v="-524330.27436579927"/>
  </r>
  <r>
    <s v="Tue Mar 19 2024"/>
    <s v="SPXW240319C04700000"/>
    <n v="4.0000000000000002E-4"/>
    <n v="3"/>
    <n v="30842.957315635249"/>
    <x v="81"/>
    <s v="SPXW240319P04700000"/>
    <n v="4.0000000000000002E-4"/>
    <n v="101"/>
    <n v="-1038379.5629597203"/>
  </r>
  <r>
    <s v="Tue Mar 19 2024"/>
    <s v="SPXW240319C04725000"/>
    <n v="5.0000000000000001E-4"/>
    <n v="0"/>
    <n v="0"/>
    <x v="86"/>
    <s v="SPXW240319P04725000"/>
    <n v="5.0000000000000001E-4"/>
    <n v="1"/>
    <n v="-12851.23221484802"/>
  </r>
  <r>
    <s v="Tue Mar 19 2024"/>
    <s v="SPXW240319C04730000"/>
    <n v="5.0000000000000001E-4"/>
    <n v="0"/>
    <n v="0"/>
    <x v="87"/>
    <s v="SPXW240319P04730000"/>
    <n v="5.0000000000000001E-4"/>
    <n v="0"/>
    <n v="0"/>
  </r>
  <r>
    <s v="Tue Mar 19 2024"/>
    <s v="SPXW240319C04740000"/>
    <n v="5.0000000000000001E-4"/>
    <n v="0"/>
    <n v="0"/>
    <x v="89"/>
    <s v="SPXW240319P04740000"/>
    <n v="5.0000000000000001E-4"/>
    <n v="72"/>
    <n v="-925288.71946905751"/>
  </r>
  <r>
    <s v="Tue Mar 19 2024"/>
    <s v="SPXW240319C04750000"/>
    <n v="5.0000000000000001E-4"/>
    <n v="2"/>
    <n v="25702.46442969604"/>
    <x v="91"/>
    <s v="SPXW240319P04750000"/>
    <n v="5.0000000000000001E-4"/>
    <n v="199"/>
    <n v="-2557395.2107547559"/>
  </r>
  <r>
    <s v="Tue Mar 19 2024"/>
    <s v="SPXW240319C04760000"/>
    <n v="5.9999999999999995E-4"/>
    <n v="2"/>
    <n v="30842.957315635249"/>
    <x v="93"/>
    <s v="SPXW240319P04760000"/>
    <n v="5.9999999999999995E-4"/>
    <n v="158"/>
    <n v="-2436593.6279351846"/>
  </r>
  <r>
    <s v="Tue Mar 19 2024"/>
    <s v="SPXW240319C04770000"/>
    <n v="5.9999999999999995E-4"/>
    <n v="0"/>
    <n v="0"/>
    <x v="95"/>
    <s v="SPXW240319P04770000"/>
    <n v="5.9999999999999995E-4"/>
    <n v="5"/>
    <n v="-77107.393289088111"/>
  </r>
  <r>
    <s v="Tue Mar 19 2024"/>
    <s v="SPXW240319C04775000"/>
    <n v="5.9999999999999995E-4"/>
    <n v="0"/>
    <n v="0"/>
    <x v="96"/>
    <s v="SPXW240319P04775000"/>
    <n v="5.9999999999999995E-4"/>
    <n v="16"/>
    <n v="-246743.65852508199"/>
  </r>
  <r>
    <s v="Tue Mar 19 2024"/>
    <s v="SPXW240319C04780000"/>
    <n v="5.9999999999999995E-4"/>
    <n v="2"/>
    <n v="30842.957315635249"/>
    <x v="97"/>
    <s v="SPXW240319P04780000"/>
    <n v="5.9999999999999995E-4"/>
    <n v="20"/>
    <n v="-308429.57315635245"/>
  </r>
  <r>
    <s v="Tue Mar 19 2024"/>
    <s v="SPXW240319C04790000"/>
    <n v="6.9999999999999999E-4"/>
    <n v="1"/>
    <n v="17991.725100787226"/>
    <x v="99"/>
    <s v="SPXW240319P04790000"/>
    <n v="6.9999999999999999E-4"/>
    <n v="7"/>
    <n v="-125942.07570551058"/>
  </r>
  <r>
    <s v="Tue Mar 19 2024"/>
    <s v="SPXW240319C04800000"/>
    <n v="6.9999999999999999E-4"/>
    <n v="24"/>
    <n v="431801.40241889341"/>
    <x v="101"/>
    <s v="SPXW240319P04800000"/>
    <n v="6.9999999999999999E-4"/>
    <n v="498"/>
    <n v="-8959879.1001920383"/>
  </r>
  <r>
    <s v="Tue Mar 19 2024"/>
    <s v="SPXW240319C04810000"/>
    <n v="8.0000000000000004E-4"/>
    <n v="0"/>
    <n v="0"/>
    <x v="103"/>
    <s v="SPXW240319P04810000"/>
    <n v="8.0000000000000004E-4"/>
    <n v="8"/>
    <n v="-164495.77235005464"/>
  </r>
  <r>
    <s v="Tue Mar 19 2024"/>
    <s v="SPXW240319C04820000"/>
    <n v="8.0000000000000004E-4"/>
    <n v="0"/>
    <n v="0"/>
    <x v="105"/>
    <s v="SPXW240319P04820000"/>
    <n v="8.0000000000000004E-4"/>
    <n v="3"/>
    <n v="-61685.914631270498"/>
  </r>
  <r>
    <s v="Tue Mar 19 2024"/>
    <s v="SPXW240319C04825000"/>
    <n v="8.0000000000000004E-4"/>
    <n v="6"/>
    <n v="123371.829262541"/>
    <x v="106"/>
    <s v="SPXW240319P04825000"/>
    <n v="8.0000000000000004E-4"/>
    <n v="151"/>
    <n v="-3104857.7031072816"/>
  </r>
  <r>
    <s v="Tue Mar 19 2024"/>
    <s v="SPXW240319C04830000"/>
    <n v="8.9999999999999998E-4"/>
    <n v="0"/>
    <n v="0"/>
    <x v="107"/>
    <s v="SPXW240319P04830000"/>
    <n v="8.9999999999999998E-4"/>
    <n v="19"/>
    <n v="-439512.1417478022"/>
  </r>
  <r>
    <s v="Tue Mar 19 2024"/>
    <s v="SPXW240319C04835000"/>
    <n v="8.9999999999999998E-4"/>
    <n v="0"/>
    <n v="0"/>
    <x v="108"/>
    <s v="SPXW240319P04835000"/>
    <n v="8.9999999999999998E-4"/>
    <n v="0"/>
    <n v="0"/>
  </r>
  <r>
    <s v="Tue Mar 19 2024"/>
    <s v="SPXW240319C04840000"/>
    <n v="8.9999999999999998E-4"/>
    <n v="20"/>
    <n v="462644.3597345287"/>
    <x v="109"/>
    <s v="SPXW240319P04840000"/>
    <n v="8.9999999999999998E-4"/>
    <n v="4"/>
    <n v="-92528.87194690574"/>
  </r>
  <r>
    <s v="Tue Mar 19 2024"/>
    <s v="SPXW240319C04845000"/>
    <n v="1E-3"/>
    <n v="37"/>
    <n v="950991.18389875337"/>
    <x v="110"/>
    <s v="SPXW240319P04845000"/>
    <n v="1E-3"/>
    <n v="0"/>
    <n v="0"/>
  </r>
  <r>
    <s v="Tue Mar 19 2024"/>
    <s v="SPXW240319C04850000"/>
    <n v="1E-3"/>
    <n v="20"/>
    <n v="514049.28859392076"/>
    <x v="111"/>
    <s v="SPXW240319P04850000"/>
    <n v="1E-3"/>
    <n v="564"/>
    <n v="-14496189.938348565"/>
  </r>
  <r>
    <s v="Tue Mar 19 2024"/>
    <s v="SPXW240319C04855000"/>
    <n v="1E-3"/>
    <n v="19"/>
    <n v="488346.82416422467"/>
    <x v="112"/>
    <s v="SPXW240319P04855000"/>
    <n v="1E-3"/>
    <n v="0"/>
    <n v="0"/>
  </r>
  <r>
    <s v="Tue Mar 19 2024"/>
    <s v="SPXW240319C04860000"/>
    <n v="1E-3"/>
    <n v="39"/>
    <n v="1002396.1127581456"/>
    <x v="113"/>
    <s v="SPXW240319P04860000"/>
    <n v="1E-3"/>
    <n v="46"/>
    <n v="-1182313.3637660178"/>
  </r>
  <r>
    <s v="Tue Mar 19 2024"/>
    <s v="SPXW240319C04865000"/>
    <n v="1.1000000000000001E-3"/>
    <n v="2"/>
    <n v="56545.421745331289"/>
    <x v="114"/>
    <s v="SPXW240319P04865000"/>
    <n v="1.1000000000000001E-3"/>
    <n v="0"/>
    <n v="0"/>
  </r>
  <r>
    <s v="Tue Mar 19 2024"/>
    <s v="SPXW240319C04870000"/>
    <n v="1.1000000000000001E-3"/>
    <n v="1"/>
    <n v="28272.710872665644"/>
    <x v="115"/>
    <s v="SPXW240319P04870000"/>
    <n v="1.1000000000000001E-3"/>
    <n v="235"/>
    <n v="-6644087.0550764268"/>
  </r>
  <r>
    <s v="Tue Mar 19 2024"/>
    <s v="SPXW240319C04875000"/>
    <n v="1.1999999999999999E-3"/>
    <n v="9"/>
    <n v="277586.61584071716"/>
    <x v="116"/>
    <s v="SPXW240319P04875000"/>
    <n v="1.1999999999999999E-3"/>
    <n v="405"/>
    <n v="-12491397.712832272"/>
  </r>
  <r>
    <s v="Tue Mar 19 2024"/>
    <s v="SPXW240319C04880000"/>
    <n v="1.1999999999999999E-3"/>
    <n v="15"/>
    <n v="462644.3597345287"/>
    <x v="117"/>
    <s v="SPXW240319P04880000"/>
    <n v="1.1999999999999999E-3"/>
    <n v="215"/>
    <n v="-6631235.8228615765"/>
  </r>
  <r>
    <s v="Tue Mar 19 2024"/>
    <s v="SPXW240319C04885000"/>
    <n v="1.1999999999999999E-3"/>
    <n v="72"/>
    <n v="2220692.9267257373"/>
    <x v="118"/>
    <s v="SPXW240319P04885000"/>
    <n v="1.1999999999999999E-3"/>
    <n v="27"/>
    <n v="-832759.84752215154"/>
  </r>
  <r>
    <s v="Tue Mar 19 2024"/>
    <s v="SPXW240319C04890000"/>
    <n v="1.2999999999999999E-3"/>
    <n v="0"/>
    <n v="0"/>
    <x v="119"/>
    <s v="SPXW240319P04890000"/>
    <n v="1.2999999999999999E-3"/>
    <n v="75"/>
    <n v="-2505990.2818953632"/>
  </r>
  <r>
    <s v="Tue Mar 19 2024"/>
    <s v="SPXW240319C04895000"/>
    <n v="1.2999999999999999E-3"/>
    <n v="0"/>
    <n v="0"/>
    <x v="120"/>
    <s v="SPXW240319P04895000"/>
    <n v="1.2999999999999999E-3"/>
    <n v="15"/>
    <n v="-501198.05637907278"/>
  </r>
  <r>
    <s v="Tue Mar 19 2024"/>
    <s v="SPXW240319C04900000"/>
    <n v="1.4E-3"/>
    <n v="25"/>
    <n v="899586.25503936119"/>
    <x v="121"/>
    <s v="SPXW240319P04900000"/>
    <n v="1.4E-3"/>
    <n v="446"/>
    <n v="-16048618.789902207"/>
  </r>
  <r>
    <s v="Tue Mar 19 2024"/>
    <s v="SPXW240319C04905000"/>
    <n v="1.4E-3"/>
    <n v="14"/>
    <n v="503768.30282204231"/>
    <x v="122"/>
    <s v="SPXW240319P04905000"/>
    <n v="1.4E-3"/>
    <n v="25"/>
    <n v="-899586.25503936119"/>
  </r>
  <r>
    <s v="Tue Mar 19 2024"/>
    <s v="SPXW240319C04910000"/>
    <n v="1.5E-3"/>
    <n v="4"/>
    <n v="154214.78657817622"/>
    <x v="123"/>
    <s v="SPXW240319P04910000"/>
    <n v="1.5E-3"/>
    <n v="48"/>
    <n v="-1850577.438938115"/>
  </r>
  <r>
    <s v="Tue Mar 19 2024"/>
    <s v="SPXW240319C04915000"/>
    <n v="1.5E-3"/>
    <n v="1"/>
    <n v="38553.696644544056"/>
    <x v="124"/>
    <s v="SPXW240319P04915000"/>
    <n v="1.5E-3"/>
    <n v="2"/>
    <n v="-77107.393289088111"/>
  </r>
  <r>
    <s v="Tue Mar 19 2024"/>
    <s v="SPXW240319C04920000"/>
    <n v="1.6000000000000001E-3"/>
    <n v="14"/>
    <n v="575735.20322519122"/>
    <x v="125"/>
    <s v="SPXW240319P04920000"/>
    <n v="1.6000000000000001E-3"/>
    <n v="80"/>
    <n v="-3289915.4470010931"/>
  </r>
  <r>
    <s v="Tue Mar 19 2024"/>
    <s v="SPXW240319C04925000"/>
    <n v="1.6000000000000001E-3"/>
    <n v="9"/>
    <n v="370115.48778762296"/>
    <x v="126"/>
    <s v="SPXW240319P04925000"/>
    <n v="1.6000000000000001E-3"/>
    <n v="46"/>
    <n v="-1891701.3820256281"/>
  </r>
  <r>
    <s v="Tue Mar 19 2024"/>
    <s v="SPXW240319C04930000"/>
    <n v="1.6999999999999999E-3"/>
    <n v="58"/>
    <n v="2534262.9927680292"/>
    <x v="127"/>
    <s v="SPXW240319P04930000"/>
    <n v="1.6999999999999999E-3"/>
    <n v="86"/>
    <n v="-3757700.2996215606"/>
  </r>
  <r>
    <s v="Tue Mar 19 2024"/>
    <s v="SPXW240319C04935000"/>
    <n v="1.6999999999999999E-3"/>
    <n v="0"/>
    <n v="0"/>
    <x v="128"/>
    <s v="SPXW240319P04935000"/>
    <n v="1.6999999999999999E-3"/>
    <n v="22"/>
    <n v="-961272.16967063176"/>
  </r>
  <r>
    <s v="Tue Mar 19 2024"/>
    <s v="SPXW240319C04940000"/>
    <n v="1.8E-3"/>
    <n v="125"/>
    <n v="5783054.4966816092"/>
    <x v="129"/>
    <s v="SPXW240319P04940000"/>
    <n v="1.8E-3"/>
    <n v="76"/>
    <n v="-3516097.1339824176"/>
  </r>
  <r>
    <s v="Tue Mar 19 2024"/>
    <s v="SPXW240319C04945000"/>
    <n v="1.8E-3"/>
    <n v="0"/>
    <n v="0"/>
    <x v="130"/>
    <s v="SPXW240319P04945000"/>
    <n v="1.8E-3"/>
    <n v="2"/>
    <n v="-92528.87194690574"/>
  </r>
  <r>
    <s v="Tue Mar 19 2024"/>
    <s v="SPXW240319C04950000"/>
    <n v="1.9E-3"/>
    <n v="20"/>
    <n v="976693.64832844934"/>
    <x v="131"/>
    <s v="SPXW240319P04950000"/>
    <n v="1.9E-3"/>
    <n v="1648"/>
    <n v="-80479556.622264251"/>
  </r>
  <r>
    <s v="Tue Mar 19 2024"/>
    <s v="SPXW240319C04955000"/>
    <n v="1.9E-3"/>
    <n v="0"/>
    <n v="0"/>
    <x v="132"/>
    <s v="SPXW240319P04955000"/>
    <n v="1.9E-3"/>
    <n v="2"/>
    <n v="-97669.364832844964"/>
  </r>
  <r>
    <s v="Tue Mar 19 2024"/>
    <s v="SPXW240319C04960000"/>
    <n v="2E-3"/>
    <n v="26"/>
    <n v="1336528.1503441941"/>
    <x v="133"/>
    <s v="SPXW240319P04960000"/>
    <n v="2E-3"/>
    <n v="13"/>
    <n v="-668264.07517209707"/>
  </r>
  <r>
    <s v="Tue Mar 19 2024"/>
    <s v="SPXW240319C04965000"/>
    <n v="2.0999999999999999E-3"/>
    <n v="0"/>
    <n v="0"/>
    <x v="134"/>
    <s v="SPXW240319P04965000"/>
    <n v="2.0999999999999999E-3"/>
    <n v="13"/>
    <n v="-701677.2789307019"/>
  </r>
  <r>
    <s v="Tue Mar 19 2024"/>
    <s v="SPXW240319C04970000"/>
    <n v="2.0999999999999999E-3"/>
    <n v="30"/>
    <n v="1619255.2590708504"/>
    <x v="135"/>
    <s v="SPXW240319P04970000"/>
    <n v="2.0999999999999999E-3"/>
    <n v="25"/>
    <n v="-1349379.382559042"/>
  </r>
  <r>
    <s v="Tue Mar 19 2024"/>
    <s v="SPXW240319C04975000"/>
    <n v="2.2000000000000001E-3"/>
    <n v="280"/>
    <n v="15832718.088692758"/>
    <x v="136"/>
    <s v="SPXW240319P04975000"/>
    <n v="2.2000000000000001E-3"/>
    <n v="455"/>
    <n v="-25728166.894125737"/>
  </r>
  <r>
    <s v="Tue Mar 19 2024"/>
    <s v="SPXW240319C04980000"/>
    <n v="2.2000000000000001E-3"/>
    <n v="73"/>
    <n v="4127815.787409184"/>
    <x v="137"/>
    <s v="SPXW240319P04980000"/>
    <n v="2.2000000000000001E-3"/>
    <n v="45"/>
    <n v="-2544543.9785399078"/>
  </r>
  <r>
    <s v="Tue Mar 19 2024"/>
    <s v="SPXW240319C04985000"/>
    <n v="2.3E-3"/>
    <n v="1"/>
    <n v="59115.668188300879"/>
    <x v="138"/>
    <s v="SPXW240319P04985000"/>
    <n v="2.3E-3"/>
    <n v="1"/>
    <n v="-59115.668188300879"/>
  </r>
  <r>
    <s v="Tue Mar 19 2024"/>
    <s v="SPXW240319C04990000"/>
    <n v="2.3999999999999998E-3"/>
    <n v="267"/>
    <n v="16470139.20654922"/>
    <x v="139"/>
    <s v="SPXW240319P04990000"/>
    <n v="2.3999999999999998E-3"/>
    <n v="128"/>
    <n v="-7895797.0728026237"/>
  </r>
  <r>
    <s v="Tue Mar 19 2024"/>
    <s v="SPXW240319C04995000"/>
    <n v="2.3999999999999998E-3"/>
    <n v="0"/>
    <n v="0"/>
    <x v="140"/>
    <s v="SPXW240319P04995000"/>
    <n v="2.3999999999999998E-3"/>
    <n v="1"/>
    <n v="-61685.914631270498"/>
  </r>
  <r>
    <s v="Tue Mar 19 2024"/>
    <s v="SPXW240319C05000000"/>
    <n v="2.5000000000000001E-3"/>
    <n v="691"/>
    <n v="44401007.302299902"/>
    <x v="141"/>
    <s v="SPXW240319P05000000"/>
    <n v="2.5000000000000001E-3"/>
    <n v="550"/>
    <n v="-35340888.590832047"/>
  </r>
  <r>
    <s v="Tue Mar 19 2024"/>
    <s v="SPXW240319C05005000"/>
    <n v="2.5000000000000001E-3"/>
    <n v="3"/>
    <n v="192768.4832227203"/>
    <x v="142"/>
    <s v="SPXW240319P05005000"/>
    <n v="2.5000000000000001E-3"/>
    <n v="18"/>
    <n v="-1156610.8993363217"/>
  </r>
  <r>
    <s v="Tue Mar 19 2024"/>
    <s v="SPXW240319C05010000"/>
    <n v="2.5999999999999999E-3"/>
    <n v="90"/>
    <n v="6014376.6765488731"/>
    <x v="143"/>
    <s v="SPXW240319P05010000"/>
    <n v="2.5999999999999999E-3"/>
    <n v="41"/>
    <n v="-2739882.7082055979"/>
  </r>
  <r>
    <s v="Tue Mar 19 2024"/>
    <s v="SPXW240319C05015000"/>
    <n v="2.7000000000000001E-3"/>
    <n v="6"/>
    <n v="416379.92376107577"/>
    <x v="144"/>
    <s v="SPXW240319P05015000"/>
    <n v="2.7000000000000001E-3"/>
    <n v="0"/>
    <n v="0"/>
  </r>
  <r>
    <s v="Tue Mar 19 2024"/>
    <s v="SPXW240319C05020000"/>
    <n v="2.7000000000000001E-3"/>
    <n v="41"/>
    <n v="2845262.8123673517"/>
    <x v="145"/>
    <s v="SPXW240319P05020000"/>
    <n v="2.7000000000000001E-3"/>
    <n v="20"/>
    <n v="-1387933.0792035861"/>
  </r>
  <r>
    <s v="Tue Mar 19 2024"/>
    <s v="SPXW240319C05025000"/>
    <n v="2.8E-3"/>
    <n v="105"/>
    <n v="7556524.5423306348"/>
    <x v="146"/>
    <s v="SPXW240319P05025000"/>
    <n v="2.8E-3"/>
    <n v="13"/>
    <n v="-935569.7052409359"/>
  </r>
  <r>
    <s v="Tue Mar 19 2024"/>
    <s v="SPXW240319C05030000"/>
    <n v="2.8E-3"/>
    <n v="176"/>
    <n v="12666174.47095421"/>
    <x v="147"/>
    <s v="SPXW240319P05030000"/>
    <n v="2.8E-3"/>
    <n v="71"/>
    <n v="-5109649.9286235729"/>
  </r>
  <r>
    <s v="Tue Mar 19 2024"/>
    <s v="SPXW240319C05035000"/>
    <n v="2.8999999999999998E-3"/>
    <n v="85"/>
    <n v="6335657.4819200728"/>
    <x v="148"/>
    <s v="SPXW240319P05035000"/>
    <n v="2.8999999999999998E-3"/>
    <n v="12"/>
    <n v="-894445.76215342211"/>
  </r>
  <r>
    <s v="Tue Mar 19 2024"/>
    <s v="SPXW240319C05040000"/>
    <n v="2.8999999999999998E-3"/>
    <n v="53"/>
    <n v="3950468.7828442813"/>
    <x v="149"/>
    <s v="SPXW240319P05040000"/>
    <n v="2.8999999999999998E-3"/>
    <n v="28"/>
    <n v="-2087040.111691318"/>
  </r>
  <r>
    <s v="Tue Mar 19 2024"/>
    <s v="SPXW240319C05045000"/>
    <n v="2.8999999999999998E-3"/>
    <n v="23"/>
    <n v="1714354.3774607258"/>
    <x v="150"/>
    <s v="SPXW240319P05045000"/>
    <n v="2.8999999999999998E-3"/>
    <n v="5"/>
    <n v="-372685.73423059256"/>
  </r>
  <r>
    <s v="Tue Mar 19 2024"/>
    <s v="SPXW240319C05050000"/>
    <n v="3.0000000000000001E-3"/>
    <n v="937"/>
    <n v="72249627.51187557"/>
    <x v="151"/>
    <s v="SPXW240319P05050000"/>
    <n v="3.0000000000000001E-3"/>
    <n v="931"/>
    <n v="-71786983.152141035"/>
  </r>
  <r>
    <s v="Tue Mar 19 2024"/>
    <s v="SPXW240319C05055000"/>
    <n v="3.0000000000000001E-3"/>
    <n v="33"/>
    <n v="2544543.9785399078"/>
    <x v="152"/>
    <s v="SPXW240319P05055000"/>
    <n v="3.0000000000000001E-3"/>
    <n v="9"/>
    <n v="-693966.53960179305"/>
  </r>
  <r>
    <s v="Tue Mar 19 2024"/>
    <s v="SPXW240319C05060000"/>
    <n v="3.0000000000000001E-3"/>
    <n v="16"/>
    <n v="1233718.2926254098"/>
    <x v="153"/>
    <s v="SPXW240319P05060000"/>
    <n v="3.0000000000000001E-3"/>
    <n v="78"/>
    <n v="-6014376.6765488731"/>
  </r>
  <r>
    <s v="Tue Mar 19 2024"/>
    <s v="SPXW240319C05065000"/>
    <n v="3.0999999999999999E-3"/>
    <n v="26"/>
    <n v="2071618.6330335003"/>
    <x v="154"/>
    <s v="SPXW240319P05065000"/>
    <n v="3.0999999999999999E-3"/>
    <n v="0"/>
    <n v="0"/>
  </r>
  <r>
    <s v="Tue Mar 19 2024"/>
    <s v="SPXW240319C05070000"/>
    <n v="3.0999999999999999E-3"/>
    <n v="98"/>
    <n v="7808408.6937416568"/>
    <x v="155"/>
    <s v="SPXW240319P05070000"/>
    <n v="3.0999999999999999E-3"/>
    <n v="10"/>
    <n v="-796776.39732057718"/>
  </r>
  <r>
    <s v="Tue Mar 19 2024"/>
    <s v="SPXW240319C05075000"/>
    <n v="3.0999999999999999E-3"/>
    <n v="83"/>
    <n v="6613244.0977607891"/>
    <x v="156"/>
    <s v="SPXW240319P05075000"/>
    <n v="3.0999999999999999E-3"/>
    <n v="155"/>
    <n v="-12350034.158468945"/>
  </r>
  <r>
    <s v="Tue Mar 19 2024"/>
    <s v="SPXW240319C05080000"/>
    <n v="3.0999999999999999E-3"/>
    <n v="2152"/>
    <n v="171466280.70338821"/>
    <x v="157"/>
    <s v="SPXW240319P05080000"/>
    <n v="3.0999999999999999E-3"/>
    <n v="76"/>
    <n v="-6055500.6196363866"/>
  </r>
  <r>
    <s v="Tue Mar 19 2024"/>
    <s v="SPXW240319C05085000"/>
    <n v="3.0999999999999999E-3"/>
    <n v="21"/>
    <n v="1673230.4343732116"/>
    <x v="158"/>
    <s v="SPXW240319P05085000"/>
    <n v="3.0999999999999999E-3"/>
    <n v="7"/>
    <n v="-557743.47812440409"/>
  </r>
  <r>
    <s v="Tue Mar 19 2024"/>
    <s v="SPXW240319C05090000"/>
    <n v="3.0999999999999999E-3"/>
    <n v="27"/>
    <n v="2151296.2727655582"/>
    <x v="159"/>
    <s v="SPXW240319P05090000"/>
    <n v="3.0999999999999999E-3"/>
    <n v="12"/>
    <n v="-956131.67678469256"/>
  </r>
  <r>
    <s v="Tue Mar 19 2024"/>
    <s v="SPXW240319C05095000"/>
    <n v="3.0999999999999999E-3"/>
    <n v="36"/>
    <n v="2868395.0303540775"/>
    <x v="160"/>
    <s v="SPXW240319P05095000"/>
    <n v="3.0999999999999999E-3"/>
    <n v="36"/>
    <n v="-2868395.0303540775"/>
  </r>
  <r>
    <s v="Tue Mar 19 2024"/>
    <s v="SPXW240319C05100000"/>
    <n v="3.0999999999999999E-3"/>
    <n v="172"/>
    <n v="13704554.033913929"/>
    <x v="161"/>
    <s v="SPXW240319P05100000"/>
    <n v="3.0999999999999999E-3"/>
    <n v="495"/>
    <n v="-39440431.667368568"/>
  </r>
  <r>
    <s v="Tue Mar 19 2024"/>
    <s v="SPXW240319C05105000"/>
    <n v="3.0999999999999999E-3"/>
    <n v="19"/>
    <n v="1513875.1549090967"/>
    <x v="162"/>
    <s v="SPXW240319P05105000"/>
    <n v="3.0999999999999999E-3"/>
    <n v="4"/>
    <n v="-318710.55892823089"/>
  </r>
  <r>
    <s v="Tue Mar 19 2024"/>
    <s v="SPXW240319C05110000"/>
    <n v="3.0000000000000001E-3"/>
    <n v="447"/>
    <n v="34467004.800222389"/>
    <x v="163"/>
    <s v="SPXW240319P05110000"/>
    <n v="3.0000000000000001E-3"/>
    <n v="413"/>
    <n v="-31845353.428393394"/>
  </r>
  <r>
    <s v="Tue Mar 19 2024"/>
    <s v="SPXW240319C05115000"/>
    <n v="3.0000000000000001E-3"/>
    <n v="8"/>
    <n v="616859.14631270489"/>
    <x v="164"/>
    <s v="SPXW240319P05115000"/>
    <n v="3.0000000000000001E-3"/>
    <n v="0"/>
    <n v="0"/>
  </r>
  <r>
    <s v="Tue Mar 19 2024"/>
    <s v="SPXW240319C05120000"/>
    <n v="3.0000000000000001E-3"/>
    <n v="119"/>
    <n v="9175779.8014014848"/>
    <x v="165"/>
    <s v="SPXW240319P05120000"/>
    <n v="3.0000000000000001E-3"/>
    <n v="6"/>
    <n v="-462644.35973452876"/>
  </r>
  <r>
    <s v="Tue Mar 19 2024"/>
    <s v="SPXW240319C05125000"/>
    <n v="2.8999999999999998E-3"/>
    <n v="105"/>
    <n v="7826400.4188424442"/>
    <x v="166"/>
    <s v="SPXW240319P05125000"/>
    <n v="2.8999999999999998E-3"/>
    <n v="10"/>
    <n v="-745371.46846118511"/>
  </r>
  <r>
    <s v="Tue Mar 19 2024"/>
    <s v="SPXW240319C05130000"/>
    <n v="2.8999999999999998E-3"/>
    <n v="99"/>
    <n v="7379177.537765732"/>
    <x v="167"/>
    <s v="SPXW240319P05130000"/>
    <n v="2.8999999999999998E-3"/>
    <n v="8"/>
    <n v="-596297.174768948"/>
  </r>
  <r>
    <s v="Tue Mar 19 2024"/>
    <s v="SPXW240319C05135000"/>
    <n v="2.8E-3"/>
    <n v="18"/>
    <n v="1295404.2072566804"/>
    <x v="168"/>
    <s v="SPXW240319P05135000"/>
    <n v="2.8E-3"/>
    <n v="2"/>
    <n v="-143933.8008062978"/>
  </r>
  <r>
    <s v="Tue Mar 19 2024"/>
    <s v="SPXW240319C05140000"/>
    <n v="2.8E-3"/>
    <n v="13"/>
    <n v="935569.7052409359"/>
    <x v="169"/>
    <s v="SPXW240319P05140000"/>
    <n v="2.8E-3"/>
    <n v="0"/>
    <n v="0"/>
  </r>
  <r>
    <s v="Tue Mar 19 2024"/>
    <s v="SPXW240319C05145000"/>
    <n v="2.7000000000000001E-3"/>
    <n v="0"/>
    <n v="0"/>
    <x v="170"/>
    <s v="SPXW240319P05145000"/>
    <n v="2.7000000000000001E-3"/>
    <n v="2"/>
    <n v="-138793.30792035864"/>
  </r>
  <r>
    <s v="Tue Mar 19 2024"/>
    <s v="SPXW240319C05150000"/>
    <n v="2.7000000000000001E-3"/>
    <n v="146"/>
    <n v="10131911.478186179"/>
    <x v="171"/>
    <s v="SPXW240319P05150000"/>
    <n v="2.7000000000000001E-3"/>
    <n v="17"/>
    <n v="-1179743.1173230484"/>
  </r>
  <r>
    <s v="Tue Mar 19 2024"/>
    <s v="SPXW240319C05155000"/>
    <n v="2.5999999999999999E-3"/>
    <n v="31"/>
    <n v="2071618.6330335003"/>
    <x v="172"/>
    <s v="SPXW240319P05155000"/>
    <n v="2.5999999999999999E-3"/>
    <n v="1"/>
    <n v="-66826.407517209693"/>
  </r>
  <r>
    <s v="Tue Mar 19 2024"/>
    <s v="SPXW240319C05160000"/>
    <n v="2.5000000000000001E-3"/>
    <n v="0"/>
    <n v="0"/>
    <x v="173"/>
    <s v="SPXW240319P05160000"/>
    <n v="2.5000000000000001E-3"/>
    <n v="0"/>
    <n v="0"/>
  </r>
  <r>
    <s v="Tue Mar 19 2024"/>
    <s v="SPXW240319C05165000"/>
    <n v="2.5000000000000001E-3"/>
    <n v="0"/>
    <n v="0"/>
    <x v="174"/>
    <s v="SPXW240319P05165000"/>
    <n v="2.5000000000000001E-3"/>
    <n v="0"/>
    <n v="0"/>
  </r>
  <r>
    <s v="Tue Mar 19 2024"/>
    <s v="SPXW240319C05170000"/>
    <n v="2.3999999999999998E-3"/>
    <n v="12"/>
    <n v="740230.97557524592"/>
    <x v="175"/>
    <s v="SPXW240319P05170000"/>
    <n v="2.3999999999999998E-3"/>
    <n v="0"/>
    <n v="0"/>
  </r>
  <r>
    <s v="Tue Mar 19 2024"/>
    <s v="SPXW240319C05175000"/>
    <n v="2.3E-3"/>
    <n v="65"/>
    <n v="3842518.4322395576"/>
    <x v="176"/>
    <s v="SPXW240319P05175000"/>
    <n v="2.3E-3"/>
    <n v="3"/>
    <n v="-177347.00456490263"/>
  </r>
  <r>
    <s v="Tue Mar 19 2024"/>
    <s v="SPXW240319C05180000"/>
    <n v="2.2000000000000001E-3"/>
    <n v="23"/>
    <n v="1300544.7001426199"/>
    <x v="177"/>
    <s v="SPXW240319P05180000"/>
    <n v="2.2000000000000001E-3"/>
    <n v="0"/>
    <n v="0"/>
  </r>
  <r>
    <s v="Tue Mar 19 2024"/>
    <s v="SPXW240319C05190000"/>
    <n v="2.0999999999999999E-3"/>
    <n v="26"/>
    <n v="1403354.5578614038"/>
    <x v="179"/>
    <s v="SPXW240319P05190000"/>
    <n v="2.0999999999999999E-3"/>
    <n v="1"/>
    <n v="-53975.175302361677"/>
  </r>
  <r>
    <s v="Tue Mar 19 2024"/>
    <s v="SPXW240319C05200000"/>
    <n v="1.9E-3"/>
    <n v="447"/>
    <n v="21829103.040140845"/>
    <x v="181"/>
    <s v="SPXW240319P05200000"/>
    <n v="1.9E-3"/>
    <n v="1275"/>
    <n v="-62264220.080938652"/>
  </r>
  <r>
    <s v="Tue Mar 19 2024"/>
    <s v="SPXW240319C05210000"/>
    <n v="1.8E-3"/>
    <n v="17"/>
    <n v="786495.4115486989"/>
    <x v="183"/>
    <s v="SPXW240319P05210000"/>
    <n v="1.8E-3"/>
    <n v="0"/>
    <n v="0"/>
  </r>
  <r>
    <s v="Tue Mar 19 2024"/>
    <s v="SPXW240319C05220000"/>
    <n v="1.6000000000000001E-3"/>
    <n v="0"/>
    <n v="0"/>
    <x v="185"/>
    <s v="SPXW240319P05220000"/>
    <n v="1.6000000000000001E-3"/>
    <n v="0"/>
    <n v="0"/>
  </r>
  <r>
    <s v="Tue Mar 19 2024"/>
    <s v="SPXW240319C05225000"/>
    <n v="1.6000000000000001E-3"/>
    <n v="3"/>
    <n v="123371.829262541"/>
    <x v="186"/>
    <s v="SPXW240319P05225000"/>
    <n v="1.6000000000000001E-3"/>
    <n v="0"/>
    <n v="0"/>
  </r>
  <r>
    <s v="Tue Mar 19 2024"/>
    <s v="SPXW240319C05230000"/>
    <n v="1.5E-3"/>
    <n v="0"/>
    <n v="0"/>
    <x v="187"/>
    <s v="SPXW240319P05230000"/>
    <n v="1.5E-3"/>
    <n v="0"/>
    <n v="0"/>
  </r>
  <r>
    <s v="Tue Mar 19 2024"/>
    <s v="SPXW240319C05250000"/>
    <n v="1.1999999999999999E-3"/>
    <n v="70"/>
    <n v="2159007.0120944669"/>
    <x v="191"/>
    <s v="SPXW240319P05250000"/>
    <n v="1.1999999999999999E-3"/>
    <n v="1"/>
    <n v="-30842.957315635249"/>
  </r>
  <r>
    <s v="Tue Mar 19 2024"/>
    <s v="SPXW240319C05275000"/>
    <n v="8.9999999999999998E-4"/>
    <n v="0"/>
    <n v="0"/>
    <x v="196"/>
    <s v="SPXW240319P05275000"/>
    <n v="8.9999999999999998E-4"/>
    <n v="0"/>
    <n v="0"/>
  </r>
  <r>
    <s v="Tue Mar 19 2024"/>
    <s v="SPXW240319C05300000"/>
    <n v="5.9999999999999995E-4"/>
    <n v="44"/>
    <n v="678545.06094397535"/>
    <x v="199"/>
    <s v="SPXW240319P05300000"/>
    <n v="5.9999999999999995E-4"/>
    <n v="1"/>
    <n v="-15421.478657817624"/>
  </r>
  <r>
    <s v="Tue Mar 19 2024"/>
    <s v="SPXW240319C05325000"/>
    <n v="5.0000000000000001E-4"/>
    <n v="0"/>
    <n v="0"/>
    <x v="202"/>
    <s v="SPXW240319P05325000"/>
    <n v="5.0000000000000001E-4"/>
    <n v="0"/>
    <n v="0"/>
  </r>
  <r>
    <s v="Tue Mar 19 2024"/>
    <s v="SPXW240319C05350000"/>
    <n v="2.9999999999999997E-4"/>
    <n v="8"/>
    <n v="61685.914631270498"/>
    <x v="205"/>
    <s v="SPXW240319P05350000"/>
    <n v="2.9999999999999997E-4"/>
    <n v="0"/>
    <n v="0"/>
  </r>
  <r>
    <s v="Tue Mar 19 2024"/>
    <s v="SPXW240319C05400000"/>
    <n v="2.0000000000000001E-4"/>
    <n v="14"/>
    <n v="71966.900403148902"/>
    <x v="211"/>
    <s v="SPXW240319P05400000"/>
    <n v="2.0000000000000001E-4"/>
    <n v="0"/>
    <n v="0"/>
  </r>
  <r>
    <s v="Tue Mar 19 2024"/>
    <s v="SPXW240319C05500000"/>
    <n v="1E-4"/>
    <n v="6"/>
    <n v="15421.478657817624"/>
    <x v="219"/>
    <s v="SPXW240319P05500000"/>
    <n v="1E-4"/>
    <n v="0"/>
    <n v="0"/>
  </r>
  <r>
    <s v="Tue Mar 19 2024"/>
    <s v="SPXW240319C05600000"/>
    <n v="0"/>
    <n v="10"/>
    <n v="0"/>
    <x v="222"/>
    <s v="SPXW240319P05600000"/>
    <n v="0"/>
    <n v="0"/>
    <n v="0"/>
  </r>
  <r>
    <s v="Tue Mar 19 2024"/>
    <s v="SPXW240319C05700000"/>
    <n v="0"/>
    <n v="0"/>
    <n v="0"/>
    <x v="224"/>
    <s v="SPXW240319P05700000"/>
    <n v="0"/>
    <n v="0"/>
    <n v="0"/>
  </r>
  <r>
    <s v="Tue Mar 19 2024"/>
    <s v="SPXW240319C05800000"/>
    <n v="0"/>
    <n v="0"/>
    <n v="0"/>
    <x v="225"/>
    <s v="SPXW240319P05800000"/>
    <n v="0"/>
    <n v="0"/>
    <n v="0"/>
  </r>
  <r>
    <s v="Tue Mar 19 2024"/>
    <s v="SPXW240319C06000000"/>
    <n v="0"/>
    <n v="0"/>
    <n v="0"/>
    <x v="226"/>
    <s v="SPXW240319P06000000"/>
    <n v="0"/>
    <n v="0"/>
    <n v="0"/>
  </r>
  <r>
    <s v="Tue Mar 19 2024"/>
    <s v="SPXW240319C06200000"/>
    <n v="0"/>
    <n v="0"/>
    <n v="0"/>
    <x v="227"/>
    <s v="SPXW240319P06200000"/>
    <n v="0"/>
    <n v="0"/>
    <n v="0"/>
  </r>
  <r>
    <s v="Tue Mar 19 2024"/>
    <s v="SPXW240319C06400000"/>
    <n v="0"/>
    <n v="0"/>
    <n v="0"/>
    <x v="228"/>
    <s v="SPXW240319P06400000"/>
    <n v="0"/>
    <n v="0"/>
    <n v="0"/>
  </r>
  <r>
    <s v="Tue Mar 19 2024"/>
    <s v="SPXW240319C06600000"/>
    <n v="0"/>
    <n v="0"/>
    <n v="0"/>
    <x v="229"/>
    <s v="SPXW240319P06600000"/>
    <n v="0"/>
    <n v="0"/>
    <n v="0"/>
  </r>
  <r>
    <s v="Wed Mar 20 2024"/>
    <s v="SPXW240320C01400000"/>
    <n v="0"/>
    <n v="0"/>
    <n v="0"/>
    <x v="1"/>
    <s v="SPXW240320P01400000"/>
    <n v="0"/>
    <n v="0"/>
    <n v="0"/>
  </r>
  <r>
    <s v="Wed Mar 20 2024"/>
    <s v="SPXW240320C01600000"/>
    <n v="0"/>
    <n v="0"/>
    <n v="0"/>
    <x v="2"/>
    <s v="SPXW240320P01600000"/>
    <n v="0"/>
    <n v="0"/>
    <n v="0"/>
  </r>
  <r>
    <s v="Wed Mar 20 2024"/>
    <s v="SPXW240320C01800000"/>
    <n v="0"/>
    <n v="0"/>
    <n v="0"/>
    <x v="3"/>
    <s v="SPXW240320P01800000"/>
    <n v="0"/>
    <n v="0"/>
    <n v="0"/>
  </r>
  <r>
    <s v="Wed Mar 20 2024"/>
    <s v="SPXW240320C02000000"/>
    <n v="0"/>
    <n v="0"/>
    <n v="0"/>
    <x v="4"/>
    <s v="SPXW240320P02000000"/>
    <n v="0"/>
    <n v="3"/>
    <n v="0"/>
  </r>
  <r>
    <s v="Wed Mar 20 2024"/>
    <s v="SPXW240320C02200000"/>
    <n v="0"/>
    <n v="0"/>
    <n v="0"/>
    <x v="5"/>
    <s v="SPXW240320P02200000"/>
    <n v="0"/>
    <n v="9"/>
    <n v="0"/>
  </r>
  <r>
    <s v="Wed Mar 20 2024"/>
    <s v="SPXW240320C02400000"/>
    <n v="0"/>
    <n v="0"/>
    <n v="0"/>
    <x v="6"/>
    <s v="SPXW240320P02400000"/>
    <n v="0"/>
    <n v="0"/>
    <n v="0"/>
  </r>
  <r>
    <s v="Wed Mar 20 2024"/>
    <s v="SPXW240320C02600000"/>
    <n v="0"/>
    <n v="0"/>
    <n v="0"/>
    <x v="7"/>
    <s v="SPXW240320P02600000"/>
    <n v="0"/>
    <n v="0"/>
    <n v="0"/>
  </r>
  <r>
    <s v="Wed Mar 20 2024"/>
    <s v="SPXW240320C02800000"/>
    <n v="0"/>
    <n v="0"/>
    <n v="0"/>
    <x v="8"/>
    <s v="SPXW240320P02800000"/>
    <n v="0"/>
    <n v="5"/>
    <n v="0"/>
  </r>
  <r>
    <s v="Wed Mar 20 2024"/>
    <s v="SPXW240320C03000000"/>
    <n v="0"/>
    <n v="0"/>
    <n v="0"/>
    <x v="9"/>
    <s v="SPXW240320P03000000"/>
    <n v="0"/>
    <n v="9"/>
    <n v="0"/>
  </r>
  <r>
    <s v="Wed Mar 20 2024"/>
    <s v="SPXW240320C03200000"/>
    <n v="0"/>
    <n v="0"/>
    <n v="0"/>
    <x v="10"/>
    <s v="SPXW240320P03200000"/>
    <n v="0"/>
    <n v="111"/>
    <n v="0"/>
  </r>
  <r>
    <s v="Wed Mar 20 2024"/>
    <s v="SPXW240320C03400000"/>
    <n v="0"/>
    <n v="0"/>
    <n v="0"/>
    <x v="12"/>
    <s v="SPXW240320P03400000"/>
    <n v="0"/>
    <n v="22"/>
    <n v="0"/>
  </r>
  <r>
    <s v="Wed Mar 20 2024"/>
    <s v="SPXW240320C03600000"/>
    <n v="0"/>
    <n v="0"/>
    <n v="0"/>
    <x v="14"/>
    <s v="SPXW240320P03600000"/>
    <n v="0"/>
    <n v="794"/>
    <n v="0"/>
  </r>
  <r>
    <s v="Wed Mar 20 2024"/>
    <s v="SPXW240320C03800000"/>
    <n v="0"/>
    <n v="0"/>
    <n v="0"/>
    <x v="18"/>
    <s v="SPXW240320P03800000"/>
    <n v="0"/>
    <n v="53"/>
    <n v="0"/>
  </r>
  <r>
    <s v="Wed Mar 20 2024"/>
    <s v="SPXW240320C03900000"/>
    <n v="0"/>
    <n v="0"/>
    <n v="0"/>
    <x v="20"/>
    <s v="SPXW240320P03900000"/>
    <n v="0"/>
    <n v="123"/>
    <n v="0"/>
  </r>
  <r>
    <s v="Wed Mar 20 2024"/>
    <s v="SPXW240320C04000000"/>
    <n v="0"/>
    <n v="5011"/>
    <n v="0"/>
    <x v="22"/>
    <s v="SPXW240320P04000000"/>
    <n v="0"/>
    <n v="5228"/>
    <n v="0"/>
  </r>
  <r>
    <s v="Wed Mar 20 2024"/>
    <s v="SPXW240320C04050000"/>
    <n v="0"/>
    <n v="0"/>
    <n v="0"/>
    <x v="23"/>
    <s v="SPXW240320P04050000"/>
    <n v="0"/>
    <n v="46"/>
    <n v="0"/>
  </r>
  <r>
    <s v="Wed Mar 20 2024"/>
    <s v="SPXW240320C04100000"/>
    <n v="0"/>
    <n v="0"/>
    <n v="0"/>
    <x v="24"/>
    <s v="SPXW240320P04100000"/>
    <n v="0"/>
    <n v="37"/>
    <n v="0"/>
  </r>
  <r>
    <s v="Wed Mar 20 2024"/>
    <s v="SPXW240320C04150000"/>
    <n v="1E-4"/>
    <n v="0"/>
    <n v="0"/>
    <x v="25"/>
    <s v="SPXW240320P04150000"/>
    <n v="1E-4"/>
    <n v="41"/>
    <n v="-105380.10416175377"/>
  </r>
  <r>
    <s v="Wed Mar 20 2024"/>
    <s v="SPXW240320C04200000"/>
    <n v="1E-4"/>
    <n v="0"/>
    <n v="0"/>
    <x v="27"/>
    <s v="SPXW240320P04200000"/>
    <n v="1E-4"/>
    <n v="275"/>
    <n v="-706817.77181664109"/>
  </r>
  <r>
    <s v="Wed Mar 20 2024"/>
    <s v="SPXW240320C04250000"/>
    <n v="1E-4"/>
    <n v="0"/>
    <n v="0"/>
    <x v="29"/>
    <s v="SPXW240320P04250000"/>
    <n v="1E-4"/>
    <n v="153"/>
    <n v="-393247.70577434945"/>
  </r>
  <r>
    <s v="Wed Mar 20 2024"/>
    <s v="SPXW240320C04300000"/>
    <n v="1E-4"/>
    <n v="0"/>
    <n v="0"/>
    <x v="31"/>
    <s v="SPXW240320P04300000"/>
    <n v="1E-4"/>
    <n v="38"/>
    <n v="-97669.364832844964"/>
  </r>
  <r>
    <s v="Wed Mar 20 2024"/>
    <s v="SPXW240320C04350000"/>
    <n v="1E-4"/>
    <n v="0"/>
    <n v="0"/>
    <x v="36"/>
    <s v="SPXW240320P04350000"/>
    <n v="1E-4"/>
    <n v="77"/>
    <n v="-197908.97610865952"/>
  </r>
  <r>
    <s v="Wed Mar 20 2024"/>
    <s v="SPXW240320C04400000"/>
    <n v="1E-4"/>
    <n v="0"/>
    <n v="0"/>
    <x v="42"/>
    <s v="SPXW240320P04400000"/>
    <n v="1E-4"/>
    <n v="40"/>
    <n v="-102809.85771878416"/>
  </r>
  <r>
    <s v="Wed Mar 20 2024"/>
    <s v="SPXW240320C04450000"/>
    <n v="1E-4"/>
    <n v="1"/>
    <n v="2570.2464429696038"/>
    <x v="48"/>
    <s v="SPXW240320P04450000"/>
    <n v="1E-4"/>
    <n v="141"/>
    <n v="-362404.74845871417"/>
  </r>
  <r>
    <s v="Wed Mar 20 2024"/>
    <s v="SPXW240320C04500000"/>
    <n v="2.0000000000000001E-4"/>
    <n v="0"/>
    <n v="0"/>
    <x v="54"/>
    <s v="SPXW240320P04500000"/>
    <n v="2.0000000000000001E-4"/>
    <n v="682"/>
    <n v="-3505816.1482105395"/>
  </r>
  <r>
    <s v="Wed Mar 20 2024"/>
    <s v="SPXW240320C04550000"/>
    <n v="2.0000000000000001E-4"/>
    <n v="0"/>
    <n v="0"/>
    <x v="60"/>
    <s v="SPXW240320P04550000"/>
    <n v="2.0000000000000001E-4"/>
    <n v="123"/>
    <n v="-632280.62497052259"/>
  </r>
  <r>
    <s v="Wed Mar 20 2024"/>
    <s v="SPXW240320C04600000"/>
    <n v="2.9999999999999997E-4"/>
    <n v="2"/>
    <n v="15421.478657817624"/>
    <x v="66"/>
    <s v="SPXW240320P04600000"/>
    <n v="2.9999999999999997E-4"/>
    <n v="153"/>
    <n v="-1179743.1173230482"/>
  </r>
  <r>
    <s v="Wed Mar 20 2024"/>
    <s v="SPXW240320C04650000"/>
    <n v="2.9999999999999997E-4"/>
    <n v="2"/>
    <n v="15421.478657817624"/>
    <x v="72"/>
    <s v="SPXW240320P04650000"/>
    <n v="2.9999999999999997E-4"/>
    <n v="50"/>
    <n v="-385536.9664454406"/>
  </r>
  <r>
    <s v="Wed Mar 20 2024"/>
    <s v="SPXW240320C04675000"/>
    <n v="4.0000000000000002E-4"/>
    <n v="0"/>
    <n v="0"/>
    <x v="76"/>
    <s v="SPXW240320P04675000"/>
    <n v="4.0000000000000002E-4"/>
    <n v="48"/>
    <n v="-493487.31705016398"/>
  </r>
  <r>
    <s v="Wed Mar 20 2024"/>
    <s v="SPXW240320C04700000"/>
    <n v="4.0000000000000002E-4"/>
    <n v="5"/>
    <n v="51404.928859392079"/>
    <x v="81"/>
    <s v="SPXW240320P04700000"/>
    <n v="4.0000000000000002E-4"/>
    <n v="258"/>
    <n v="-2652494.329144631"/>
  </r>
  <r>
    <s v="Wed Mar 20 2024"/>
    <s v="SPXW240320C04725000"/>
    <n v="5.0000000000000001E-4"/>
    <n v="0"/>
    <n v="0"/>
    <x v="86"/>
    <s v="SPXW240320P04725000"/>
    <n v="5.0000000000000001E-4"/>
    <n v="6"/>
    <n v="-77107.393289088111"/>
  </r>
  <r>
    <s v="Wed Mar 20 2024"/>
    <s v="SPXW240320C04740000"/>
    <n v="5.0000000000000001E-4"/>
    <n v="0"/>
    <n v="0"/>
    <x v="89"/>
    <s v="SPXW240320P04740000"/>
    <n v="5.0000000000000001E-4"/>
    <n v="6"/>
    <n v="-77107.393289088111"/>
  </r>
  <r>
    <s v="Wed Mar 20 2024"/>
    <s v="SPXW240320C04750000"/>
    <n v="5.9999999999999995E-4"/>
    <n v="2"/>
    <n v="30842.957315635249"/>
    <x v="91"/>
    <s v="SPXW240320P04750000"/>
    <n v="5.9999999999999995E-4"/>
    <n v="412"/>
    <n v="-6353649.2070208602"/>
  </r>
  <r>
    <s v="Wed Mar 20 2024"/>
    <s v="SPXW240320C04760000"/>
    <n v="5.9999999999999995E-4"/>
    <n v="0"/>
    <n v="0"/>
    <x v="93"/>
    <s v="SPXW240320P04760000"/>
    <n v="5.9999999999999995E-4"/>
    <n v="0"/>
    <n v="0"/>
  </r>
  <r>
    <s v="Wed Mar 20 2024"/>
    <s v="SPXW240320C04770000"/>
    <n v="5.9999999999999995E-4"/>
    <n v="0"/>
    <n v="0"/>
    <x v="95"/>
    <s v="SPXW240320P04770000"/>
    <n v="5.9999999999999995E-4"/>
    <n v="3"/>
    <n v="-46264.43597345287"/>
  </r>
  <r>
    <s v="Wed Mar 20 2024"/>
    <s v="SPXW240320C04775000"/>
    <n v="5.9999999999999995E-4"/>
    <n v="0"/>
    <n v="0"/>
    <x v="96"/>
    <s v="SPXW240320P04775000"/>
    <n v="5.9999999999999995E-4"/>
    <n v="17"/>
    <n v="-262165.13718289952"/>
  </r>
  <r>
    <s v="Wed Mar 20 2024"/>
    <s v="SPXW240320C04780000"/>
    <n v="6.9999999999999999E-4"/>
    <n v="0"/>
    <n v="0"/>
    <x v="97"/>
    <s v="SPXW240320P04780000"/>
    <n v="6.9999999999999999E-4"/>
    <n v="24"/>
    <n v="-431801.40241889341"/>
  </r>
  <r>
    <s v="Wed Mar 20 2024"/>
    <s v="SPXW240320C04790000"/>
    <n v="6.9999999999999999E-4"/>
    <n v="0"/>
    <n v="0"/>
    <x v="99"/>
    <s v="SPXW240320P04790000"/>
    <n v="6.9999999999999999E-4"/>
    <n v="43"/>
    <n v="-773644.17933385074"/>
  </r>
  <r>
    <s v="Wed Mar 20 2024"/>
    <s v="SPXW240320C04800000"/>
    <n v="6.9999999999999999E-4"/>
    <n v="5"/>
    <n v="89958.625503936157"/>
    <x v="101"/>
    <s v="SPXW240320P04800000"/>
    <n v="6.9999999999999999E-4"/>
    <n v="389"/>
    <n v="-6998781.0642062295"/>
  </r>
  <r>
    <s v="Wed Mar 20 2024"/>
    <s v="SPXW240320C04810000"/>
    <n v="8.0000000000000004E-4"/>
    <n v="0"/>
    <n v="0"/>
    <x v="103"/>
    <s v="SPXW240320P04810000"/>
    <n v="8.0000000000000004E-4"/>
    <n v="867"/>
    <n v="-17827229.328437172"/>
  </r>
  <r>
    <s v="Wed Mar 20 2024"/>
    <s v="SPXW240320C04820000"/>
    <n v="8.0000000000000004E-4"/>
    <n v="0"/>
    <n v="0"/>
    <x v="105"/>
    <s v="SPXW240320P04820000"/>
    <n v="8.0000000000000004E-4"/>
    <n v="96"/>
    <n v="-1973949.2682006559"/>
  </r>
  <r>
    <s v="Wed Mar 20 2024"/>
    <s v="SPXW240320C04825000"/>
    <n v="8.9999999999999998E-4"/>
    <n v="17"/>
    <n v="393247.70577434945"/>
    <x v="106"/>
    <s v="SPXW240320P04825000"/>
    <n v="8.9999999999999998E-4"/>
    <n v="12"/>
    <n v="-277586.61584071728"/>
  </r>
  <r>
    <s v="Wed Mar 20 2024"/>
    <s v="SPXW240320C04830000"/>
    <n v="8.9999999999999998E-4"/>
    <n v="15"/>
    <n v="346983.26980089652"/>
    <x v="107"/>
    <s v="SPXW240320P04830000"/>
    <n v="8.9999999999999998E-4"/>
    <n v="102"/>
    <n v="-2359486.2346460964"/>
  </r>
  <r>
    <s v="Wed Mar 20 2024"/>
    <s v="SPXW240320C04835000"/>
    <n v="8.9999999999999998E-4"/>
    <n v="0"/>
    <n v="0"/>
    <x v="108"/>
    <s v="SPXW240320P04835000"/>
    <n v="8.9999999999999998E-4"/>
    <n v="6"/>
    <n v="-138793.30792035864"/>
  </r>
  <r>
    <s v="Wed Mar 20 2024"/>
    <s v="SPXW240320C04840000"/>
    <n v="1E-3"/>
    <n v="8"/>
    <n v="205619.71543756832"/>
    <x v="109"/>
    <s v="SPXW240320P04840000"/>
    <n v="1E-3"/>
    <n v="93"/>
    <n v="-2390329.1919617318"/>
  </r>
  <r>
    <s v="Wed Mar 20 2024"/>
    <s v="SPXW240320C04845000"/>
    <n v="1E-3"/>
    <n v="0"/>
    <n v="0"/>
    <x v="110"/>
    <s v="SPXW240320P04845000"/>
    <n v="1E-3"/>
    <n v="47"/>
    <n v="-1208015.8281957139"/>
  </r>
  <r>
    <s v="Wed Mar 20 2024"/>
    <s v="SPXW240320C04850000"/>
    <n v="1E-3"/>
    <n v="28"/>
    <n v="719669.00403148925"/>
    <x v="111"/>
    <s v="SPXW240320P04850000"/>
    <n v="1E-3"/>
    <n v="150"/>
    <n v="-3855369.6644544061"/>
  </r>
  <r>
    <s v="Wed Mar 20 2024"/>
    <s v="SPXW240320C04855000"/>
    <n v="1E-3"/>
    <n v="0"/>
    <n v="0"/>
    <x v="112"/>
    <s v="SPXW240320P04855000"/>
    <n v="1E-3"/>
    <n v="0"/>
    <n v="0"/>
  </r>
  <r>
    <s v="Wed Mar 20 2024"/>
    <s v="SPXW240320C04860000"/>
    <n v="1.1000000000000001E-3"/>
    <n v="2"/>
    <n v="56545.421745331289"/>
    <x v="113"/>
    <s v="SPXW240320P04860000"/>
    <n v="1.1000000000000001E-3"/>
    <n v="8"/>
    <n v="-226181.68698132515"/>
  </r>
  <r>
    <s v="Wed Mar 20 2024"/>
    <s v="SPXW240320C04865000"/>
    <n v="1.1000000000000001E-3"/>
    <n v="0"/>
    <n v="0"/>
    <x v="114"/>
    <s v="SPXW240320P04865000"/>
    <n v="1.1000000000000001E-3"/>
    <n v="2"/>
    <n v="-56545.421745331289"/>
  </r>
  <r>
    <s v="Wed Mar 20 2024"/>
    <s v="SPXW240320C04870000"/>
    <n v="1.1000000000000001E-3"/>
    <n v="1"/>
    <n v="28272.710872665644"/>
    <x v="115"/>
    <s v="SPXW240320P04870000"/>
    <n v="1.1000000000000001E-3"/>
    <n v="4"/>
    <n v="-113090.84349066258"/>
  </r>
  <r>
    <s v="Wed Mar 20 2024"/>
    <s v="SPXW240320C04875000"/>
    <n v="1.1999999999999999E-3"/>
    <n v="6"/>
    <n v="185057.74389381148"/>
    <x v="116"/>
    <s v="SPXW240320P04875000"/>
    <n v="1.1999999999999999E-3"/>
    <n v="64"/>
    <n v="-1973949.2682006559"/>
  </r>
  <r>
    <s v="Wed Mar 20 2024"/>
    <s v="SPXW240320C04880000"/>
    <n v="1.1999999999999999E-3"/>
    <n v="1"/>
    <n v="30842.957315635249"/>
    <x v="117"/>
    <s v="SPXW240320P04880000"/>
    <n v="1.1999999999999999E-3"/>
    <n v="139"/>
    <n v="-4287171.066873298"/>
  </r>
  <r>
    <s v="Wed Mar 20 2024"/>
    <s v="SPXW240320C04885000"/>
    <n v="1.1999999999999999E-3"/>
    <n v="0"/>
    <n v="0"/>
    <x v="118"/>
    <s v="SPXW240320P04885000"/>
    <n v="1.1999999999999999E-3"/>
    <n v="2"/>
    <n v="-61685.914631270498"/>
  </r>
  <r>
    <s v="Wed Mar 20 2024"/>
    <s v="SPXW240320C04890000"/>
    <n v="1.2999999999999999E-3"/>
    <n v="5"/>
    <n v="167066.01879302427"/>
    <x v="119"/>
    <s v="SPXW240320P04890000"/>
    <n v="1.2999999999999999E-3"/>
    <n v="45"/>
    <n v="-1503594.1691372183"/>
  </r>
  <r>
    <s v="Wed Mar 20 2024"/>
    <s v="SPXW240320C04895000"/>
    <n v="1.2999999999999999E-3"/>
    <n v="0"/>
    <n v="0"/>
    <x v="120"/>
    <s v="SPXW240320P04895000"/>
    <n v="1.2999999999999999E-3"/>
    <n v="1"/>
    <n v="-33413.203758604846"/>
  </r>
  <r>
    <s v="Wed Mar 20 2024"/>
    <s v="SPXW240320C04900000"/>
    <n v="1.4E-3"/>
    <n v="119"/>
    <n v="4282030.5739873601"/>
    <x v="121"/>
    <s v="SPXW240320P04900000"/>
    <n v="1.4E-3"/>
    <n v="535"/>
    <n v="-19251145.857842334"/>
  </r>
  <r>
    <s v="Wed Mar 20 2024"/>
    <s v="SPXW240320C04905000"/>
    <n v="1.4E-3"/>
    <n v="0"/>
    <n v="0"/>
    <x v="122"/>
    <s v="SPXW240320P04905000"/>
    <n v="1.4E-3"/>
    <n v="0"/>
    <n v="0"/>
  </r>
  <r>
    <s v="Wed Mar 20 2024"/>
    <s v="SPXW240320C04910000"/>
    <n v="1.4E-3"/>
    <n v="26"/>
    <n v="935569.7052409359"/>
    <x v="123"/>
    <s v="SPXW240320P04910000"/>
    <n v="1.4E-3"/>
    <n v="8"/>
    <n v="-287867.60161259561"/>
  </r>
  <r>
    <s v="Wed Mar 20 2024"/>
    <s v="SPXW240320C04915000"/>
    <n v="1.5E-3"/>
    <n v="0"/>
    <n v="0"/>
    <x v="124"/>
    <s v="SPXW240320P04915000"/>
    <n v="1.5E-3"/>
    <n v="2"/>
    <n v="-77107.393289088111"/>
  </r>
  <r>
    <s v="Wed Mar 20 2024"/>
    <s v="SPXW240320C04920000"/>
    <n v="1.5E-3"/>
    <n v="4"/>
    <n v="154214.78657817622"/>
    <x v="125"/>
    <s v="SPXW240320P04920000"/>
    <n v="1.5E-3"/>
    <n v="152"/>
    <n v="-5860161.8899706975"/>
  </r>
  <r>
    <s v="Wed Mar 20 2024"/>
    <s v="SPXW240320C04925000"/>
    <n v="1.6000000000000001E-3"/>
    <n v="5"/>
    <n v="205619.71543756832"/>
    <x v="126"/>
    <s v="SPXW240320P04925000"/>
    <n v="1.6000000000000001E-3"/>
    <n v="63"/>
    <n v="-2590808.4145133607"/>
  </r>
  <r>
    <s v="Wed Mar 20 2024"/>
    <s v="SPXW240320C04930000"/>
    <n v="1.6000000000000001E-3"/>
    <n v="4"/>
    <n v="164495.77235005464"/>
    <x v="127"/>
    <s v="SPXW240320P04930000"/>
    <n v="1.6000000000000001E-3"/>
    <n v="91"/>
    <n v="-3742278.8209637436"/>
  </r>
  <r>
    <s v="Wed Mar 20 2024"/>
    <s v="SPXW240320C04935000"/>
    <n v="1.6999999999999999E-3"/>
    <n v="0"/>
    <n v="0"/>
    <x v="128"/>
    <s v="SPXW240320P04935000"/>
    <n v="1.6999999999999999E-3"/>
    <n v="29"/>
    <n v="-1267131.4963840146"/>
  </r>
  <r>
    <s v="Wed Mar 20 2024"/>
    <s v="SPXW240320C04940000"/>
    <n v="1.6999999999999999E-3"/>
    <n v="27"/>
    <n v="1179743.1173230482"/>
    <x v="129"/>
    <s v="SPXW240320P04940000"/>
    <n v="1.6999999999999999E-3"/>
    <n v="121"/>
    <n v="-5286996.9331884757"/>
  </r>
  <r>
    <s v="Wed Mar 20 2024"/>
    <s v="SPXW240320C04945000"/>
    <n v="1.8E-3"/>
    <n v="0"/>
    <n v="0"/>
    <x v="130"/>
    <s v="SPXW240320P04945000"/>
    <n v="1.8E-3"/>
    <n v="6"/>
    <n v="-277586.61584071728"/>
  </r>
  <r>
    <s v="Wed Mar 20 2024"/>
    <s v="SPXW240320C04950000"/>
    <n v="1.8E-3"/>
    <n v="16"/>
    <n v="740230.97557524592"/>
    <x v="131"/>
    <s v="SPXW240320P04950000"/>
    <n v="1.8E-3"/>
    <n v="113"/>
    <n v="-5227881.2650001748"/>
  </r>
  <r>
    <s v="Wed Mar 20 2024"/>
    <s v="SPXW240320C04955000"/>
    <n v="1.9E-3"/>
    <n v="0"/>
    <n v="0"/>
    <x v="132"/>
    <s v="SPXW240320P04955000"/>
    <n v="1.9E-3"/>
    <n v="79"/>
    <n v="-3857939.910897376"/>
  </r>
  <r>
    <s v="Wed Mar 20 2024"/>
    <s v="SPXW240320C04960000"/>
    <n v="1.9E-3"/>
    <n v="41"/>
    <n v="2002221.9790733214"/>
    <x v="133"/>
    <s v="SPXW240320P04960000"/>
    <n v="1.9E-3"/>
    <n v="62"/>
    <n v="-3027750.3098181933"/>
  </r>
  <r>
    <s v="Wed Mar 20 2024"/>
    <s v="SPXW240320C04965000"/>
    <n v="2E-3"/>
    <n v="2"/>
    <n v="102809.85771878416"/>
    <x v="134"/>
    <s v="SPXW240320P04965000"/>
    <n v="2E-3"/>
    <n v="0"/>
    <n v="0"/>
  </r>
  <r>
    <s v="Wed Mar 20 2024"/>
    <s v="SPXW240320C04970000"/>
    <n v="2E-3"/>
    <n v="16"/>
    <n v="822478.86175027327"/>
    <x v="135"/>
    <s v="SPXW240320P04970000"/>
    <n v="2E-3"/>
    <n v="73"/>
    <n v="-3752559.8067356218"/>
  </r>
  <r>
    <s v="Wed Mar 20 2024"/>
    <s v="SPXW240320C04975000"/>
    <n v="2.0999999999999999E-3"/>
    <n v="210"/>
    <n v="11334786.813495951"/>
    <x v="136"/>
    <s v="SPXW240320P04975000"/>
    <n v="2.0999999999999999E-3"/>
    <n v="102"/>
    <n v="-5505467.880840892"/>
  </r>
  <r>
    <s v="Wed Mar 20 2024"/>
    <s v="SPXW240320C04980000"/>
    <n v="2.2000000000000001E-3"/>
    <n v="26"/>
    <n v="1470180.9653786134"/>
    <x v="137"/>
    <s v="SPXW240320P04980000"/>
    <n v="2.2000000000000001E-3"/>
    <n v="107"/>
    <n v="-6050360.1267504478"/>
  </r>
  <r>
    <s v="Wed Mar 20 2024"/>
    <s v="SPXW240320C04985000"/>
    <n v="2.2000000000000001E-3"/>
    <n v="1"/>
    <n v="56545.421745331289"/>
    <x v="138"/>
    <s v="SPXW240320P04985000"/>
    <n v="2.2000000000000001E-3"/>
    <n v="45"/>
    <n v="-2544543.9785399078"/>
  </r>
  <r>
    <s v="Wed Mar 20 2024"/>
    <s v="SPXW240320C04990000"/>
    <n v="2.2000000000000001E-3"/>
    <n v="90"/>
    <n v="5089087.9570798157"/>
    <x v="139"/>
    <s v="SPXW240320P04990000"/>
    <n v="2.2000000000000001E-3"/>
    <n v="19"/>
    <n v="-1074363.0131612946"/>
  </r>
  <r>
    <s v="Wed Mar 20 2024"/>
    <s v="SPXW240320C04995000"/>
    <n v="2.3E-3"/>
    <n v="5"/>
    <n v="295578.34094150446"/>
    <x v="140"/>
    <s v="SPXW240320P04995000"/>
    <n v="2.3E-3"/>
    <n v="53"/>
    <n v="-3133130.4139799471"/>
  </r>
  <r>
    <s v="Wed Mar 20 2024"/>
    <s v="SPXW240320C05000000"/>
    <n v="2.3999999999999998E-3"/>
    <n v="5107"/>
    <n v="315029966.02189839"/>
    <x v="141"/>
    <s v="SPXW240320P05000000"/>
    <n v="2.3999999999999998E-3"/>
    <n v="5071"/>
    <n v="-312809273.09517264"/>
  </r>
  <r>
    <s v="Wed Mar 20 2024"/>
    <s v="SPXW240320C05005000"/>
    <n v="2.3999999999999998E-3"/>
    <n v="1"/>
    <n v="61685.914631270498"/>
    <x v="142"/>
    <s v="SPXW240320P05005000"/>
    <n v="2.3999999999999998E-3"/>
    <n v="24"/>
    <n v="-1480461.9511504918"/>
  </r>
  <r>
    <s v="Wed Mar 20 2024"/>
    <s v="SPXW240320C05010000"/>
    <n v="2.3999999999999998E-3"/>
    <n v="20"/>
    <n v="1233718.2926254098"/>
    <x v="143"/>
    <s v="SPXW240320P05010000"/>
    <n v="2.3999999999999998E-3"/>
    <n v="46"/>
    <n v="-2837552.0730384421"/>
  </r>
  <r>
    <s v="Wed Mar 20 2024"/>
    <s v="SPXW240320C05015000"/>
    <n v="2.5000000000000001E-3"/>
    <n v="8"/>
    <n v="514049.28859392076"/>
    <x v="144"/>
    <s v="SPXW240320P05015000"/>
    <n v="2.5000000000000001E-3"/>
    <n v="24"/>
    <n v="-1542147.8657817624"/>
  </r>
  <r>
    <s v="Wed Mar 20 2024"/>
    <s v="SPXW240320C05020000"/>
    <n v="2.5999999999999999E-3"/>
    <n v="74"/>
    <n v="4945154.1562735168"/>
    <x v="145"/>
    <s v="SPXW240320P05020000"/>
    <n v="2.5999999999999999E-3"/>
    <n v="21"/>
    <n v="-1403354.5578614038"/>
  </r>
  <r>
    <s v="Wed Mar 20 2024"/>
    <s v="SPXW240320C05025000"/>
    <n v="2.5999999999999999E-3"/>
    <n v="49"/>
    <n v="3274493.9683432751"/>
    <x v="146"/>
    <s v="SPXW240320P05025000"/>
    <n v="2.5999999999999999E-3"/>
    <n v="127"/>
    <n v="-8486953.7546856292"/>
  </r>
  <r>
    <s v="Wed Mar 20 2024"/>
    <s v="SPXW240320C05030000"/>
    <n v="2.5999999999999999E-3"/>
    <n v="148"/>
    <n v="9890308.3125470337"/>
    <x v="147"/>
    <s v="SPXW240320P05030000"/>
    <n v="2.5999999999999999E-3"/>
    <n v="10"/>
    <n v="-668264.07517209707"/>
  </r>
  <r>
    <s v="Wed Mar 20 2024"/>
    <s v="SPXW240320C05035000"/>
    <n v="2.7000000000000001E-3"/>
    <n v="27"/>
    <n v="1873709.6569248415"/>
    <x v="148"/>
    <s v="SPXW240320P05035000"/>
    <n v="2.7000000000000001E-3"/>
    <n v="3"/>
    <n v="-208189.96188053789"/>
  </r>
  <r>
    <s v="Wed Mar 20 2024"/>
    <s v="SPXW240320C05040000"/>
    <n v="2.7000000000000001E-3"/>
    <n v="628"/>
    <n v="43581098.686992608"/>
    <x v="149"/>
    <s v="SPXW240320P05040000"/>
    <n v="2.7000000000000001E-3"/>
    <n v="36"/>
    <n v="-2498279.542566455"/>
  </r>
  <r>
    <s v="Wed Mar 20 2024"/>
    <s v="SPXW240320C05045000"/>
    <n v="2.7000000000000001E-3"/>
    <n v="6"/>
    <n v="416379.92376107577"/>
    <x v="150"/>
    <s v="SPXW240320P05045000"/>
    <n v="2.7000000000000001E-3"/>
    <n v="22"/>
    <n v="-1526726.3871239447"/>
  </r>
  <r>
    <s v="Wed Mar 20 2024"/>
    <s v="SPXW240320C05050000"/>
    <n v="2.8E-3"/>
    <n v="77"/>
    <n v="5541451.3310424648"/>
    <x v="151"/>
    <s v="SPXW240320P05050000"/>
    <n v="2.8E-3"/>
    <n v="83"/>
    <n v="-5973252.7334613586"/>
  </r>
  <r>
    <s v="Wed Mar 20 2024"/>
    <s v="SPXW240320C05055000"/>
    <n v="2.8E-3"/>
    <n v="42"/>
    <n v="3022609.816932254"/>
    <x v="152"/>
    <s v="SPXW240320P05055000"/>
    <n v="2.8E-3"/>
    <n v="36"/>
    <n v="-2590808.4145133607"/>
  </r>
  <r>
    <s v="Wed Mar 20 2024"/>
    <s v="SPXW240320C05060000"/>
    <n v="2.8E-3"/>
    <n v="95"/>
    <n v="6836855.538299147"/>
    <x v="153"/>
    <s v="SPXW240320P05060000"/>
    <n v="2.8E-3"/>
    <n v="18"/>
    <n v="-1295404.2072566804"/>
  </r>
  <r>
    <s v="Wed Mar 20 2024"/>
    <s v="SPXW240320C05065000"/>
    <n v="2.8E-3"/>
    <n v="34"/>
    <n v="2446874.6137070628"/>
    <x v="154"/>
    <s v="SPXW240320P05065000"/>
    <n v="2.8E-3"/>
    <n v="0"/>
    <n v="0"/>
  </r>
  <r>
    <s v="Wed Mar 20 2024"/>
    <s v="SPXW240320C05070000"/>
    <n v="2.8E-3"/>
    <n v="88"/>
    <n v="6333087.2354771048"/>
    <x v="155"/>
    <s v="SPXW240320P05070000"/>
    <n v="2.8E-3"/>
    <n v="60"/>
    <n v="-4318014.0241889348"/>
  </r>
  <r>
    <s v="Wed Mar 20 2024"/>
    <s v="SPXW240320C05075000"/>
    <n v="2.8999999999999998E-3"/>
    <n v="76"/>
    <n v="5664823.1603050064"/>
    <x v="156"/>
    <s v="SPXW240320P05075000"/>
    <n v="2.8999999999999998E-3"/>
    <n v="58"/>
    <n v="-4323154.5170748737"/>
  </r>
  <r>
    <s v="Wed Mar 20 2024"/>
    <s v="SPXW240320C05080000"/>
    <n v="2.8999999999999998E-3"/>
    <n v="106"/>
    <n v="7900937.5656885626"/>
    <x v="157"/>
    <s v="SPXW240320P05080000"/>
    <n v="2.8999999999999998E-3"/>
    <n v="44"/>
    <n v="-3279634.4612292149"/>
  </r>
  <r>
    <s v="Wed Mar 20 2024"/>
    <s v="SPXW240320C05085000"/>
    <n v="2.8999999999999998E-3"/>
    <n v="27"/>
    <n v="2012502.9648451996"/>
    <x v="158"/>
    <s v="SPXW240320P05085000"/>
    <n v="2.8999999999999998E-3"/>
    <n v="16"/>
    <n v="-1192594.349537896"/>
  </r>
  <r>
    <s v="Wed Mar 20 2024"/>
    <s v="SPXW240320C05090000"/>
    <n v="2.8999999999999998E-3"/>
    <n v="146"/>
    <n v="10882423.439533303"/>
    <x v="159"/>
    <s v="SPXW240320P05090000"/>
    <n v="2.8999999999999998E-3"/>
    <n v="82"/>
    <n v="-6112046.0413817167"/>
  </r>
  <r>
    <s v="Wed Mar 20 2024"/>
    <s v="SPXW240320C05095000"/>
    <n v="2.8999999999999998E-3"/>
    <n v="6"/>
    <n v="447222.88107671106"/>
    <x v="160"/>
    <s v="SPXW240320P05095000"/>
    <n v="2.8999999999999998E-3"/>
    <n v="15"/>
    <n v="-1118057.2026917776"/>
  </r>
  <r>
    <s v="Wed Mar 20 2024"/>
    <s v="SPXW240320C05100000"/>
    <n v="2.8999999999999998E-3"/>
    <n v="964"/>
    <n v="71853809.559658259"/>
    <x v="161"/>
    <s v="SPXW240320P05100000"/>
    <n v="2.8999999999999998E-3"/>
    <n v="513"/>
    <n v="-38237556.332058787"/>
  </r>
  <r>
    <s v="Wed Mar 20 2024"/>
    <s v="SPXW240320C05105000"/>
    <n v="2.8E-3"/>
    <n v="1"/>
    <n v="71966.900403148902"/>
    <x v="162"/>
    <s v="SPXW240320P05105000"/>
    <n v="2.8E-3"/>
    <n v="8"/>
    <n v="-575735.20322519122"/>
  </r>
  <r>
    <s v="Wed Mar 20 2024"/>
    <s v="SPXW240320C05110000"/>
    <n v="2.8E-3"/>
    <n v="43"/>
    <n v="3094576.717335403"/>
    <x v="163"/>
    <s v="SPXW240320P05110000"/>
    <n v="2.8E-3"/>
    <n v="46"/>
    <n v="-3310477.4185448494"/>
  </r>
  <r>
    <s v="Wed Mar 20 2024"/>
    <s v="SPXW240320C05115000"/>
    <n v="2.8E-3"/>
    <n v="1"/>
    <n v="71966.900403148902"/>
    <x v="164"/>
    <s v="SPXW240320P05115000"/>
    <n v="2.8E-3"/>
    <n v="5"/>
    <n v="-359834.50201574463"/>
  </r>
  <r>
    <s v="Wed Mar 20 2024"/>
    <s v="SPXW240320C05120000"/>
    <n v="2.8E-3"/>
    <n v="16"/>
    <n v="1151470.4064503824"/>
    <x v="165"/>
    <s v="SPXW240320P05120000"/>
    <n v="2.8E-3"/>
    <n v="55"/>
    <n v="-3958179.5221731896"/>
  </r>
  <r>
    <s v="Wed Mar 20 2024"/>
    <s v="SPXW240320C05125000"/>
    <n v="2.7000000000000001E-3"/>
    <n v="959"/>
    <n v="66551391.147811949"/>
    <x v="166"/>
    <s v="SPXW240320P05125000"/>
    <n v="2.7000000000000001E-3"/>
    <n v="25"/>
    <n v="-1734916.3490044826"/>
  </r>
  <r>
    <s v="Wed Mar 20 2024"/>
    <s v="SPXW240320C05130000"/>
    <n v="2.7000000000000001E-3"/>
    <n v="26"/>
    <n v="1804313.0029646617"/>
    <x v="167"/>
    <s v="SPXW240320P05130000"/>
    <n v="2.7000000000000001E-3"/>
    <n v="16"/>
    <n v="-1110346.4633628691"/>
  </r>
  <r>
    <s v="Wed Mar 20 2024"/>
    <s v="SPXW240320C05135000"/>
    <n v="2.7000000000000001E-3"/>
    <n v="3"/>
    <n v="208189.96188053789"/>
    <x v="168"/>
    <s v="SPXW240320P05135000"/>
    <n v="2.7000000000000001E-3"/>
    <n v="36"/>
    <n v="-2498279.542566455"/>
  </r>
  <r>
    <s v="Wed Mar 20 2024"/>
    <s v="SPXW240320C05140000"/>
    <n v="2.5999999999999999E-3"/>
    <n v="0"/>
    <n v="0"/>
    <x v="169"/>
    <s v="SPXW240320P05140000"/>
    <n v="2.5999999999999999E-3"/>
    <n v="50"/>
    <n v="-3341320.3758604848"/>
  </r>
  <r>
    <s v="Wed Mar 20 2024"/>
    <s v="SPXW240320C05145000"/>
    <n v="2.5999999999999999E-3"/>
    <n v="0"/>
    <n v="0"/>
    <x v="170"/>
    <s v="SPXW240320P05145000"/>
    <n v="2.5999999999999999E-3"/>
    <n v="50"/>
    <n v="-3341320.3758604848"/>
  </r>
  <r>
    <s v="Wed Mar 20 2024"/>
    <s v="SPXW240320C05150000"/>
    <n v="2.5000000000000001E-3"/>
    <n v="660"/>
    <n v="42409066.308998458"/>
    <x v="171"/>
    <s v="SPXW240320P05150000"/>
    <n v="2.5000000000000001E-3"/>
    <n v="79"/>
    <n v="-5076236.7248649672"/>
  </r>
  <r>
    <s v="Wed Mar 20 2024"/>
    <s v="SPXW240320C05155000"/>
    <n v="2.5000000000000001E-3"/>
    <n v="0"/>
    <n v="0"/>
    <x v="172"/>
    <s v="SPXW240320P05155000"/>
    <n v="2.5000000000000001E-3"/>
    <n v="46"/>
    <n v="-2955783.4094150444"/>
  </r>
  <r>
    <s v="Wed Mar 20 2024"/>
    <s v="SPXW240320C05160000"/>
    <n v="2.3999999999999998E-3"/>
    <n v="1"/>
    <n v="61685.914631270498"/>
    <x v="173"/>
    <s v="SPXW240320P05160000"/>
    <n v="2.3999999999999998E-3"/>
    <n v="11"/>
    <n v="-678545.06094397535"/>
  </r>
  <r>
    <s v="Wed Mar 20 2024"/>
    <s v="SPXW240320C05165000"/>
    <n v="2.3999999999999998E-3"/>
    <n v="1"/>
    <n v="61685.914631270498"/>
    <x v="174"/>
    <s v="SPXW240320P05165000"/>
    <n v="2.3999999999999998E-3"/>
    <n v="0"/>
    <n v="0"/>
  </r>
  <r>
    <s v="Wed Mar 20 2024"/>
    <s v="SPXW240320C05170000"/>
    <n v="2.3E-3"/>
    <n v="38"/>
    <n v="2246395.3911554338"/>
    <x v="175"/>
    <s v="SPXW240320P05170000"/>
    <n v="2.3E-3"/>
    <n v="1"/>
    <n v="-59115.668188300879"/>
  </r>
  <r>
    <s v="Wed Mar 20 2024"/>
    <s v="SPXW240320C05175000"/>
    <n v="2.3E-3"/>
    <n v="5"/>
    <n v="295578.34094150446"/>
    <x v="176"/>
    <s v="SPXW240320P05175000"/>
    <n v="2.3E-3"/>
    <n v="2"/>
    <n v="-118231.33637660176"/>
  </r>
  <r>
    <s v="Wed Mar 20 2024"/>
    <s v="SPXW240320C05180000"/>
    <n v="2.2000000000000001E-3"/>
    <n v="0"/>
    <n v="0"/>
    <x v="177"/>
    <s v="SPXW240320P05180000"/>
    <n v="2.2000000000000001E-3"/>
    <n v="10"/>
    <n v="-565454.21745331294"/>
  </r>
  <r>
    <s v="Wed Mar 20 2024"/>
    <s v="SPXW240320C05185000"/>
    <n v="2.0999999999999999E-3"/>
    <n v="0"/>
    <n v="0"/>
    <x v="178"/>
    <s v="SPXW240320P05185000"/>
    <n v="2.0999999999999999E-3"/>
    <n v="0"/>
    <n v="0"/>
  </r>
  <r>
    <s v="Wed Mar 20 2024"/>
    <s v="SPXW240320C05190000"/>
    <n v="2.0999999999999999E-3"/>
    <n v="44"/>
    <n v="2374907.7133039143"/>
    <x v="179"/>
    <s v="SPXW240320P05190000"/>
    <n v="2.0999999999999999E-3"/>
    <n v="0"/>
    <n v="0"/>
  </r>
  <r>
    <s v="Wed Mar 20 2024"/>
    <s v="SPXW240320C05200000"/>
    <n v="1.9E-3"/>
    <n v="171"/>
    <n v="8350730.6932082428"/>
    <x v="181"/>
    <s v="SPXW240320P05200000"/>
    <n v="1.9E-3"/>
    <n v="3"/>
    <n v="-146504.04724926743"/>
  </r>
  <r>
    <s v="Wed Mar 20 2024"/>
    <s v="SPXW240320C05210000"/>
    <n v="1.8E-3"/>
    <n v="34"/>
    <n v="1572990.8230973978"/>
    <x v="183"/>
    <s v="SPXW240320P05210000"/>
    <n v="1.8E-3"/>
    <n v="0"/>
    <n v="0"/>
  </r>
  <r>
    <s v="Wed Mar 20 2024"/>
    <s v="SPXW240320C05220000"/>
    <n v="1.6999999999999999E-3"/>
    <n v="1"/>
    <n v="43694.189530483265"/>
    <x v="185"/>
    <s v="SPXW240320P05220000"/>
    <n v="1.6999999999999999E-3"/>
    <n v="0"/>
    <n v="0"/>
  </r>
  <r>
    <s v="Wed Mar 20 2024"/>
    <s v="SPXW240320C05225000"/>
    <n v="1.6000000000000001E-3"/>
    <n v="18"/>
    <n v="740230.97557524592"/>
    <x v="186"/>
    <s v="SPXW240320P05225000"/>
    <n v="1.6000000000000001E-3"/>
    <n v="0"/>
    <n v="0"/>
  </r>
  <r>
    <s v="Wed Mar 20 2024"/>
    <s v="SPXW240320C05230000"/>
    <n v="1.5E-3"/>
    <n v="5"/>
    <n v="192768.4832227203"/>
    <x v="187"/>
    <s v="SPXW240320P05230000"/>
    <n v="1.5E-3"/>
    <n v="0"/>
    <n v="0"/>
  </r>
  <r>
    <s v="Wed Mar 20 2024"/>
    <s v="SPXW240320C05240000"/>
    <n v="1.4E-3"/>
    <n v="6"/>
    <n v="215900.70120944671"/>
    <x v="189"/>
    <s v="SPXW240320P05240000"/>
    <n v="1.4E-3"/>
    <n v="0"/>
    <n v="0"/>
  </r>
  <r>
    <s v="Wed Mar 20 2024"/>
    <s v="SPXW240320C05250000"/>
    <n v="1.2999999999999999E-3"/>
    <n v="138"/>
    <n v="4611022.1186874695"/>
    <x v="191"/>
    <s v="SPXW240320P05250000"/>
    <n v="1.2999999999999999E-3"/>
    <n v="0"/>
    <n v="0"/>
  </r>
  <r>
    <s v="Wed Mar 20 2024"/>
    <s v="SPXW240320C05275000"/>
    <n v="1E-3"/>
    <n v="66"/>
    <n v="1696362.6523599387"/>
    <x v="196"/>
    <s v="SPXW240320P05275000"/>
    <n v="1E-3"/>
    <n v="0"/>
    <n v="0"/>
  </r>
  <r>
    <s v="Wed Mar 20 2024"/>
    <s v="SPXW240320C05300000"/>
    <n v="6.9999999999999999E-4"/>
    <n v="180"/>
    <n v="3238510.5181417009"/>
    <x v="199"/>
    <s v="SPXW240320P05300000"/>
    <n v="6.9999999999999999E-4"/>
    <n v="0"/>
    <n v="0"/>
  </r>
  <r>
    <s v="Wed Mar 20 2024"/>
    <s v="SPXW240320C05350000"/>
    <n v="4.0000000000000002E-4"/>
    <n v="54"/>
    <n v="555173.23168143455"/>
    <x v="205"/>
    <s v="SPXW240320P05350000"/>
    <n v="4.0000000000000002E-4"/>
    <n v="0"/>
    <n v="0"/>
  </r>
  <r>
    <s v="Wed Mar 20 2024"/>
    <s v="SPXW240320C05400000"/>
    <n v="2.0000000000000001E-4"/>
    <n v="48"/>
    <n v="246743.65852508199"/>
    <x v="211"/>
    <s v="SPXW240320P05400000"/>
    <n v="2.0000000000000001E-4"/>
    <n v="0"/>
    <n v="0"/>
  </r>
  <r>
    <s v="Wed Mar 20 2024"/>
    <s v="SPXW240320C05500000"/>
    <n v="1E-4"/>
    <n v="7"/>
    <n v="17991.725100787226"/>
    <x v="219"/>
    <s v="SPXW240320P05500000"/>
    <n v="1E-4"/>
    <n v="0"/>
    <n v="0"/>
  </r>
  <r>
    <s v="Wed Mar 20 2024"/>
    <s v="SPXW240320C05600000"/>
    <n v="1E-4"/>
    <n v="16"/>
    <n v="41123.94308751366"/>
    <x v="222"/>
    <s v="SPXW240320P05600000"/>
    <n v="1E-4"/>
    <n v="0"/>
    <n v="0"/>
  </r>
  <r>
    <s v="Wed Mar 20 2024"/>
    <s v="SPXW240320C05700000"/>
    <n v="0"/>
    <n v="0"/>
    <n v="0"/>
    <x v="224"/>
    <s v="SPXW240320P05700000"/>
    <n v="0"/>
    <n v="0"/>
    <n v="0"/>
  </r>
  <r>
    <s v="Wed Mar 20 2024"/>
    <s v="SPXW240320C05800000"/>
    <n v="0"/>
    <n v="1"/>
    <n v="0"/>
    <x v="225"/>
    <s v="SPXW240320P05800000"/>
    <n v="0"/>
    <n v="0"/>
    <n v="0"/>
  </r>
  <r>
    <s v="Wed Mar 20 2024"/>
    <s v="SPXW240320C06000000"/>
    <n v="0"/>
    <n v="0"/>
    <n v="0"/>
    <x v="226"/>
    <s v="SPXW240320P06000000"/>
    <n v="0"/>
    <n v="0"/>
    <n v="0"/>
  </r>
  <r>
    <s v="Wed Mar 20 2024"/>
    <s v="SPXW240320C06200000"/>
    <n v="0"/>
    <n v="0"/>
    <n v="0"/>
    <x v="227"/>
    <s v="SPXW240320P06200000"/>
    <n v="0"/>
    <n v="0"/>
    <n v="0"/>
  </r>
  <r>
    <s v="Wed Mar 20 2024"/>
    <s v="SPXW240320C06400000"/>
    <n v="0"/>
    <n v="0"/>
    <n v="0"/>
    <x v="228"/>
    <s v="SPXW240320P06400000"/>
    <n v="0"/>
    <n v="0"/>
    <n v="0"/>
  </r>
  <r>
    <s v="Thu Mar 21 2024"/>
    <s v="SPXW240321C01400000"/>
    <n v="0"/>
    <n v="0"/>
    <n v="0"/>
    <x v="1"/>
    <s v="SPXW240321P01400000"/>
    <n v="0"/>
    <n v="0"/>
    <n v="0"/>
  </r>
  <r>
    <s v="Thu Mar 21 2024"/>
    <s v="SPXW240321C01600000"/>
    <n v="0"/>
    <n v="0"/>
    <n v="0"/>
    <x v="2"/>
    <s v="SPXW240321P01600000"/>
    <n v="0"/>
    <n v="0"/>
    <n v="0"/>
  </r>
  <r>
    <s v="Thu Mar 21 2024"/>
    <s v="SPXW240321C01800000"/>
    <n v="0"/>
    <n v="0"/>
    <n v="0"/>
    <x v="3"/>
    <s v="SPXW240321P01800000"/>
    <n v="0"/>
    <n v="0"/>
    <n v="0"/>
  </r>
  <r>
    <s v="Thu Mar 21 2024"/>
    <s v="SPXW240321C02000000"/>
    <n v="0"/>
    <n v="0"/>
    <n v="0"/>
    <x v="4"/>
    <s v="SPXW240321P02000000"/>
    <n v="0"/>
    <n v="3"/>
    <n v="0"/>
  </r>
  <r>
    <s v="Thu Mar 21 2024"/>
    <s v="SPXW240321C02200000"/>
    <n v="0"/>
    <n v="0"/>
    <n v="0"/>
    <x v="5"/>
    <s v="SPXW240321P02200000"/>
    <n v="0"/>
    <n v="2"/>
    <n v="0"/>
  </r>
  <r>
    <s v="Thu Mar 21 2024"/>
    <s v="SPXW240321C02400000"/>
    <n v="0"/>
    <n v="1"/>
    <n v="0"/>
    <x v="6"/>
    <s v="SPXW240321P02400000"/>
    <n v="0"/>
    <n v="1"/>
    <n v="0"/>
  </r>
  <r>
    <s v="Thu Mar 21 2024"/>
    <s v="SPXW240321C02600000"/>
    <n v="0"/>
    <n v="0"/>
    <n v="0"/>
    <x v="7"/>
    <s v="SPXW240321P02600000"/>
    <n v="0"/>
    <n v="4"/>
    <n v="0"/>
  </r>
  <r>
    <s v="Thu Mar 21 2024"/>
    <s v="SPXW240321C02800000"/>
    <n v="0"/>
    <n v="0"/>
    <n v="0"/>
    <x v="8"/>
    <s v="SPXW240321P02800000"/>
    <n v="0"/>
    <n v="1"/>
    <n v="0"/>
  </r>
  <r>
    <s v="Thu Mar 21 2024"/>
    <s v="SPXW240321C03000000"/>
    <n v="0"/>
    <n v="0"/>
    <n v="0"/>
    <x v="9"/>
    <s v="SPXW240321P03000000"/>
    <n v="0"/>
    <n v="4"/>
    <n v="0"/>
  </r>
  <r>
    <s v="Thu Mar 21 2024"/>
    <s v="SPXW240321C03200000"/>
    <n v="0"/>
    <n v="0"/>
    <n v="0"/>
    <x v="10"/>
    <s v="SPXW240321P03200000"/>
    <n v="0"/>
    <n v="53"/>
    <n v="0"/>
  </r>
  <r>
    <s v="Thu Mar 21 2024"/>
    <s v="SPXW240321C03400000"/>
    <n v="0"/>
    <n v="0"/>
    <n v="0"/>
    <x v="12"/>
    <s v="SPXW240321P03400000"/>
    <n v="0"/>
    <n v="50"/>
    <n v="0"/>
  </r>
  <r>
    <s v="Thu Mar 21 2024"/>
    <s v="SPXW240321C03600000"/>
    <n v="0"/>
    <n v="0"/>
    <n v="0"/>
    <x v="14"/>
    <s v="SPXW240321P03600000"/>
    <n v="0"/>
    <n v="53"/>
    <n v="0"/>
  </r>
  <r>
    <s v="Thu Mar 21 2024"/>
    <s v="SPXW240321C03800000"/>
    <n v="0"/>
    <n v="0"/>
    <n v="0"/>
    <x v="18"/>
    <s v="SPXW240321P03800000"/>
    <n v="0"/>
    <n v="244"/>
    <n v="0"/>
  </r>
  <r>
    <s v="Thu Mar 21 2024"/>
    <s v="SPXW240321C03900000"/>
    <n v="0"/>
    <n v="0"/>
    <n v="0"/>
    <x v="20"/>
    <s v="SPXW240321P03900000"/>
    <n v="0"/>
    <n v="765"/>
    <n v="0"/>
  </r>
  <r>
    <s v="Thu Mar 21 2024"/>
    <s v="SPXW240321C04000000"/>
    <n v="0"/>
    <n v="0"/>
    <n v="0"/>
    <x v="22"/>
    <s v="SPXW240321P04000000"/>
    <n v="0"/>
    <n v="226"/>
    <n v="0"/>
  </r>
  <r>
    <s v="Thu Mar 21 2024"/>
    <s v="SPXW240321C04050000"/>
    <n v="0"/>
    <n v="0"/>
    <n v="0"/>
    <x v="23"/>
    <s v="SPXW240321P04050000"/>
    <n v="0"/>
    <n v="6"/>
    <n v="0"/>
  </r>
  <r>
    <s v="Thu Mar 21 2024"/>
    <s v="SPXW240321C04100000"/>
    <n v="0"/>
    <n v="0"/>
    <n v="0"/>
    <x v="24"/>
    <s v="SPXW240321P04100000"/>
    <n v="0"/>
    <n v="83"/>
    <n v="0"/>
  </r>
  <r>
    <s v="Thu Mar 21 2024"/>
    <s v="SPXW240321C04150000"/>
    <n v="1E-4"/>
    <n v="0"/>
    <n v="0"/>
    <x v="25"/>
    <s v="SPXW240321P04150000"/>
    <n v="1E-4"/>
    <n v="2"/>
    <n v="-5140.4928859392076"/>
  </r>
  <r>
    <s v="Thu Mar 21 2024"/>
    <s v="SPXW240321C04200000"/>
    <n v="1E-4"/>
    <n v="0"/>
    <n v="0"/>
    <x v="27"/>
    <s v="SPXW240321P04200000"/>
    <n v="1E-4"/>
    <n v="165"/>
    <n v="-424090.66308998468"/>
  </r>
  <r>
    <s v="Thu Mar 21 2024"/>
    <s v="SPXW240321C04250000"/>
    <n v="1E-4"/>
    <n v="0"/>
    <n v="0"/>
    <x v="29"/>
    <s v="SPXW240321P04250000"/>
    <n v="1E-4"/>
    <n v="13"/>
    <n v="-33413.203758604846"/>
  </r>
  <r>
    <s v="Thu Mar 21 2024"/>
    <s v="SPXW240321C04300000"/>
    <n v="1E-4"/>
    <n v="0"/>
    <n v="0"/>
    <x v="31"/>
    <s v="SPXW240321P04300000"/>
    <n v="1E-4"/>
    <n v="25"/>
    <n v="-64256.161074240095"/>
  </r>
  <r>
    <s v="Thu Mar 21 2024"/>
    <s v="SPXW240321C04350000"/>
    <n v="1E-4"/>
    <n v="0"/>
    <n v="0"/>
    <x v="36"/>
    <s v="SPXW240321P04350000"/>
    <n v="1E-4"/>
    <n v="115"/>
    <n v="-295578.34094150446"/>
  </r>
  <r>
    <s v="Thu Mar 21 2024"/>
    <s v="SPXW240321C04400000"/>
    <n v="1E-4"/>
    <n v="1"/>
    <n v="2570.2464429696038"/>
    <x v="42"/>
    <s v="SPXW240321P04400000"/>
    <n v="1E-4"/>
    <n v="55"/>
    <n v="-141363.55436332824"/>
  </r>
  <r>
    <s v="Thu Mar 21 2024"/>
    <s v="SPXW240321C04450000"/>
    <n v="1E-4"/>
    <n v="0"/>
    <n v="0"/>
    <x v="48"/>
    <s v="SPXW240321P04450000"/>
    <n v="1E-4"/>
    <n v="54"/>
    <n v="-138793.30792035864"/>
  </r>
  <r>
    <s v="Thu Mar 21 2024"/>
    <s v="SPXW240321C04500000"/>
    <n v="2.0000000000000001E-4"/>
    <n v="1"/>
    <n v="5140.4928859392076"/>
    <x v="54"/>
    <s v="SPXW240321P04500000"/>
    <n v="2.0000000000000001E-4"/>
    <n v="40"/>
    <n v="-205619.71543756832"/>
  </r>
  <r>
    <s v="Thu Mar 21 2024"/>
    <s v="SPXW240321C04550000"/>
    <n v="2.0000000000000001E-4"/>
    <n v="0"/>
    <n v="0"/>
    <x v="60"/>
    <s v="SPXW240321P04550000"/>
    <n v="2.0000000000000001E-4"/>
    <n v="70"/>
    <n v="-359834.50201574463"/>
  </r>
  <r>
    <s v="Thu Mar 21 2024"/>
    <s v="SPXW240321C04600000"/>
    <n v="2.9999999999999997E-4"/>
    <n v="0"/>
    <n v="0"/>
    <x v="66"/>
    <s v="SPXW240321P04600000"/>
    <n v="2.9999999999999997E-4"/>
    <n v="47"/>
    <n v="-362404.74845871405"/>
  </r>
  <r>
    <s v="Thu Mar 21 2024"/>
    <s v="SPXW240321C04650000"/>
    <n v="2.9999999999999997E-4"/>
    <n v="0"/>
    <n v="0"/>
    <x v="72"/>
    <s v="SPXW240321P04650000"/>
    <n v="2.9999999999999997E-4"/>
    <n v="169"/>
    <n v="-1303114.9465855889"/>
  </r>
  <r>
    <s v="Thu Mar 21 2024"/>
    <s v="SPXW240321C04700000"/>
    <n v="4.0000000000000002E-4"/>
    <n v="0"/>
    <n v="0"/>
    <x v="81"/>
    <s v="SPXW240321P04700000"/>
    <n v="4.0000000000000002E-4"/>
    <n v="73"/>
    <n v="-750511.96134712431"/>
  </r>
  <r>
    <s v="Thu Mar 21 2024"/>
    <s v="SPXW240321C04725000"/>
    <n v="5.0000000000000001E-4"/>
    <n v="0"/>
    <n v="0"/>
    <x v="86"/>
    <s v="SPXW240321P04725000"/>
    <n v="5.0000000000000001E-4"/>
    <n v="0"/>
    <n v="0"/>
  </r>
  <r>
    <s v="Thu Mar 21 2024"/>
    <s v="SPXW240321C04750000"/>
    <n v="5.9999999999999995E-4"/>
    <n v="1"/>
    <n v="15421.478657817624"/>
    <x v="91"/>
    <s v="SPXW240321P04750000"/>
    <n v="5.9999999999999995E-4"/>
    <n v="186"/>
    <n v="-2868395.0303540775"/>
  </r>
  <r>
    <s v="Thu Mar 21 2024"/>
    <s v="SPXW240321C04775000"/>
    <n v="5.9999999999999995E-4"/>
    <n v="0"/>
    <n v="0"/>
    <x v="96"/>
    <s v="SPXW240321P04775000"/>
    <n v="5.9999999999999995E-4"/>
    <n v="129"/>
    <n v="-1989370.7468584732"/>
  </r>
  <r>
    <s v="Thu Mar 21 2024"/>
    <s v="SPXW240321C04780000"/>
    <n v="6.9999999999999999E-4"/>
    <n v="2"/>
    <n v="35983.450201574451"/>
    <x v="97"/>
    <s v="SPXW240321P04780000"/>
    <n v="6.9999999999999999E-4"/>
    <n v="19"/>
    <n v="-341842.77691495727"/>
  </r>
  <r>
    <s v="Thu Mar 21 2024"/>
    <s v="SPXW240321C04790000"/>
    <n v="6.9999999999999999E-4"/>
    <n v="0"/>
    <n v="0"/>
    <x v="99"/>
    <s v="SPXW240321P04790000"/>
    <n v="6.9999999999999999E-4"/>
    <n v="1"/>
    <n v="-17991.725100787226"/>
  </r>
  <r>
    <s v="Thu Mar 21 2024"/>
    <s v="SPXW240321C04800000"/>
    <n v="8.0000000000000004E-4"/>
    <n v="2"/>
    <n v="41123.94308751366"/>
    <x v="101"/>
    <s v="SPXW240321P04800000"/>
    <n v="8.0000000000000004E-4"/>
    <n v="514"/>
    <n v="-10568853.373491012"/>
  </r>
  <r>
    <s v="Thu Mar 21 2024"/>
    <s v="SPXW240321C04810000"/>
    <n v="8.0000000000000004E-4"/>
    <n v="0"/>
    <n v="0"/>
    <x v="103"/>
    <s v="SPXW240321P04810000"/>
    <n v="8.0000000000000004E-4"/>
    <n v="10"/>
    <n v="-205619.71543756832"/>
  </r>
  <r>
    <s v="Thu Mar 21 2024"/>
    <s v="SPXW240321C04820000"/>
    <n v="8.0000000000000004E-4"/>
    <n v="0"/>
    <n v="0"/>
    <x v="105"/>
    <s v="SPXW240321P04820000"/>
    <n v="8.0000000000000004E-4"/>
    <n v="11"/>
    <n v="-226181.68698132515"/>
  </r>
  <r>
    <s v="Thu Mar 21 2024"/>
    <s v="SPXW240321C04825000"/>
    <n v="8.9999999999999998E-4"/>
    <n v="1"/>
    <n v="23132.217986726435"/>
    <x v="106"/>
    <s v="SPXW240321P04825000"/>
    <n v="8.9999999999999998E-4"/>
    <n v="240"/>
    <n v="-5551732.3168143444"/>
  </r>
  <r>
    <s v="Thu Mar 21 2024"/>
    <s v="SPXW240321C04830000"/>
    <n v="8.9999999999999998E-4"/>
    <n v="0"/>
    <n v="0"/>
    <x v="107"/>
    <s v="SPXW240321P04830000"/>
    <n v="8.9999999999999998E-4"/>
    <n v="9"/>
    <n v="-208189.96188053789"/>
  </r>
  <r>
    <s v="Thu Mar 21 2024"/>
    <s v="SPXW240321C04840000"/>
    <n v="1E-3"/>
    <n v="0"/>
    <n v="0"/>
    <x v="109"/>
    <s v="SPXW240321P04840000"/>
    <n v="1E-3"/>
    <n v="35"/>
    <n v="-899586.25503936154"/>
  </r>
  <r>
    <s v="Thu Mar 21 2024"/>
    <s v="SPXW240321C04850000"/>
    <n v="1E-3"/>
    <n v="1"/>
    <n v="25702.46442969604"/>
    <x v="111"/>
    <s v="SPXW240321P04850000"/>
    <n v="1E-3"/>
    <n v="545"/>
    <n v="-14007843.114184344"/>
  </r>
  <r>
    <s v="Thu Mar 21 2024"/>
    <s v="SPXW240321C04860000"/>
    <n v="1.1000000000000001E-3"/>
    <n v="0"/>
    <n v="0"/>
    <x v="113"/>
    <s v="SPXW240321P04860000"/>
    <n v="1.1000000000000001E-3"/>
    <n v="301"/>
    <n v="-8510085.9726723582"/>
  </r>
  <r>
    <s v="Thu Mar 21 2024"/>
    <s v="SPXW240321C04870000"/>
    <n v="1.1000000000000001E-3"/>
    <n v="0"/>
    <n v="0"/>
    <x v="115"/>
    <s v="SPXW240321P04870000"/>
    <n v="1.1000000000000001E-3"/>
    <n v="333"/>
    <n v="-9414812.7205976602"/>
  </r>
  <r>
    <s v="Thu Mar 21 2024"/>
    <s v="SPXW240321C04875000"/>
    <n v="1.1999999999999999E-3"/>
    <n v="9"/>
    <n v="277586.61584071716"/>
    <x v="116"/>
    <s v="SPXW240321P04875000"/>
    <n v="1.1999999999999999E-3"/>
    <n v="283"/>
    <n v="-8728556.9203247745"/>
  </r>
  <r>
    <s v="Thu Mar 21 2024"/>
    <s v="SPXW240321C04880000"/>
    <n v="1.1999999999999999E-3"/>
    <n v="2"/>
    <n v="61685.914631270498"/>
    <x v="117"/>
    <s v="SPXW240321P04880000"/>
    <n v="1.1999999999999999E-3"/>
    <n v="95"/>
    <n v="-2930080.9449853483"/>
  </r>
  <r>
    <s v="Thu Mar 21 2024"/>
    <s v="SPXW240321C04890000"/>
    <n v="1.2999999999999999E-3"/>
    <n v="0"/>
    <n v="0"/>
    <x v="119"/>
    <s v="SPXW240321P04890000"/>
    <n v="1.2999999999999999E-3"/>
    <n v="13"/>
    <n v="-434371.64886186301"/>
  </r>
  <r>
    <s v="Thu Mar 21 2024"/>
    <s v="SPXW240321C04900000"/>
    <n v="1.4E-3"/>
    <n v="21"/>
    <n v="755652.4542330635"/>
    <x v="121"/>
    <s v="SPXW240321P04900000"/>
    <n v="1.4E-3"/>
    <n v="62"/>
    <n v="-2230973.9124976164"/>
  </r>
  <r>
    <s v="Thu Mar 21 2024"/>
    <s v="SPXW240321C04910000"/>
    <n v="1.4E-3"/>
    <n v="0"/>
    <n v="0"/>
    <x v="123"/>
    <s v="SPXW240321P04910000"/>
    <n v="1.4E-3"/>
    <n v="184"/>
    <n v="-6620954.8370896988"/>
  </r>
  <r>
    <s v="Thu Mar 21 2024"/>
    <s v="SPXW240321C04920000"/>
    <n v="1.5E-3"/>
    <n v="10"/>
    <n v="385536.9664454406"/>
    <x v="125"/>
    <s v="SPXW240321P04920000"/>
    <n v="1.5E-3"/>
    <n v="44"/>
    <n v="-1696362.6523599387"/>
  </r>
  <r>
    <s v="Thu Mar 21 2024"/>
    <s v="SPXW240321C04925000"/>
    <n v="1.6000000000000001E-3"/>
    <n v="1"/>
    <n v="41123.94308751366"/>
    <x v="126"/>
    <s v="SPXW240321P04925000"/>
    <n v="1.6000000000000001E-3"/>
    <n v="1"/>
    <n v="-41123.94308751366"/>
  </r>
  <r>
    <s v="Thu Mar 21 2024"/>
    <s v="SPXW240321C04930000"/>
    <n v="1.6000000000000001E-3"/>
    <n v="3"/>
    <n v="123371.829262541"/>
    <x v="127"/>
    <s v="SPXW240321P04930000"/>
    <n v="1.6000000000000001E-3"/>
    <n v="6"/>
    <n v="-246743.65852508199"/>
  </r>
  <r>
    <s v="Thu Mar 21 2024"/>
    <s v="SPXW240321C04935000"/>
    <n v="1.6000000000000001E-3"/>
    <n v="0"/>
    <n v="0"/>
    <x v="128"/>
    <s v="SPXW240321P04935000"/>
    <n v="1.6000000000000001E-3"/>
    <n v="0"/>
    <n v="0"/>
  </r>
  <r>
    <s v="Thu Mar 21 2024"/>
    <s v="SPXW240321C04940000"/>
    <n v="1.6999999999999999E-3"/>
    <n v="2"/>
    <n v="87388.37906096653"/>
    <x v="129"/>
    <s v="SPXW240321P04940000"/>
    <n v="1.6999999999999999E-3"/>
    <n v="95"/>
    <n v="-4150948.0053959107"/>
  </r>
  <r>
    <s v="Thu Mar 21 2024"/>
    <s v="SPXW240321C04945000"/>
    <n v="1.8E-3"/>
    <n v="0"/>
    <n v="0"/>
    <x v="130"/>
    <s v="SPXW240321P04945000"/>
    <n v="1.8E-3"/>
    <n v="0"/>
    <n v="0"/>
  </r>
  <r>
    <s v="Thu Mar 21 2024"/>
    <s v="SPXW240321C04950000"/>
    <n v="1.8E-3"/>
    <n v="23"/>
    <n v="1064082.027389416"/>
    <x v="131"/>
    <s v="SPXW240321P04950000"/>
    <n v="1.8E-3"/>
    <n v="1298"/>
    <n v="-60051237.89354182"/>
  </r>
  <r>
    <s v="Thu Mar 21 2024"/>
    <s v="SPXW240321C04955000"/>
    <n v="1.8E-3"/>
    <n v="0"/>
    <n v="0"/>
    <x v="132"/>
    <s v="SPXW240321P04955000"/>
    <n v="1.8E-3"/>
    <n v="30"/>
    <n v="-1387933.0792035861"/>
  </r>
  <r>
    <s v="Thu Mar 21 2024"/>
    <s v="SPXW240321C04960000"/>
    <n v="1.9E-3"/>
    <n v="2"/>
    <n v="97669.364832844964"/>
    <x v="133"/>
    <s v="SPXW240321P04960000"/>
    <n v="1.9E-3"/>
    <n v="14"/>
    <n v="-683685.55382991454"/>
  </r>
  <r>
    <s v="Thu Mar 21 2024"/>
    <s v="SPXW240321C04965000"/>
    <n v="1.9E-3"/>
    <n v="0"/>
    <n v="0"/>
    <x v="134"/>
    <s v="SPXW240321P04965000"/>
    <n v="1.9E-3"/>
    <n v="18"/>
    <n v="-879024.28349560441"/>
  </r>
  <r>
    <s v="Thu Mar 21 2024"/>
    <s v="SPXW240321C04970000"/>
    <n v="2E-3"/>
    <n v="3"/>
    <n v="154214.78657817622"/>
    <x v="135"/>
    <s v="SPXW240321P04970000"/>
    <n v="2E-3"/>
    <n v="51"/>
    <n v="-2621651.3718289961"/>
  </r>
  <r>
    <s v="Thu Mar 21 2024"/>
    <s v="SPXW240321C04975000"/>
    <n v="2E-3"/>
    <n v="9"/>
    <n v="462644.35973452876"/>
    <x v="136"/>
    <s v="SPXW240321P04975000"/>
    <n v="2E-3"/>
    <n v="583"/>
    <n v="-29969073.525025576"/>
  </r>
  <r>
    <s v="Thu Mar 21 2024"/>
    <s v="SPXW240321C04980000"/>
    <n v="2.0999999999999999E-3"/>
    <n v="15"/>
    <n v="809627.62953542522"/>
    <x v="137"/>
    <s v="SPXW240321P04980000"/>
    <n v="2.0999999999999999E-3"/>
    <n v="6"/>
    <n v="-323851.05181417009"/>
  </r>
  <r>
    <s v="Thu Mar 21 2024"/>
    <s v="SPXW240321C04985000"/>
    <n v="2.0999999999999999E-3"/>
    <n v="0"/>
    <n v="0"/>
    <x v="138"/>
    <s v="SPXW240321P04985000"/>
    <n v="2.0999999999999999E-3"/>
    <n v="0"/>
    <n v="0"/>
  </r>
  <r>
    <s v="Thu Mar 21 2024"/>
    <s v="SPXW240321C04990000"/>
    <n v="2.2000000000000001E-3"/>
    <n v="9"/>
    <n v="508908.79570798163"/>
    <x v="139"/>
    <s v="SPXW240321P04990000"/>
    <n v="2.2000000000000001E-3"/>
    <n v="6"/>
    <n v="-339272.53047198773"/>
  </r>
  <r>
    <s v="Thu Mar 21 2024"/>
    <s v="SPXW240321C04995000"/>
    <n v="2.2000000000000001E-3"/>
    <n v="0"/>
    <n v="0"/>
    <x v="140"/>
    <s v="SPXW240321P04995000"/>
    <n v="2.2000000000000001E-3"/>
    <n v="1"/>
    <n v="-56545.421745331289"/>
  </r>
  <r>
    <s v="Thu Mar 21 2024"/>
    <s v="SPXW240321C05000000"/>
    <n v="2.3E-3"/>
    <n v="62"/>
    <n v="3665171.4276746549"/>
    <x v="141"/>
    <s v="SPXW240321P05000000"/>
    <n v="2.3E-3"/>
    <n v="42"/>
    <n v="-2482858.0639086366"/>
  </r>
  <r>
    <s v="Thu Mar 21 2024"/>
    <s v="SPXW240321C05005000"/>
    <n v="2.3E-3"/>
    <n v="0"/>
    <n v="0"/>
    <x v="142"/>
    <s v="SPXW240321P05005000"/>
    <n v="2.3E-3"/>
    <n v="2"/>
    <n v="-118231.33637660176"/>
  </r>
  <r>
    <s v="Thu Mar 21 2024"/>
    <s v="SPXW240321C05010000"/>
    <n v="2.3999999999999998E-3"/>
    <n v="5"/>
    <n v="308429.57315635245"/>
    <x v="143"/>
    <s v="SPXW240321P05010000"/>
    <n v="2.3999999999999998E-3"/>
    <n v="22"/>
    <n v="-1357090.1218879507"/>
  </r>
  <r>
    <s v="Thu Mar 21 2024"/>
    <s v="SPXW240321C05015000"/>
    <n v="2.3999999999999998E-3"/>
    <n v="0"/>
    <n v="0"/>
    <x v="144"/>
    <s v="SPXW240321P05015000"/>
    <n v="2.3999999999999998E-3"/>
    <n v="1"/>
    <n v="-61685.914631270498"/>
  </r>
  <r>
    <s v="Thu Mar 21 2024"/>
    <s v="SPXW240321C05020000"/>
    <n v="2.5000000000000001E-3"/>
    <n v="85"/>
    <n v="5461773.6913104085"/>
    <x v="145"/>
    <s v="SPXW240321P05020000"/>
    <n v="2.5000000000000001E-3"/>
    <n v="26"/>
    <n v="-1670660.1879302424"/>
  </r>
  <r>
    <s v="Thu Mar 21 2024"/>
    <s v="SPXW240321C05025000"/>
    <n v="2.5000000000000001E-3"/>
    <n v="77"/>
    <n v="4947724.4027164867"/>
    <x v="146"/>
    <s v="SPXW240321P05025000"/>
    <n v="2.5000000000000001E-3"/>
    <n v="4"/>
    <n v="-257024.64429696038"/>
  </r>
  <r>
    <s v="Thu Mar 21 2024"/>
    <s v="SPXW240321C05030000"/>
    <n v="2.5999999999999999E-3"/>
    <n v="27"/>
    <n v="1804313.0029646617"/>
    <x v="147"/>
    <s v="SPXW240321P05030000"/>
    <n v="2.5999999999999999E-3"/>
    <n v="17"/>
    <n v="-1136048.9277925647"/>
  </r>
  <r>
    <s v="Thu Mar 21 2024"/>
    <s v="SPXW240321C05035000"/>
    <n v="2.5999999999999999E-3"/>
    <n v="1"/>
    <n v="66826.407517209693"/>
    <x v="148"/>
    <s v="SPXW240321P05035000"/>
    <n v="2.5999999999999999E-3"/>
    <n v="11"/>
    <n v="-735090.48268930672"/>
  </r>
  <r>
    <s v="Thu Mar 21 2024"/>
    <s v="SPXW240321C05040000"/>
    <n v="2.5999999999999999E-3"/>
    <n v="78"/>
    <n v="5212459.7863423554"/>
    <x v="149"/>
    <s v="SPXW240321P05040000"/>
    <n v="2.5999999999999999E-3"/>
    <n v="61"/>
    <n v="-4076410.8585497919"/>
  </r>
  <r>
    <s v="Thu Mar 21 2024"/>
    <s v="SPXW240321C05045000"/>
    <n v="2.5999999999999999E-3"/>
    <n v="5"/>
    <n v="334132.03758604854"/>
    <x v="150"/>
    <s v="SPXW240321P05045000"/>
    <n v="2.5999999999999999E-3"/>
    <n v="37"/>
    <n v="-2472577.0781367584"/>
  </r>
  <r>
    <s v="Thu Mar 21 2024"/>
    <s v="SPXW240321C05050000"/>
    <n v="2.7000000000000001E-3"/>
    <n v="647"/>
    <n v="44899635.112236008"/>
    <x v="151"/>
    <s v="SPXW240321P05050000"/>
    <n v="2.7000000000000001E-3"/>
    <n v="51"/>
    <n v="-3539229.3519691452"/>
  </r>
  <r>
    <s v="Thu Mar 21 2024"/>
    <s v="SPXW240321C05055000"/>
    <n v="2.7000000000000001E-3"/>
    <n v="14"/>
    <n v="971553.15544251027"/>
    <x v="152"/>
    <s v="SPXW240321P05055000"/>
    <n v="2.7000000000000001E-3"/>
    <n v="31"/>
    <n v="-2151296.2727655587"/>
  </r>
  <r>
    <s v="Thu Mar 21 2024"/>
    <s v="SPXW240321C05060000"/>
    <n v="2.7000000000000001E-3"/>
    <n v="55"/>
    <n v="3816815.967809862"/>
    <x v="153"/>
    <s v="SPXW240321P05060000"/>
    <n v="2.7000000000000001E-3"/>
    <n v="26"/>
    <n v="-1804313.0029646617"/>
  </r>
  <r>
    <s v="Thu Mar 21 2024"/>
    <s v="SPXW240321C05065000"/>
    <n v="2.8E-3"/>
    <n v="26"/>
    <n v="1871139.4104818718"/>
    <x v="154"/>
    <s v="SPXW240321P05065000"/>
    <n v="2.8E-3"/>
    <n v="3"/>
    <n v="-215900.70120944671"/>
  </r>
  <r>
    <s v="Thu Mar 21 2024"/>
    <s v="SPXW240321C05070000"/>
    <n v="2.8E-3"/>
    <n v="129"/>
    <n v="9283730.1520062108"/>
    <x v="155"/>
    <s v="SPXW240321P05070000"/>
    <n v="2.8E-3"/>
    <n v="29"/>
    <n v="-2087040.111691318"/>
  </r>
  <r>
    <s v="Thu Mar 21 2024"/>
    <s v="SPXW240321C05075000"/>
    <n v="2.8E-3"/>
    <n v="14"/>
    <n v="1007536.6056440846"/>
    <x v="156"/>
    <s v="SPXW240321P05075000"/>
    <n v="2.8E-3"/>
    <n v="59"/>
    <n v="-4246047.1237857854"/>
  </r>
  <r>
    <s v="Thu Mar 21 2024"/>
    <s v="SPXW240321C05080000"/>
    <n v="2.8E-3"/>
    <n v="505"/>
    <n v="36343284.703590207"/>
    <x v="157"/>
    <s v="SPXW240321P05080000"/>
    <n v="2.8E-3"/>
    <n v="33"/>
    <n v="-2374907.7133039143"/>
  </r>
  <r>
    <s v="Thu Mar 21 2024"/>
    <s v="SPXW240321C05085000"/>
    <n v="2.8E-3"/>
    <n v="0"/>
    <n v="0"/>
    <x v="158"/>
    <s v="SPXW240321P05085000"/>
    <n v="2.8E-3"/>
    <n v="27"/>
    <n v="-1943106.3108850205"/>
  </r>
  <r>
    <s v="Thu Mar 21 2024"/>
    <s v="SPXW240321C05090000"/>
    <n v="2.8E-3"/>
    <n v="33"/>
    <n v="2374907.7133039143"/>
    <x v="159"/>
    <s v="SPXW240321P05090000"/>
    <n v="2.8E-3"/>
    <n v="27"/>
    <n v="-1943106.3108850205"/>
  </r>
  <r>
    <s v="Thu Mar 21 2024"/>
    <s v="SPXW240321C05095000"/>
    <n v="2.8E-3"/>
    <n v="53"/>
    <n v="3814245.7213668926"/>
    <x v="160"/>
    <s v="SPXW240321P05095000"/>
    <n v="2.8E-3"/>
    <n v="17"/>
    <n v="-1223437.3068535314"/>
  </r>
  <r>
    <s v="Thu Mar 21 2024"/>
    <s v="SPXW240321C05100000"/>
    <n v="2.8E-3"/>
    <n v="151"/>
    <n v="10867001.960875485"/>
    <x v="161"/>
    <s v="SPXW240321P05100000"/>
    <n v="2.8E-3"/>
    <n v="82"/>
    <n v="-5901285.833058211"/>
  </r>
  <r>
    <s v="Thu Mar 21 2024"/>
    <s v="SPXW240321C05105000"/>
    <n v="2.8E-3"/>
    <n v="24"/>
    <n v="1727205.6096755737"/>
    <x v="162"/>
    <s v="SPXW240321P05105000"/>
    <n v="2.8E-3"/>
    <n v="7"/>
    <n v="-503768.30282204231"/>
  </r>
  <r>
    <s v="Thu Mar 21 2024"/>
    <s v="SPXW240321C05110000"/>
    <n v="2.8E-3"/>
    <n v="83"/>
    <n v="5973252.7334613586"/>
    <x v="163"/>
    <s v="SPXW240321P05110000"/>
    <n v="2.8E-3"/>
    <n v="30"/>
    <n v="-2159007.0120944674"/>
  </r>
  <r>
    <s v="Thu Mar 21 2024"/>
    <s v="SPXW240321C05115000"/>
    <n v="2.7000000000000001E-3"/>
    <n v="12"/>
    <n v="832759.84752215154"/>
    <x v="164"/>
    <s v="SPXW240321P05115000"/>
    <n v="2.7000000000000001E-3"/>
    <n v="1"/>
    <n v="-69396.653960179319"/>
  </r>
  <r>
    <s v="Thu Mar 21 2024"/>
    <s v="SPXW240321C05120000"/>
    <n v="2.7000000000000001E-3"/>
    <n v="30"/>
    <n v="2081899.6188053789"/>
    <x v="165"/>
    <s v="SPXW240321P05120000"/>
    <n v="2.7000000000000001E-3"/>
    <n v="45"/>
    <n v="-3122849.4282080685"/>
  </r>
  <r>
    <s v="Thu Mar 21 2024"/>
    <s v="SPXW240321C05125000"/>
    <n v="2.7000000000000001E-3"/>
    <n v="27"/>
    <n v="1873709.6569248415"/>
    <x v="166"/>
    <s v="SPXW240321P05125000"/>
    <n v="2.7000000000000001E-3"/>
    <n v="14"/>
    <n v="-971553.15544251027"/>
  </r>
  <r>
    <s v="Thu Mar 21 2024"/>
    <s v="SPXW240321C05130000"/>
    <n v="2.7000000000000001E-3"/>
    <n v="33"/>
    <n v="2290089.5806859173"/>
    <x v="167"/>
    <s v="SPXW240321P05130000"/>
    <n v="2.7000000000000001E-3"/>
    <n v="20"/>
    <n v="-1387933.0792035861"/>
  </r>
  <r>
    <s v="Thu Mar 21 2024"/>
    <s v="SPXW240321C05135000"/>
    <n v="2.5999999999999999E-3"/>
    <n v="0"/>
    <n v="0"/>
    <x v="168"/>
    <s v="SPXW240321P05135000"/>
    <n v="2.5999999999999999E-3"/>
    <n v="6"/>
    <n v="-400958.44510325819"/>
  </r>
  <r>
    <s v="Thu Mar 21 2024"/>
    <s v="SPXW240321C05140000"/>
    <n v="2.5999999999999999E-3"/>
    <n v="1"/>
    <n v="66826.407517209693"/>
    <x v="169"/>
    <s v="SPXW240321P05140000"/>
    <n v="2.5999999999999999E-3"/>
    <n v="4"/>
    <n v="-267305.63006883877"/>
  </r>
  <r>
    <s v="Thu Mar 21 2024"/>
    <s v="SPXW240321C05145000"/>
    <n v="2.5999999999999999E-3"/>
    <n v="1"/>
    <n v="66826.407517209693"/>
    <x v="170"/>
    <s v="SPXW240321P05145000"/>
    <n v="2.5999999999999999E-3"/>
    <n v="20"/>
    <n v="-1336528.1503441941"/>
  </r>
  <r>
    <s v="Thu Mar 21 2024"/>
    <s v="SPXW240321C05150000"/>
    <n v="2.5000000000000001E-3"/>
    <n v="151"/>
    <n v="9702680.3222102541"/>
    <x v="171"/>
    <s v="SPXW240321P05150000"/>
    <n v="2.5000000000000001E-3"/>
    <n v="4"/>
    <n v="-257024.64429696038"/>
  </r>
  <r>
    <s v="Thu Mar 21 2024"/>
    <s v="SPXW240321C05155000"/>
    <n v="2.5000000000000001E-3"/>
    <n v="33"/>
    <n v="2120453.3154499233"/>
    <x v="172"/>
    <s v="SPXW240321P05155000"/>
    <n v="2.5000000000000001E-3"/>
    <n v="20"/>
    <n v="-1285123.221484802"/>
  </r>
  <r>
    <s v="Thu Mar 21 2024"/>
    <s v="SPXW240321C05160000"/>
    <n v="2.3999999999999998E-3"/>
    <n v="3"/>
    <n v="185057.74389381148"/>
    <x v="173"/>
    <s v="SPXW240321P05160000"/>
    <n v="2.3999999999999998E-3"/>
    <n v="8"/>
    <n v="-493487.31705016398"/>
  </r>
  <r>
    <s v="Thu Mar 21 2024"/>
    <s v="SPXW240321C05165000"/>
    <n v="2.3999999999999998E-3"/>
    <n v="1"/>
    <n v="61685.914631270498"/>
    <x v="174"/>
    <s v="SPXW240321P05165000"/>
    <n v="2.3999999999999998E-3"/>
    <n v="9"/>
    <n v="-555173.23168143432"/>
  </r>
  <r>
    <s v="Thu Mar 21 2024"/>
    <s v="SPXW240321C05170000"/>
    <n v="2.3E-3"/>
    <n v="12"/>
    <n v="709388.01825961052"/>
    <x v="175"/>
    <s v="SPXW240321P05170000"/>
    <n v="2.3E-3"/>
    <n v="0"/>
    <n v="0"/>
  </r>
  <r>
    <s v="Thu Mar 21 2024"/>
    <s v="SPXW240321C05175000"/>
    <n v="2.3E-3"/>
    <n v="49"/>
    <n v="2896667.7412267434"/>
    <x v="176"/>
    <s v="SPXW240321P05175000"/>
    <n v="2.3E-3"/>
    <n v="0"/>
    <n v="0"/>
  </r>
  <r>
    <s v="Thu Mar 21 2024"/>
    <s v="SPXW240321C05180000"/>
    <n v="2.2000000000000001E-3"/>
    <n v="13"/>
    <n v="735090.48268930672"/>
    <x v="177"/>
    <s v="SPXW240321P05180000"/>
    <n v="2.2000000000000001E-3"/>
    <n v="10"/>
    <n v="-565454.21745331294"/>
  </r>
  <r>
    <s v="Thu Mar 21 2024"/>
    <s v="SPXW240321C05190000"/>
    <n v="2.0999999999999999E-3"/>
    <n v="0"/>
    <n v="0"/>
    <x v="179"/>
    <s v="SPXW240321P05190000"/>
    <n v="2.0999999999999999E-3"/>
    <n v="0"/>
    <n v="0"/>
  </r>
  <r>
    <s v="Thu Mar 21 2024"/>
    <s v="SPXW240321C05200000"/>
    <n v="2E-3"/>
    <n v="38"/>
    <n v="1953387.2966568987"/>
    <x v="181"/>
    <s v="SPXW240321P05200000"/>
    <n v="2E-3"/>
    <n v="5"/>
    <n v="-257024.64429696038"/>
  </r>
  <r>
    <s v="Thu Mar 21 2024"/>
    <s v="SPXW240321C05210000"/>
    <n v="1.8E-3"/>
    <n v="2"/>
    <n v="92528.87194690574"/>
    <x v="183"/>
    <s v="SPXW240321P05210000"/>
    <n v="1.8E-3"/>
    <n v="0"/>
    <n v="0"/>
  </r>
  <r>
    <s v="Thu Mar 21 2024"/>
    <s v="SPXW240321C05225000"/>
    <n v="1.6000000000000001E-3"/>
    <n v="17"/>
    <n v="699107.03248773236"/>
    <x v="186"/>
    <s v="SPXW240321P05225000"/>
    <n v="1.6000000000000001E-3"/>
    <n v="0"/>
    <n v="0"/>
  </r>
  <r>
    <s v="Thu Mar 21 2024"/>
    <s v="SPXW240321C05250000"/>
    <n v="1.2999999999999999E-3"/>
    <n v="45"/>
    <n v="1503594.1691372183"/>
    <x v="191"/>
    <s v="SPXW240321P05250000"/>
    <n v="1.2999999999999999E-3"/>
    <n v="0"/>
    <n v="0"/>
  </r>
  <r>
    <s v="Thu Mar 21 2024"/>
    <s v="SPXW240321C05300000"/>
    <n v="8.0000000000000004E-4"/>
    <n v="40"/>
    <n v="822478.86175027327"/>
    <x v="199"/>
    <s v="SPXW240321P05300000"/>
    <n v="8.0000000000000004E-4"/>
    <n v="1"/>
    <n v="-20561.97154375683"/>
  </r>
  <r>
    <s v="Thu Mar 21 2024"/>
    <s v="SPXW240321C05350000"/>
    <n v="4.0000000000000002E-4"/>
    <n v="47"/>
    <n v="483206.33127828559"/>
    <x v="205"/>
    <s v="SPXW240321P05350000"/>
    <n v="4.0000000000000002E-4"/>
    <n v="0"/>
    <n v="0"/>
  </r>
  <r>
    <s v="Thu Mar 21 2024"/>
    <s v="SPXW240321C05400000"/>
    <n v="2.9999999999999997E-4"/>
    <n v="9"/>
    <n v="69396.65396017929"/>
    <x v="211"/>
    <s v="SPXW240321P05400000"/>
    <n v="2.9999999999999997E-4"/>
    <n v="0"/>
    <n v="0"/>
  </r>
  <r>
    <s v="Thu Mar 21 2024"/>
    <s v="SPXW240321C05500000"/>
    <n v="1E-4"/>
    <n v="6"/>
    <n v="15421.478657817624"/>
    <x v="219"/>
    <s v="SPXW240321P05500000"/>
    <n v="1E-4"/>
    <n v="0"/>
    <n v="0"/>
  </r>
  <r>
    <s v="Thu Mar 21 2024"/>
    <s v="SPXW240321C05600000"/>
    <n v="1E-4"/>
    <n v="1"/>
    <n v="2570.2464429696038"/>
    <x v="222"/>
    <s v="SPXW240321P05600000"/>
    <n v="1E-4"/>
    <n v="1"/>
    <n v="-2570.2464429696038"/>
  </r>
  <r>
    <s v="Thu Mar 21 2024"/>
    <s v="SPXW240321C05700000"/>
    <n v="0"/>
    <n v="0"/>
    <n v="0"/>
    <x v="224"/>
    <s v="SPXW240321P05700000"/>
    <n v="0"/>
    <n v="0"/>
    <n v="0"/>
  </r>
  <r>
    <s v="Thu Mar 21 2024"/>
    <s v="SPXW240321C05800000"/>
    <n v="0"/>
    <n v="0"/>
    <n v="0"/>
    <x v="225"/>
    <s v="SPXW240321P05800000"/>
    <n v="0"/>
    <n v="0"/>
    <n v="0"/>
  </r>
  <r>
    <s v="Thu Mar 21 2024"/>
    <s v="SPXW240321C06000000"/>
    <n v="0"/>
    <n v="0"/>
    <n v="0"/>
    <x v="226"/>
    <s v="SPXW240321P06000000"/>
    <n v="0"/>
    <n v="0"/>
    <n v="0"/>
  </r>
  <r>
    <s v="Thu Mar 21 2024"/>
    <s v="SPXW240321C06200000"/>
    <n v="0"/>
    <n v="0"/>
    <n v="0"/>
    <x v="227"/>
    <s v="SPXW240321P06200000"/>
    <n v="0"/>
    <n v="0"/>
    <n v="0"/>
  </r>
  <r>
    <s v="Thu Mar 21 2024"/>
    <s v="SPXW240321C06400000"/>
    <n v="0"/>
    <n v="0"/>
    <n v="0"/>
    <x v="228"/>
    <s v="SPXW240321P06400000"/>
    <n v="0"/>
    <n v="0"/>
    <n v="0"/>
  </r>
  <r>
    <s v="Thu Mar 21 2024"/>
    <s v="SPXW240321C06600000"/>
    <n v="0"/>
    <n v="0"/>
    <n v="0"/>
    <x v="229"/>
    <s v="SPXW240321P06600000"/>
    <n v="0"/>
    <n v="0"/>
    <n v="0"/>
  </r>
  <r>
    <s v="Fri Mar 22 2024"/>
    <s v="SPXW240322C01400000"/>
    <n v="0"/>
    <n v="4"/>
    <n v="0"/>
    <x v="1"/>
    <s v="SPXW240322P01400000"/>
    <n v="0"/>
    <n v="0"/>
    <n v="0"/>
  </r>
  <r>
    <s v="Fri Mar 22 2024"/>
    <s v="SPXW240322C01600000"/>
    <n v="0"/>
    <n v="0"/>
    <n v="0"/>
    <x v="2"/>
    <s v="SPXW240322P01600000"/>
    <n v="0"/>
    <n v="124"/>
    <n v="0"/>
  </r>
  <r>
    <s v="Fri Mar 22 2024"/>
    <s v="SPXW240322C01800000"/>
    <n v="0"/>
    <n v="0"/>
    <n v="0"/>
    <x v="3"/>
    <s v="SPXW240322P01800000"/>
    <n v="0"/>
    <n v="10"/>
    <n v="0"/>
  </r>
  <r>
    <s v="Fri Mar 22 2024"/>
    <s v="SPXW240322C02000000"/>
    <n v="0"/>
    <n v="0"/>
    <n v="0"/>
    <x v="4"/>
    <s v="SPXW240322P02000000"/>
    <n v="0"/>
    <n v="82"/>
    <n v="0"/>
  </r>
  <r>
    <s v="Fri Mar 22 2024"/>
    <s v="SPXW240322C02200000"/>
    <n v="0"/>
    <n v="0"/>
    <n v="0"/>
    <x v="5"/>
    <s v="SPXW240322P02200000"/>
    <n v="0"/>
    <n v="298"/>
    <n v="0"/>
  </r>
  <r>
    <s v="Fri Mar 22 2024"/>
    <s v="SPXW240322C02400000"/>
    <n v="0"/>
    <n v="0"/>
    <n v="0"/>
    <x v="6"/>
    <s v="SPXW240322P02400000"/>
    <n v="0"/>
    <n v="539"/>
    <n v="0"/>
  </r>
  <r>
    <s v="Fri Mar 22 2024"/>
    <s v="SPXW240322C02600000"/>
    <n v="0"/>
    <n v="1"/>
    <n v="0"/>
    <x v="7"/>
    <s v="SPXW240322P02600000"/>
    <n v="0"/>
    <n v="520"/>
    <n v="0"/>
  </r>
  <r>
    <s v="Fri Mar 22 2024"/>
    <s v="SPXW240322C02800000"/>
    <n v="0"/>
    <n v="2"/>
    <n v="0"/>
    <x v="8"/>
    <s v="SPXW240322P02800000"/>
    <n v="0"/>
    <n v="345"/>
    <n v="0"/>
  </r>
  <r>
    <s v="Fri Mar 22 2024"/>
    <s v="SPXW240322C03000000"/>
    <n v="0"/>
    <n v="0"/>
    <n v="0"/>
    <x v="9"/>
    <s v="SPXW240322P03000000"/>
    <n v="0"/>
    <n v="643"/>
    <n v="0"/>
  </r>
  <r>
    <s v="Fri Mar 22 2024"/>
    <s v="SPXW240322C03200000"/>
    <n v="0"/>
    <n v="0"/>
    <n v="0"/>
    <x v="10"/>
    <s v="SPXW240322P03200000"/>
    <n v="0"/>
    <n v="687"/>
    <n v="0"/>
  </r>
  <r>
    <s v="Fri Mar 22 2024"/>
    <s v="SPXW240322C03300000"/>
    <n v="0"/>
    <n v="0"/>
    <n v="0"/>
    <x v="11"/>
    <s v="SPXW240322P03300000"/>
    <n v="0"/>
    <n v="182"/>
    <n v="0"/>
  </r>
  <r>
    <s v="Fri Mar 22 2024"/>
    <s v="SPXW240322C03400000"/>
    <n v="0"/>
    <n v="0"/>
    <n v="0"/>
    <x v="12"/>
    <s v="SPXW240322P03400000"/>
    <n v="0"/>
    <n v="332"/>
    <n v="0"/>
  </r>
  <r>
    <s v="Fri Mar 22 2024"/>
    <s v="SPXW240322C03500000"/>
    <n v="0"/>
    <n v="0"/>
    <n v="0"/>
    <x v="13"/>
    <s v="SPXW240322P03500000"/>
    <n v="0"/>
    <n v="188"/>
    <n v="0"/>
  </r>
  <r>
    <s v="Fri Mar 22 2024"/>
    <s v="SPXW240322C03600000"/>
    <n v="0"/>
    <n v="0"/>
    <n v="0"/>
    <x v="14"/>
    <s v="SPXW240322P03600000"/>
    <n v="0"/>
    <n v="786"/>
    <n v="0"/>
  </r>
  <r>
    <s v="Fri Mar 22 2024"/>
    <s v="SPXW240322C03700000"/>
    <n v="0"/>
    <n v="0"/>
    <n v="0"/>
    <x v="16"/>
    <s v="SPXW240322P03700000"/>
    <n v="0"/>
    <n v="10178"/>
    <n v="0"/>
  </r>
  <r>
    <s v="Fri Mar 22 2024"/>
    <s v="SPXW240322C03750000"/>
    <n v="0"/>
    <n v="0"/>
    <n v="0"/>
    <x v="17"/>
    <s v="SPXW240322P03750000"/>
    <n v="0"/>
    <n v="534"/>
    <n v="0"/>
  </r>
  <r>
    <s v="Fri Mar 22 2024"/>
    <s v="SPXW240322C03800000"/>
    <n v="0"/>
    <n v="1"/>
    <n v="0"/>
    <x v="18"/>
    <s v="SPXW240322P03800000"/>
    <n v="0"/>
    <n v="3555"/>
    <n v="0"/>
  </r>
  <r>
    <s v="Fri Mar 22 2024"/>
    <s v="SPXW240322C03850000"/>
    <n v="0"/>
    <n v="0"/>
    <n v="0"/>
    <x v="19"/>
    <s v="SPXW240322P03850000"/>
    <n v="0"/>
    <n v="409"/>
    <n v="0"/>
  </r>
  <r>
    <s v="Fri Mar 22 2024"/>
    <s v="SPXW240322C03900000"/>
    <n v="0"/>
    <n v="0"/>
    <n v="0"/>
    <x v="20"/>
    <s v="SPXW240322P03900000"/>
    <n v="0"/>
    <n v="491"/>
    <n v="0"/>
  </r>
  <r>
    <s v="Fri Mar 22 2024"/>
    <s v="SPXW240322C03950000"/>
    <n v="0"/>
    <n v="660"/>
    <n v="0"/>
    <x v="21"/>
    <s v="SPXW240322P03950000"/>
    <n v="0"/>
    <n v="353"/>
    <n v="0"/>
  </r>
  <r>
    <s v="Fri Mar 22 2024"/>
    <s v="SPXW240322C04000000"/>
    <n v="0"/>
    <n v="700"/>
    <n v="0"/>
    <x v="22"/>
    <s v="SPXW240322P04000000"/>
    <n v="0"/>
    <n v="2265"/>
    <n v="0"/>
  </r>
  <r>
    <s v="Fri Mar 22 2024"/>
    <s v="SPXW240322C04050000"/>
    <n v="0"/>
    <n v="0"/>
    <n v="0"/>
    <x v="23"/>
    <s v="SPXW240322P04050000"/>
    <n v="0"/>
    <n v="1435"/>
    <n v="0"/>
  </r>
  <r>
    <s v="Fri Mar 22 2024"/>
    <s v="SPXW240322C04100000"/>
    <n v="0"/>
    <n v="0"/>
    <n v="0"/>
    <x v="24"/>
    <s v="SPXW240322P04100000"/>
    <n v="0"/>
    <n v="882"/>
    <n v="0"/>
  </r>
  <r>
    <s v="Fri Mar 22 2024"/>
    <s v="SPXW240322C04150000"/>
    <n v="1E-4"/>
    <n v="0"/>
    <n v="0"/>
    <x v="25"/>
    <s v="SPXW240322P04150000"/>
    <n v="1E-4"/>
    <n v="2561"/>
    <n v="-6582401.1404451551"/>
  </r>
  <r>
    <s v="Fri Mar 22 2024"/>
    <s v="SPXW240322C04200000"/>
    <n v="1E-4"/>
    <n v="16"/>
    <n v="41123.94308751366"/>
    <x v="27"/>
    <s v="SPXW240322P04200000"/>
    <n v="1E-4"/>
    <n v="44905"/>
    <n v="-115416916.52155006"/>
  </r>
  <r>
    <s v="Fri Mar 22 2024"/>
    <s v="SPXW240322C04250000"/>
    <n v="1E-4"/>
    <n v="250"/>
    <n v="642561.61074240098"/>
    <x v="29"/>
    <s v="SPXW240322P04250000"/>
    <n v="1E-4"/>
    <n v="26934"/>
    <n v="-69227017.694943309"/>
  </r>
  <r>
    <s v="Fri Mar 22 2024"/>
    <s v="SPXW240322C04300000"/>
    <n v="1E-4"/>
    <n v="4"/>
    <n v="10280.985771878415"/>
    <x v="31"/>
    <s v="SPXW240322P04300000"/>
    <n v="1E-4"/>
    <n v="1275"/>
    <n v="-3277064.2147862446"/>
  </r>
  <r>
    <s v="Fri Mar 22 2024"/>
    <s v="SPXW240322C04325000"/>
    <n v="1E-4"/>
    <n v="0"/>
    <n v="0"/>
    <x v="33"/>
    <s v="SPXW240322P04325000"/>
    <n v="1E-4"/>
    <n v="402"/>
    <n v="-1033239.0700737806"/>
  </r>
  <r>
    <s v="Fri Mar 22 2024"/>
    <s v="SPXW240322C04350000"/>
    <n v="1E-4"/>
    <n v="0"/>
    <n v="0"/>
    <x v="36"/>
    <s v="SPXW240322P04350000"/>
    <n v="1E-4"/>
    <n v="1548"/>
    <n v="-3978741.4937169477"/>
  </r>
  <r>
    <s v="Fri Mar 22 2024"/>
    <s v="SPXW240322C04375000"/>
    <n v="1E-4"/>
    <n v="11"/>
    <n v="28272.710872665644"/>
    <x v="39"/>
    <s v="SPXW240322P04375000"/>
    <n v="1E-4"/>
    <n v="66"/>
    <n v="-169636.26523599387"/>
  </r>
  <r>
    <s v="Fri Mar 22 2024"/>
    <s v="SPXW240322C04400000"/>
    <n v="1E-4"/>
    <n v="81"/>
    <n v="208189.96188053789"/>
    <x v="42"/>
    <s v="SPXW240322P04400000"/>
    <n v="1E-4"/>
    <n v="1613"/>
    <n v="-4145807.5125099709"/>
  </r>
  <r>
    <s v="Fri Mar 22 2024"/>
    <s v="SPXW240322C04410000"/>
    <n v="1E-4"/>
    <n v="1"/>
    <n v="2570.2464429696038"/>
    <x v="43"/>
    <s v="SPXW240322P04410000"/>
    <n v="1E-4"/>
    <n v="39"/>
    <n v="-100239.61127581455"/>
  </r>
  <r>
    <s v="Fri Mar 22 2024"/>
    <s v="SPXW240322C04420000"/>
    <n v="1E-4"/>
    <n v="0"/>
    <n v="0"/>
    <x v="44"/>
    <s v="SPXW240322P04420000"/>
    <n v="1E-4"/>
    <n v="157"/>
    <n v="-403528.69154622784"/>
  </r>
  <r>
    <s v="Fri Mar 22 2024"/>
    <s v="SPXW240322C04425000"/>
    <n v="1E-4"/>
    <n v="0"/>
    <n v="0"/>
    <x v="45"/>
    <s v="SPXW240322P04425000"/>
    <n v="1E-4"/>
    <n v="981"/>
    <n v="-2521411.7605531816"/>
  </r>
  <r>
    <s v="Fri Mar 22 2024"/>
    <s v="SPXW240322C04430000"/>
    <n v="1E-4"/>
    <n v="0"/>
    <n v="0"/>
    <x v="46"/>
    <s v="SPXW240322P04430000"/>
    <n v="1E-4"/>
    <n v="228"/>
    <n v="-586016.18899706972"/>
  </r>
  <r>
    <s v="Fri Mar 22 2024"/>
    <s v="SPXW240322C04440000"/>
    <n v="1E-4"/>
    <n v="0"/>
    <n v="0"/>
    <x v="47"/>
    <s v="SPXW240322P04440000"/>
    <n v="1E-4"/>
    <n v="48"/>
    <n v="-123371.829262541"/>
  </r>
  <r>
    <s v="Fri Mar 22 2024"/>
    <s v="SPXW240322C04450000"/>
    <n v="1E-4"/>
    <n v="1"/>
    <n v="2570.2464429696038"/>
    <x v="48"/>
    <s v="SPXW240322P04450000"/>
    <n v="1E-4"/>
    <n v="387"/>
    <n v="-994685.37342923693"/>
  </r>
  <r>
    <s v="Fri Mar 22 2024"/>
    <s v="SPXW240322C04460000"/>
    <n v="2.0000000000000001E-4"/>
    <n v="0"/>
    <n v="0"/>
    <x v="49"/>
    <s v="SPXW240322P04460000"/>
    <n v="2.0000000000000001E-4"/>
    <n v="119"/>
    <n v="-611718.65342676581"/>
  </r>
  <r>
    <s v="Fri Mar 22 2024"/>
    <s v="SPXW240322C04470000"/>
    <n v="2.0000000000000001E-4"/>
    <n v="7"/>
    <n v="35983.450201574451"/>
    <x v="50"/>
    <s v="SPXW240322P04470000"/>
    <n v="2.0000000000000001E-4"/>
    <n v="161"/>
    <n v="-827619.35463621235"/>
  </r>
  <r>
    <s v="Fri Mar 22 2024"/>
    <s v="SPXW240322C04475000"/>
    <n v="2.0000000000000001E-4"/>
    <n v="2"/>
    <n v="10280.985771878415"/>
    <x v="51"/>
    <s v="SPXW240322P04475000"/>
    <n v="2.0000000000000001E-4"/>
    <n v="158"/>
    <n v="-812197.87597839488"/>
  </r>
  <r>
    <s v="Fri Mar 22 2024"/>
    <s v="SPXW240322C04480000"/>
    <n v="2.0000000000000001E-4"/>
    <n v="7"/>
    <n v="35983.450201574451"/>
    <x v="52"/>
    <s v="SPXW240322P04480000"/>
    <n v="2.0000000000000001E-4"/>
    <n v="186"/>
    <n v="-956131.67678469256"/>
  </r>
  <r>
    <s v="Fri Mar 22 2024"/>
    <s v="SPXW240322C04490000"/>
    <n v="2.0000000000000001E-4"/>
    <n v="0"/>
    <n v="0"/>
    <x v="53"/>
    <s v="SPXW240322P04490000"/>
    <n v="2.0000000000000001E-4"/>
    <n v="92"/>
    <n v="-472925.34550640703"/>
  </r>
  <r>
    <s v="Fri Mar 22 2024"/>
    <s v="SPXW240322C04500000"/>
    <n v="2.0000000000000001E-4"/>
    <n v="4"/>
    <n v="20561.97154375683"/>
    <x v="54"/>
    <s v="SPXW240322P04500000"/>
    <n v="2.0000000000000001E-4"/>
    <n v="1029"/>
    <n v="-5289567.1796314446"/>
  </r>
  <r>
    <s v="Fri Mar 22 2024"/>
    <s v="SPXW240322C04510000"/>
    <n v="2.0000000000000001E-4"/>
    <n v="0"/>
    <n v="0"/>
    <x v="55"/>
    <s v="SPXW240322P04510000"/>
    <n v="2.0000000000000001E-4"/>
    <n v="165"/>
    <n v="-848181.32617996936"/>
  </r>
  <r>
    <s v="Fri Mar 22 2024"/>
    <s v="SPXW240322C04520000"/>
    <n v="2.0000000000000001E-4"/>
    <n v="0"/>
    <n v="0"/>
    <x v="56"/>
    <s v="SPXW240322P04520000"/>
    <n v="2.0000000000000001E-4"/>
    <n v="81"/>
    <n v="-416379.92376107577"/>
  </r>
  <r>
    <s v="Fri Mar 22 2024"/>
    <s v="SPXW240322C04525000"/>
    <n v="2.0000000000000001E-4"/>
    <n v="40"/>
    <n v="205619.71543756832"/>
    <x v="57"/>
    <s v="SPXW240322P04525000"/>
    <n v="2.0000000000000001E-4"/>
    <n v="114"/>
    <n v="-586016.18899706972"/>
  </r>
  <r>
    <s v="Fri Mar 22 2024"/>
    <s v="SPXW240322C04530000"/>
    <n v="2.0000000000000001E-4"/>
    <n v="40"/>
    <n v="205619.71543756832"/>
    <x v="58"/>
    <s v="SPXW240322P04530000"/>
    <n v="2.0000000000000001E-4"/>
    <n v="32"/>
    <n v="-164495.77235005464"/>
  </r>
  <r>
    <s v="Fri Mar 22 2024"/>
    <s v="SPXW240322C04540000"/>
    <n v="2.0000000000000001E-4"/>
    <n v="0"/>
    <n v="0"/>
    <x v="59"/>
    <s v="SPXW240322P04540000"/>
    <n v="2.0000000000000001E-4"/>
    <n v="72"/>
    <n v="-370115.48778762296"/>
  </r>
  <r>
    <s v="Fri Mar 22 2024"/>
    <s v="SPXW240322C04550000"/>
    <n v="2.0000000000000001E-4"/>
    <n v="11"/>
    <n v="56545.421745331289"/>
    <x v="60"/>
    <s v="SPXW240322P04550000"/>
    <n v="2.0000000000000001E-4"/>
    <n v="2981"/>
    <n v="-15323809.292984782"/>
  </r>
  <r>
    <s v="Fri Mar 22 2024"/>
    <s v="SPXW240322C04560000"/>
    <n v="2.0000000000000001E-4"/>
    <n v="2"/>
    <n v="10280.985771878415"/>
    <x v="61"/>
    <s v="SPXW240322P04560000"/>
    <n v="2.0000000000000001E-4"/>
    <n v="80"/>
    <n v="-411239.43087513663"/>
  </r>
  <r>
    <s v="Fri Mar 22 2024"/>
    <s v="SPXW240322C04570000"/>
    <n v="2.0000000000000001E-4"/>
    <n v="0"/>
    <n v="0"/>
    <x v="62"/>
    <s v="SPXW240322P04570000"/>
    <n v="2.0000000000000001E-4"/>
    <n v="88"/>
    <n v="-452363.37396265031"/>
  </r>
  <r>
    <s v="Fri Mar 22 2024"/>
    <s v="SPXW240322C04575000"/>
    <n v="2.0000000000000001E-4"/>
    <n v="0"/>
    <n v="0"/>
    <x v="63"/>
    <s v="SPXW240322P04575000"/>
    <n v="2.0000000000000001E-4"/>
    <n v="73"/>
    <n v="-375255.98067356215"/>
  </r>
  <r>
    <s v="Fri Mar 22 2024"/>
    <s v="SPXW240322C04580000"/>
    <n v="2.0000000000000001E-4"/>
    <n v="0"/>
    <n v="0"/>
    <x v="64"/>
    <s v="SPXW240322P04580000"/>
    <n v="2.0000000000000001E-4"/>
    <n v="28"/>
    <n v="-143933.8008062978"/>
  </r>
  <r>
    <s v="Fri Mar 22 2024"/>
    <s v="SPXW240322C04590000"/>
    <n v="2.9999999999999997E-4"/>
    <n v="4"/>
    <n v="30842.957315635249"/>
    <x v="65"/>
    <s v="SPXW240322P04590000"/>
    <n v="2.9999999999999997E-4"/>
    <n v="150"/>
    <n v="-1156610.8993363217"/>
  </r>
  <r>
    <s v="Fri Mar 22 2024"/>
    <s v="SPXW240322C04600000"/>
    <n v="2.9999999999999997E-4"/>
    <n v="4"/>
    <n v="30842.957315635249"/>
    <x v="66"/>
    <s v="SPXW240322P04600000"/>
    <n v="2.9999999999999997E-4"/>
    <n v="5642"/>
    <n v="-43503991.293703511"/>
  </r>
  <r>
    <s v="Fri Mar 22 2024"/>
    <s v="SPXW240322C04610000"/>
    <n v="2.9999999999999997E-4"/>
    <n v="4"/>
    <n v="30842.957315635249"/>
    <x v="67"/>
    <s v="SPXW240322P04610000"/>
    <n v="2.9999999999999997E-4"/>
    <n v="207"/>
    <n v="-1596123.0410841242"/>
  </r>
  <r>
    <s v="Fri Mar 22 2024"/>
    <s v="SPXW240322C04620000"/>
    <n v="2.9999999999999997E-4"/>
    <n v="2"/>
    <n v="15421.478657817624"/>
    <x v="68"/>
    <s v="SPXW240322P04620000"/>
    <n v="2.9999999999999997E-4"/>
    <n v="79"/>
    <n v="-609148.40698379616"/>
  </r>
  <r>
    <s v="Fri Mar 22 2024"/>
    <s v="SPXW240322C04625000"/>
    <n v="2.9999999999999997E-4"/>
    <n v="1"/>
    <n v="7710.7393289088122"/>
    <x v="69"/>
    <s v="SPXW240322P04625000"/>
    <n v="2.9999999999999997E-4"/>
    <n v="5213"/>
    <n v="-40196084.121601634"/>
  </r>
  <r>
    <s v="Fri Mar 22 2024"/>
    <s v="SPXW240322C04630000"/>
    <n v="2.9999999999999997E-4"/>
    <n v="0"/>
    <n v="0"/>
    <x v="70"/>
    <s v="SPXW240322P04630000"/>
    <n v="2.9999999999999997E-4"/>
    <n v="26"/>
    <n v="-200479.22255162909"/>
  </r>
  <r>
    <s v="Fri Mar 22 2024"/>
    <s v="SPXW240322C04640000"/>
    <n v="2.9999999999999997E-4"/>
    <n v="2"/>
    <n v="15421.478657817624"/>
    <x v="71"/>
    <s v="SPXW240322P04640000"/>
    <n v="2.9999999999999997E-4"/>
    <n v="42"/>
    <n v="-323851.05181417003"/>
  </r>
  <r>
    <s v="Fri Mar 22 2024"/>
    <s v="SPXW240322C04650000"/>
    <n v="4.0000000000000002E-4"/>
    <n v="253"/>
    <n v="2601089.4002852389"/>
    <x v="72"/>
    <s v="SPXW240322P04650000"/>
    <n v="4.0000000000000002E-4"/>
    <n v="1329"/>
    <n v="-13663430.090826416"/>
  </r>
  <r>
    <s v="Fri Mar 22 2024"/>
    <s v="SPXW240322C04660000"/>
    <n v="4.0000000000000002E-4"/>
    <n v="0"/>
    <n v="0"/>
    <x v="73"/>
    <s v="SPXW240322P04660000"/>
    <n v="4.0000000000000002E-4"/>
    <n v="115"/>
    <n v="-1182313.3637660178"/>
  </r>
  <r>
    <s v="Fri Mar 22 2024"/>
    <s v="SPXW240322C04670000"/>
    <n v="4.0000000000000002E-4"/>
    <n v="1"/>
    <n v="10280.985771878415"/>
    <x v="75"/>
    <s v="SPXW240322P04670000"/>
    <n v="4.0000000000000002E-4"/>
    <n v="140"/>
    <n v="-1439338.0080629785"/>
  </r>
  <r>
    <s v="Fri Mar 22 2024"/>
    <s v="SPXW240322C04675000"/>
    <n v="4.0000000000000002E-4"/>
    <n v="12"/>
    <n v="123371.829262541"/>
    <x v="76"/>
    <s v="SPXW240322P04675000"/>
    <n v="4.0000000000000002E-4"/>
    <n v="2371"/>
    <n v="-24376217.265123725"/>
  </r>
  <r>
    <s v="Fri Mar 22 2024"/>
    <s v="SPXW240322C04680000"/>
    <n v="4.0000000000000002E-4"/>
    <n v="0"/>
    <n v="0"/>
    <x v="77"/>
    <s v="SPXW240322P04680000"/>
    <n v="4.0000000000000002E-4"/>
    <n v="82"/>
    <n v="-843040.83329403016"/>
  </r>
  <r>
    <s v="Fri Mar 22 2024"/>
    <s v="SPXW240322C04690000"/>
    <n v="4.0000000000000002E-4"/>
    <n v="0"/>
    <n v="0"/>
    <x v="79"/>
    <s v="SPXW240322P04690000"/>
    <n v="4.0000000000000002E-4"/>
    <n v="73"/>
    <n v="-750511.96134712431"/>
  </r>
  <r>
    <s v="Fri Mar 22 2024"/>
    <s v="SPXW240322C04700000"/>
    <n v="4.0000000000000002E-4"/>
    <n v="16"/>
    <n v="164495.77235005464"/>
    <x v="81"/>
    <s v="SPXW240322P04700000"/>
    <n v="4.0000000000000002E-4"/>
    <n v="2072"/>
    <n v="-21302202.519332081"/>
  </r>
  <r>
    <s v="Fri Mar 22 2024"/>
    <s v="SPXW240322C04710000"/>
    <n v="5.0000000000000001E-4"/>
    <n v="16"/>
    <n v="205619.71543756832"/>
    <x v="83"/>
    <s v="SPXW240322P04710000"/>
    <n v="5.0000000000000001E-4"/>
    <n v="343"/>
    <n v="-4407972.6496928707"/>
  </r>
  <r>
    <s v="Fri Mar 22 2024"/>
    <s v="SPXW240322C04720000"/>
    <n v="5.0000000000000001E-4"/>
    <n v="0"/>
    <n v="0"/>
    <x v="85"/>
    <s v="SPXW240322P04720000"/>
    <n v="5.0000000000000001E-4"/>
    <n v="236"/>
    <n v="-3032890.8027041326"/>
  </r>
  <r>
    <s v="Fri Mar 22 2024"/>
    <s v="SPXW240322C04725000"/>
    <n v="5.0000000000000001E-4"/>
    <n v="2"/>
    <n v="25702.46442969604"/>
    <x v="86"/>
    <s v="SPXW240322P04725000"/>
    <n v="5.0000000000000001E-4"/>
    <n v="247"/>
    <n v="-3174254.3570674607"/>
  </r>
  <r>
    <s v="Fri Mar 22 2024"/>
    <s v="SPXW240322C04730000"/>
    <n v="5.0000000000000001E-4"/>
    <n v="15"/>
    <n v="192768.4832227203"/>
    <x v="87"/>
    <s v="SPXW240322P04730000"/>
    <n v="5.0000000000000001E-4"/>
    <n v="217"/>
    <n v="-2788717.3906220198"/>
  </r>
  <r>
    <s v="Fri Mar 22 2024"/>
    <s v="SPXW240322C04740000"/>
    <n v="5.0000000000000001E-4"/>
    <n v="4"/>
    <n v="51404.928859392079"/>
    <x v="89"/>
    <s v="SPXW240322P04740000"/>
    <n v="5.9999999999999995E-4"/>
    <n v="141"/>
    <n v="-2174428.4907522849"/>
  </r>
  <r>
    <s v="Fri Mar 22 2024"/>
    <s v="SPXW240322C04750000"/>
    <n v="5.9999999999999995E-4"/>
    <n v="43"/>
    <n v="663123.58228615765"/>
    <x v="91"/>
    <s v="SPXW240322P04750000"/>
    <n v="5.9999999999999995E-4"/>
    <n v="17627"/>
    <n v="-271834404.30135119"/>
  </r>
  <r>
    <s v="Fri Mar 22 2024"/>
    <s v="SPXW240322C04755000"/>
    <n v="5.9999999999999995E-4"/>
    <n v="0"/>
    <n v="0"/>
    <x v="92"/>
    <s v="SPXW240322P04755000"/>
    <n v="5.9999999999999995E-4"/>
    <n v="12"/>
    <n v="-185057.74389381148"/>
  </r>
  <r>
    <s v="Fri Mar 22 2024"/>
    <s v="SPXW240322C04760000"/>
    <n v="5.9999999999999995E-4"/>
    <n v="1"/>
    <n v="15421.478657817624"/>
    <x v="93"/>
    <s v="SPXW240322P04760000"/>
    <n v="5.9999999999999995E-4"/>
    <n v="157"/>
    <n v="-2421172.1492773672"/>
  </r>
  <r>
    <s v="Fri Mar 22 2024"/>
    <s v="SPXW240322C04765000"/>
    <n v="5.9999999999999995E-4"/>
    <n v="2"/>
    <n v="30842.957315635249"/>
    <x v="94"/>
    <s v="SPXW240322P04765000"/>
    <n v="5.9999999999999995E-4"/>
    <n v="39"/>
    <n v="-601437.66765488719"/>
  </r>
  <r>
    <s v="Fri Mar 22 2024"/>
    <s v="SPXW240322C04770000"/>
    <n v="5.9999999999999995E-4"/>
    <n v="18"/>
    <n v="277586.61584071716"/>
    <x v="95"/>
    <s v="SPXW240322P04770000"/>
    <n v="5.9999999999999995E-4"/>
    <n v="132"/>
    <n v="-2035635.182831926"/>
  </r>
  <r>
    <s v="Fri Mar 22 2024"/>
    <s v="SPXW240322C04775000"/>
    <n v="6.9999999999999999E-4"/>
    <n v="105"/>
    <n v="1889131.1355826587"/>
    <x v="96"/>
    <s v="SPXW240322P04775000"/>
    <n v="6.9999999999999999E-4"/>
    <n v="18120"/>
    <n v="-326010058.8262645"/>
  </r>
  <r>
    <s v="Fri Mar 22 2024"/>
    <s v="SPXW240322C04780000"/>
    <n v="6.9999999999999999E-4"/>
    <n v="0"/>
    <n v="0"/>
    <x v="97"/>
    <s v="SPXW240322P04780000"/>
    <n v="6.9999999999999999E-4"/>
    <n v="283"/>
    <n v="-5091658.2035227846"/>
  </r>
  <r>
    <s v="Fri Mar 22 2024"/>
    <s v="SPXW240322C04785000"/>
    <n v="6.9999999999999999E-4"/>
    <n v="0"/>
    <n v="0"/>
    <x v="98"/>
    <s v="SPXW240322P04785000"/>
    <n v="6.9999999999999999E-4"/>
    <n v="78"/>
    <n v="-1403354.5578614038"/>
  </r>
  <r>
    <s v="Fri Mar 22 2024"/>
    <s v="SPXW240322C04790000"/>
    <n v="6.9999999999999999E-4"/>
    <n v="2"/>
    <n v="35983.450201574451"/>
    <x v="99"/>
    <s v="SPXW240322P04790000"/>
    <n v="6.9999999999999999E-4"/>
    <n v="633"/>
    <n v="-11388761.988798317"/>
  </r>
  <r>
    <s v="Fri Mar 22 2024"/>
    <s v="SPXW240322C04795000"/>
    <n v="6.9999999999999999E-4"/>
    <n v="0"/>
    <n v="0"/>
    <x v="100"/>
    <s v="SPXW240322P04795000"/>
    <n v="6.9999999999999999E-4"/>
    <n v="69"/>
    <n v="-1241429.0319543188"/>
  </r>
  <r>
    <s v="Fri Mar 22 2024"/>
    <s v="SPXW240322C04800000"/>
    <n v="8.0000000000000004E-4"/>
    <n v="263"/>
    <n v="5407798.5160080455"/>
    <x v="101"/>
    <s v="SPXW240322P04800000"/>
    <n v="8.0000000000000004E-4"/>
    <n v="1491"/>
    <n v="-30657899.571741432"/>
  </r>
  <r>
    <s v="Fri Mar 22 2024"/>
    <s v="SPXW240322C04805000"/>
    <n v="8.0000000000000004E-4"/>
    <n v="0"/>
    <n v="0"/>
    <x v="102"/>
    <s v="SPXW240322P04805000"/>
    <n v="8.0000000000000004E-4"/>
    <n v="147"/>
    <n v="-3022609.8169322545"/>
  </r>
  <r>
    <s v="Fri Mar 22 2024"/>
    <s v="SPXW240322C04810000"/>
    <n v="8.0000000000000004E-4"/>
    <n v="37"/>
    <n v="760792.9471190027"/>
    <x v="103"/>
    <s v="SPXW240322P04810000"/>
    <n v="8.0000000000000004E-4"/>
    <n v="362"/>
    <n v="-7443433.6988399737"/>
  </r>
  <r>
    <s v="Fri Mar 22 2024"/>
    <s v="SPXW240322C04815000"/>
    <n v="8.0000000000000004E-4"/>
    <n v="0"/>
    <n v="0"/>
    <x v="104"/>
    <s v="SPXW240322P04815000"/>
    <n v="8.0000000000000004E-4"/>
    <n v="155"/>
    <n v="-3187105.5892823087"/>
  </r>
  <r>
    <s v="Fri Mar 22 2024"/>
    <s v="SPXW240322C04820000"/>
    <n v="8.0000000000000004E-4"/>
    <n v="23"/>
    <n v="472925.34550640703"/>
    <x v="105"/>
    <s v="SPXW240322P04820000"/>
    <n v="8.0000000000000004E-4"/>
    <n v="369"/>
    <n v="-7587367.4996462716"/>
  </r>
  <r>
    <s v="Fri Mar 22 2024"/>
    <s v="SPXW240322C04825000"/>
    <n v="8.9999999999999998E-4"/>
    <n v="3"/>
    <n v="69396.653960179319"/>
    <x v="106"/>
    <s v="SPXW240322P04825000"/>
    <n v="8.9999999999999998E-4"/>
    <n v="457"/>
    <n v="-10571423.619933981"/>
  </r>
  <r>
    <s v="Fri Mar 22 2024"/>
    <s v="SPXW240322C04830000"/>
    <n v="8.9999999999999998E-4"/>
    <n v="65"/>
    <n v="1503594.1691372183"/>
    <x v="107"/>
    <s v="SPXW240322P04830000"/>
    <n v="8.9999999999999998E-4"/>
    <n v="392"/>
    <n v="-9067829.4507967625"/>
  </r>
  <r>
    <s v="Fri Mar 22 2024"/>
    <s v="SPXW240322C04835000"/>
    <n v="8.9999999999999998E-4"/>
    <n v="1"/>
    <n v="23132.217986726435"/>
    <x v="108"/>
    <s v="SPXW240322P04835000"/>
    <n v="8.9999999999999998E-4"/>
    <n v="52"/>
    <n v="-1202875.3353097744"/>
  </r>
  <r>
    <s v="Fri Mar 22 2024"/>
    <s v="SPXW240322C04840000"/>
    <n v="1E-3"/>
    <n v="80"/>
    <n v="2056197.1543756831"/>
    <x v="109"/>
    <s v="SPXW240322P04840000"/>
    <n v="1E-3"/>
    <n v="252"/>
    <n v="-6477021.0362834018"/>
  </r>
  <r>
    <s v="Fri Mar 22 2024"/>
    <s v="SPXW240322C04845000"/>
    <n v="1E-3"/>
    <n v="7"/>
    <n v="179917.25100787231"/>
    <x v="110"/>
    <s v="SPXW240322P04845000"/>
    <n v="1E-3"/>
    <n v="310"/>
    <n v="-7967763.9732057713"/>
  </r>
  <r>
    <s v="Fri Mar 22 2024"/>
    <s v="SPXW240322C04850000"/>
    <n v="1E-3"/>
    <n v="89"/>
    <n v="2287519.3342429479"/>
    <x v="111"/>
    <s v="SPXW240322P04850000"/>
    <n v="1E-3"/>
    <n v="1868"/>
    <n v="-48012203.554672204"/>
  </r>
  <r>
    <s v="Fri Mar 22 2024"/>
    <s v="SPXW240322C04855000"/>
    <n v="1E-3"/>
    <n v="0"/>
    <n v="0"/>
    <x v="112"/>
    <s v="SPXW240322P04855000"/>
    <n v="1E-3"/>
    <n v="320"/>
    <n v="-8224788.6175027322"/>
  </r>
  <r>
    <s v="Fri Mar 22 2024"/>
    <s v="SPXW240322C04860000"/>
    <n v="1.1000000000000001E-3"/>
    <n v="4"/>
    <n v="113090.84349066258"/>
    <x v="113"/>
    <s v="SPXW240322P04860000"/>
    <n v="1.1000000000000001E-3"/>
    <n v="310"/>
    <n v="-8764540.3705263492"/>
  </r>
  <r>
    <s v="Fri Mar 22 2024"/>
    <s v="SPXW240322C04865000"/>
    <n v="1.1000000000000001E-3"/>
    <n v="0"/>
    <n v="0"/>
    <x v="114"/>
    <s v="SPXW240322P04865000"/>
    <n v="1.1000000000000001E-3"/>
    <n v="69"/>
    <n v="-1950817.0502139295"/>
  </r>
  <r>
    <s v="Fri Mar 22 2024"/>
    <s v="SPXW240322C04870000"/>
    <n v="1.1000000000000001E-3"/>
    <n v="8"/>
    <n v="226181.68698132515"/>
    <x v="115"/>
    <s v="SPXW240322P04870000"/>
    <n v="1.1000000000000001E-3"/>
    <n v="270"/>
    <n v="-7633631.935619724"/>
  </r>
  <r>
    <s v="Fri Mar 22 2024"/>
    <s v="SPXW240322C04875000"/>
    <n v="1.1999999999999999E-3"/>
    <n v="49"/>
    <n v="1511304.908466127"/>
    <x v="116"/>
    <s v="SPXW240322P04875000"/>
    <n v="1.1999999999999999E-3"/>
    <n v="236"/>
    <n v="-7278937.9264899176"/>
  </r>
  <r>
    <s v="Fri Mar 22 2024"/>
    <s v="SPXW240322C04880000"/>
    <n v="1.1999999999999999E-3"/>
    <n v="60"/>
    <n v="1850577.4389381148"/>
    <x v="117"/>
    <s v="SPXW240322P04880000"/>
    <n v="1.1999999999999999E-3"/>
    <n v="787"/>
    <n v="-24273407.407404937"/>
  </r>
  <r>
    <s v="Fri Mar 22 2024"/>
    <s v="SPXW240322C04885000"/>
    <n v="1.1999999999999999E-3"/>
    <n v="1"/>
    <n v="30842.957315635249"/>
    <x v="118"/>
    <s v="SPXW240322P04885000"/>
    <n v="1.1999999999999999E-3"/>
    <n v="71"/>
    <n v="-2189849.9694101023"/>
  </r>
  <r>
    <s v="Fri Mar 22 2024"/>
    <s v="SPXW240322C04890000"/>
    <n v="1.2999999999999999E-3"/>
    <n v="55"/>
    <n v="1837726.2067232665"/>
    <x v="119"/>
    <s v="SPXW240322P04890000"/>
    <n v="1.2999999999999999E-3"/>
    <n v="1827"/>
    <n v="-61045923.266971067"/>
  </r>
  <r>
    <s v="Fri Mar 22 2024"/>
    <s v="SPXW240322C04895000"/>
    <n v="1.2999999999999999E-3"/>
    <n v="5"/>
    <n v="167066.01879302427"/>
    <x v="120"/>
    <s v="SPXW240322P04895000"/>
    <n v="1.2999999999999999E-3"/>
    <n v="259"/>
    <n v="-8654019.773478657"/>
  </r>
  <r>
    <s v="Fri Mar 22 2024"/>
    <s v="SPXW240322C04900000"/>
    <n v="1.4E-3"/>
    <n v="382"/>
    <n v="13745677.977001442"/>
    <x v="121"/>
    <s v="SPXW240322P04900000"/>
    <n v="1.4E-3"/>
    <n v="3042"/>
    <n v="-109461655.51318949"/>
  </r>
  <r>
    <s v="Fri Mar 22 2024"/>
    <s v="SPXW240322C04905000"/>
    <n v="1.4E-3"/>
    <n v="37"/>
    <n v="1331387.6574582548"/>
    <x v="122"/>
    <s v="SPXW240322P04905000"/>
    <n v="1.4E-3"/>
    <n v="197"/>
    <n v="-7088739.6897101663"/>
  </r>
  <r>
    <s v="Fri Mar 22 2024"/>
    <s v="SPXW240322C04910000"/>
    <n v="1.4E-3"/>
    <n v="108"/>
    <n v="3886212.6217700411"/>
    <x v="123"/>
    <s v="SPXW240322P04910000"/>
    <n v="1.4E-3"/>
    <n v="261"/>
    <n v="-9391680.502610933"/>
  </r>
  <r>
    <s v="Fri Mar 22 2024"/>
    <s v="SPXW240322C04915000"/>
    <n v="1.5E-3"/>
    <n v="11"/>
    <n v="424090.66308998468"/>
    <x v="124"/>
    <s v="SPXW240322P04915000"/>
    <n v="1.5E-3"/>
    <n v="61"/>
    <n v="-2351775.4953171876"/>
  </r>
  <r>
    <s v="Fri Mar 22 2024"/>
    <s v="SPXW240322C04920000"/>
    <n v="1.5E-3"/>
    <n v="55"/>
    <n v="2120453.3154499233"/>
    <x v="125"/>
    <s v="SPXW240322P04920000"/>
    <n v="1.5E-3"/>
    <n v="253"/>
    <n v="-9754085.2510696482"/>
  </r>
  <r>
    <s v="Fri Mar 22 2024"/>
    <s v="SPXW240322C04925000"/>
    <n v="1.6000000000000001E-3"/>
    <n v="71"/>
    <n v="2919799.9592134701"/>
    <x v="126"/>
    <s v="SPXW240322P04925000"/>
    <n v="1.6000000000000001E-3"/>
    <n v="604"/>
    <n v="-24838861.624858253"/>
  </r>
  <r>
    <s v="Fri Mar 22 2024"/>
    <s v="SPXW240322C04930000"/>
    <n v="1.6000000000000001E-3"/>
    <n v="42"/>
    <n v="1727205.6096755741"/>
    <x v="127"/>
    <s v="SPXW240322P04930000"/>
    <n v="1.6000000000000001E-3"/>
    <n v="220"/>
    <n v="-9047267.4792530071"/>
  </r>
  <r>
    <s v="Fri Mar 22 2024"/>
    <s v="SPXW240322C04935000"/>
    <n v="1.6000000000000001E-3"/>
    <n v="13"/>
    <n v="534611.26013767754"/>
    <x v="128"/>
    <s v="SPXW240322P04935000"/>
    <n v="1.6000000000000001E-3"/>
    <n v="250"/>
    <n v="-10280985.771878416"/>
  </r>
  <r>
    <s v="Fri Mar 22 2024"/>
    <s v="SPXW240322C04940000"/>
    <n v="1.6999999999999999E-3"/>
    <n v="90"/>
    <n v="3932477.0577434935"/>
    <x v="129"/>
    <s v="SPXW240322P04940000"/>
    <n v="1.6999999999999999E-3"/>
    <n v="290"/>
    <n v="-12671314.963840146"/>
  </r>
  <r>
    <s v="Fri Mar 22 2024"/>
    <s v="SPXW240322C04945000"/>
    <n v="1.6999999999999999E-3"/>
    <n v="21"/>
    <n v="917577.98014014843"/>
    <x v="130"/>
    <s v="SPXW240322P04945000"/>
    <n v="1.6999999999999999E-3"/>
    <n v="186"/>
    <n v="-8127119.2526698867"/>
  </r>
  <r>
    <s v="Fri Mar 22 2024"/>
    <s v="SPXW240322C04950000"/>
    <n v="1.8E-3"/>
    <n v="774"/>
    <n v="35808673.443452522"/>
    <x v="131"/>
    <s v="SPXW240322P04950000"/>
    <n v="1.8E-3"/>
    <n v="1378"/>
    <n v="-63752392.771418057"/>
  </r>
  <r>
    <s v="Fri Mar 22 2024"/>
    <s v="SPXW240322C04955000"/>
    <n v="1.8E-3"/>
    <n v="37"/>
    <n v="1711784.1310177559"/>
    <x v="132"/>
    <s v="SPXW240322P04955000"/>
    <n v="1.8E-3"/>
    <n v="271"/>
    <n v="-12537662.148805728"/>
  </r>
  <r>
    <s v="Fri Mar 22 2024"/>
    <s v="SPXW240322C04960000"/>
    <n v="1.9E-3"/>
    <n v="101"/>
    <n v="4932302.9240586692"/>
    <x v="133"/>
    <s v="SPXW240322P04960000"/>
    <n v="1.9E-3"/>
    <n v="261"/>
    <n v="-12745852.110686267"/>
  </r>
  <r>
    <s v="Fri Mar 22 2024"/>
    <s v="SPXW240322C04965000"/>
    <n v="1.9E-3"/>
    <n v="24"/>
    <n v="1172032.3779941394"/>
    <x v="134"/>
    <s v="SPXW240322P04965000"/>
    <n v="1.9E-3"/>
    <n v="278"/>
    <n v="-13576041.711765449"/>
  </r>
  <r>
    <s v="Fri Mar 22 2024"/>
    <s v="SPXW240322C04970000"/>
    <n v="2E-3"/>
    <n v="54"/>
    <n v="2775866.1584071722"/>
    <x v="135"/>
    <s v="SPXW240322P04970000"/>
    <n v="2E-3"/>
    <n v="223"/>
    <n v="-11463299.135644434"/>
  </r>
  <r>
    <s v="Fri Mar 22 2024"/>
    <s v="SPXW240322C04975000"/>
    <n v="2E-3"/>
    <n v="148"/>
    <n v="7607929.471190027"/>
    <x v="136"/>
    <s v="SPXW240322P04975000"/>
    <n v="2E-3"/>
    <n v="427"/>
    <n v="-21949904.622960415"/>
  </r>
  <r>
    <s v="Fri Mar 22 2024"/>
    <s v="SPXW240322C04980000"/>
    <n v="2.0999999999999999E-3"/>
    <n v="81"/>
    <n v="4371989.1994912969"/>
    <x v="137"/>
    <s v="SPXW240322P04980000"/>
    <n v="2.0999999999999999E-3"/>
    <n v="267"/>
    <n v="-14411371.805730566"/>
  </r>
  <r>
    <s v="Fri Mar 22 2024"/>
    <s v="SPXW240322C04985000"/>
    <n v="2.0999999999999999E-3"/>
    <n v="62"/>
    <n v="3346460.8687464232"/>
    <x v="138"/>
    <s v="SPXW240322P04985000"/>
    <n v="2.0999999999999999E-3"/>
    <n v="234"/>
    <n v="-12630191.020752631"/>
  </r>
  <r>
    <s v="Fri Mar 22 2024"/>
    <s v="SPXW240322C04990000"/>
    <n v="2.2000000000000001E-3"/>
    <n v="125"/>
    <n v="7068177.7181664119"/>
    <x v="139"/>
    <s v="SPXW240322P04990000"/>
    <n v="2.2000000000000001E-3"/>
    <n v="337"/>
    <n v="-19055807.128176641"/>
  </r>
  <r>
    <s v="Fri Mar 22 2024"/>
    <s v="SPXW240322C04995000"/>
    <n v="2.2000000000000001E-3"/>
    <n v="80"/>
    <n v="4523633.7396265035"/>
    <x v="140"/>
    <s v="SPXW240322P04995000"/>
    <n v="2.2000000000000001E-3"/>
    <n v="192"/>
    <n v="-10856720.975103607"/>
  </r>
  <r>
    <s v="Fri Mar 22 2024"/>
    <s v="SPXW240322C05000000"/>
    <n v="2.2000000000000001E-3"/>
    <n v="1797"/>
    <n v="101612122.87636033"/>
    <x v="141"/>
    <s v="SPXW240322P05000000"/>
    <n v="2.2000000000000001E-3"/>
    <n v="3075"/>
    <n v="-173877171.86689371"/>
  </r>
  <r>
    <s v="Fri Mar 22 2024"/>
    <s v="SPXW240322C05005000"/>
    <n v="2.3E-3"/>
    <n v="183"/>
    <n v="10818167.278459063"/>
    <x v="142"/>
    <s v="SPXW240322P05005000"/>
    <n v="2.3E-3"/>
    <n v="263"/>
    <n v="-15547420.733523132"/>
  </r>
  <r>
    <s v="Fri Mar 22 2024"/>
    <s v="SPXW240322C05010000"/>
    <n v="2.3E-3"/>
    <n v="132"/>
    <n v="7803268.2008557171"/>
    <x v="143"/>
    <s v="SPXW240322P05010000"/>
    <n v="2.3E-3"/>
    <n v="254"/>
    <n v="-15015379.719828423"/>
  </r>
  <r>
    <s v="Fri Mar 22 2024"/>
    <s v="SPXW240322C05015000"/>
    <n v="2.3999999999999998E-3"/>
    <n v="158"/>
    <n v="9746374.5117407385"/>
    <x v="144"/>
    <s v="SPXW240322P05015000"/>
    <n v="2.3999999999999998E-3"/>
    <n v="250"/>
    <n v="-15421478.657817625"/>
  </r>
  <r>
    <s v="Fri Mar 22 2024"/>
    <s v="SPXW240322C05020000"/>
    <n v="2.3999999999999998E-3"/>
    <n v="166"/>
    <n v="10239861.828790901"/>
    <x v="145"/>
    <s v="SPXW240322P05020000"/>
    <n v="2.3999999999999998E-3"/>
    <n v="224"/>
    <n v="-13817644.877404589"/>
  </r>
  <r>
    <s v="Fri Mar 22 2024"/>
    <s v="SPXW240322C05025000"/>
    <n v="2.3999999999999998E-3"/>
    <n v="706"/>
    <n v="43550255.729676962"/>
    <x v="146"/>
    <s v="SPXW240322P05025000"/>
    <n v="2.3999999999999998E-3"/>
    <n v="767"/>
    <n v="-47313096.522184461"/>
  </r>
  <r>
    <s v="Fri Mar 22 2024"/>
    <s v="SPXW240322C05030000"/>
    <n v="2.5000000000000001E-3"/>
    <n v="686"/>
    <n v="44079726.496928699"/>
    <x v="147"/>
    <s v="SPXW240322P05030000"/>
    <n v="2.5000000000000001E-3"/>
    <n v="954"/>
    <n v="-61300377.664825059"/>
  </r>
  <r>
    <s v="Fri Mar 22 2024"/>
    <s v="SPXW240322C05035000"/>
    <n v="2.5000000000000001E-3"/>
    <n v="205"/>
    <n v="13172513.02021922"/>
    <x v="148"/>
    <s v="SPXW240322P05035000"/>
    <n v="2.5000000000000001E-3"/>
    <n v="203"/>
    <n v="-13044000.69807074"/>
  </r>
  <r>
    <s v="Fri Mar 22 2024"/>
    <s v="SPXW240322C05040000"/>
    <n v="2.5999999999999999E-3"/>
    <n v="248"/>
    <n v="16572949.064268002"/>
    <x v="149"/>
    <s v="SPXW240322P05040000"/>
    <n v="2.5999999999999999E-3"/>
    <n v="958"/>
    <n v="-64019698.401486881"/>
  </r>
  <r>
    <s v="Fri Mar 22 2024"/>
    <s v="SPXW240322C05045000"/>
    <n v="2.5999999999999999E-3"/>
    <n v="331"/>
    <n v="22119540.888196405"/>
    <x v="150"/>
    <s v="SPXW240322P05045000"/>
    <n v="2.5999999999999999E-3"/>
    <n v="192"/>
    <n v="-12830670.243304262"/>
  </r>
  <r>
    <s v="Fri Mar 22 2024"/>
    <s v="SPXW240322C05050000"/>
    <n v="2.5999999999999999E-3"/>
    <n v="1018"/>
    <n v="68029282.852519482"/>
    <x v="151"/>
    <s v="SPXW240322P05050000"/>
    <n v="2.5999999999999999E-3"/>
    <n v="1705"/>
    <n v="-113939024.81684253"/>
  </r>
  <r>
    <s v="Fri Mar 22 2024"/>
    <s v="SPXW240322C05055000"/>
    <n v="2.5999999999999999E-3"/>
    <n v="103"/>
    <n v="6883119.9742725994"/>
    <x v="152"/>
    <s v="SPXW240322P05055000"/>
    <n v="2.5999999999999999E-3"/>
    <n v="190"/>
    <n v="-12697017.428269843"/>
  </r>
  <r>
    <s v="Fri Mar 22 2024"/>
    <s v="SPXW240322C05060000"/>
    <n v="2.7000000000000001E-3"/>
    <n v="90"/>
    <n v="6245698.856416137"/>
    <x v="153"/>
    <s v="SPXW240322P05060000"/>
    <n v="2.7000000000000001E-3"/>
    <n v="199"/>
    <n v="-13809934.138075681"/>
  </r>
  <r>
    <s v="Fri Mar 22 2024"/>
    <s v="SPXW240322C05065000"/>
    <n v="2.7000000000000001E-3"/>
    <n v="74"/>
    <n v="5135352.393053269"/>
    <x v="154"/>
    <s v="SPXW240322P05065000"/>
    <n v="2.7000000000000001E-3"/>
    <n v="196"/>
    <n v="-13601744.176195145"/>
  </r>
  <r>
    <s v="Fri Mar 22 2024"/>
    <s v="SPXW240322C05070000"/>
    <n v="2.7000000000000001E-3"/>
    <n v="381"/>
    <n v="26440125.158828311"/>
    <x v="155"/>
    <s v="SPXW240322P05070000"/>
    <n v="2.7000000000000001E-3"/>
    <n v="234"/>
    <n v="-16238817.026681956"/>
  </r>
  <r>
    <s v="Fri Mar 22 2024"/>
    <s v="SPXW240322C05075000"/>
    <n v="2.7000000000000001E-3"/>
    <n v="832"/>
    <n v="57738016.094869174"/>
    <x v="156"/>
    <s v="SPXW240322P05075000"/>
    <n v="2.7000000000000001E-3"/>
    <n v="272"/>
    <n v="-18875889.877168775"/>
  </r>
  <r>
    <s v="Fri Mar 22 2024"/>
    <s v="SPXW240322C05080000"/>
    <n v="2.7000000000000001E-3"/>
    <n v="337"/>
    <n v="23386672.384580426"/>
    <x v="157"/>
    <s v="SPXW240322P05080000"/>
    <n v="2.7000000000000001E-3"/>
    <n v="205"/>
    <n v="-14226314.061836759"/>
  </r>
  <r>
    <s v="Fri Mar 22 2024"/>
    <s v="SPXW240322C05085000"/>
    <n v="2.7000000000000001E-3"/>
    <n v="278"/>
    <n v="19292269.800929848"/>
    <x v="158"/>
    <s v="SPXW240322P05085000"/>
    <n v="2.7000000000000001E-3"/>
    <n v="1048"/>
    <n v="-72727693.350267917"/>
  </r>
  <r>
    <s v="Fri Mar 22 2024"/>
    <s v="SPXW240322C05090000"/>
    <n v="2.7000000000000001E-3"/>
    <n v="206"/>
    <n v="14295710.715796938"/>
    <x v="159"/>
    <s v="SPXW240322P05090000"/>
    <n v="2.7000000000000001E-3"/>
    <n v="916"/>
    <n v="-63567335.02752424"/>
  </r>
  <r>
    <s v="Fri Mar 22 2024"/>
    <s v="SPXW240322C05095000"/>
    <n v="2.7000000000000001E-3"/>
    <n v="271"/>
    <n v="18806493.223208591"/>
    <x v="160"/>
    <s v="SPXW240322P05095000"/>
    <n v="2.7000000000000001E-3"/>
    <n v="170"/>
    <n v="-11797431.173230482"/>
  </r>
  <r>
    <s v="Fri Mar 22 2024"/>
    <s v="SPXW240322C05100000"/>
    <n v="2.7000000000000001E-3"/>
    <n v="4981"/>
    <n v="345664733.37565315"/>
    <x v="161"/>
    <s v="SPXW240322P05100000"/>
    <n v="2.7000000000000001E-3"/>
    <n v="2092"/>
    <n v="-145177800.0846951"/>
  </r>
  <r>
    <s v="Fri Mar 22 2024"/>
    <s v="SPXW240322C05105000"/>
    <n v="2.7000000000000001E-3"/>
    <n v="331"/>
    <n v="22970292.460819349"/>
    <x v="162"/>
    <s v="SPXW240322P05105000"/>
    <n v="2.7000000000000001E-3"/>
    <n v="417"/>
    <n v="-28938404.701394774"/>
  </r>
  <r>
    <s v="Fri Mar 22 2024"/>
    <s v="SPXW240322C05110000"/>
    <n v="2.7000000000000001E-3"/>
    <n v="582"/>
    <n v="40388852.604824357"/>
    <x v="163"/>
    <s v="SPXW240322P05110000"/>
    <n v="2.7000000000000001E-3"/>
    <n v="123"/>
    <n v="-8535788.4371020552"/>
  </r>
  <r>
    <s v="Fri Mar 22 2024"/>
    <s v="SPXW240322C05115000"/>
    <n v="2.7000000000000001E-3"/>
    <n v="236"/>
    <n v="16377610.334602313"/>
    <x v="164"/>
    <s v="SPXW240322P05115000"/>
    <n v="2.7000000000000001E-3"/>
    <n v="78"/>
    <n v="-5412939.0088939862"/>
  </r>
  <r>
    <s v="Fri Mar 22 2024"/>
    <s v="SPXW240322C05120000"/>
    <n v="2.7000000000000001E-3"/>
    <n v="644"/>
    <n v="44691445.150355481"/>
    <x v="165"/>
    <s v="SPXW240322P05120000"/>
    <n v="2.7000000000000001E-3"/>
    <n v="128"/>
    <n v="-8882771.7069029529"/>
  </r>
  <r>
    <s v="Fri Mar 22 2024"/>
    <s v="SPXW240322C05125000"/>
    <n v="2.5999999999999999E-3"/>
    <n v="452"/>
    <n v="30205536.197778784"/>
    <x v="166"/>
    <s v="SPXW240322P05125000"/>
    <n v="2.5999999999999999E-3"/>
    <n v="76"/>
    <n v="-5078806.9713079361"/>
  </r>
  <r>
    <s v="Fri Mar 22 2024"/>
    <s v="SPXW240322C05130000"/>
    <n v="2.5999999999999999E-3"/>
    <n v="219"/>
    <n v="14634983.246268924"/>
    <x v="167"/>
    <s v="SPXW240322P05130000"/>
    <n v="2.5999999999999999E-3"/>
    <n v="25"/>
    <n v="-1670660.1879302424"/>
  </r>
  <r>
    <s v="Fri Mar 22 2024"/>
    <s v="SPXW240322C05135000"/>
    <n v="2.5999999999999999E-3"/>
    <n v="303"/>
    <n v="20248401.477714542"/>
    <x v="168"/>
    <s v="SPXW240322P05135000"/>
    <n v="2.5999999999999999E-3"/>
    <n v="35"/>
    <n v="-2338924.2631023391"/>
  </r>
  <r>
    <s v="Fri Mar 22 2024"/>
    <s v="SPXW240322C05140000"/>
    <n v="2.5999999999999999E-3"/>
    <n v="206"/>
    <n v="13766239.948545199"/>
    <x v="169"/>
    <s v="SPXW240322P05140000"/>
    <n v="2.5999999999999999E-3"/>
    <n v="87"/>
    <n v="-5813897.4539972441"/>
  </r>
  <r>
    <s v="Fri Mar 22 2024"/>
    <s v="SPXW240322C05145000"/>
    <n v="2.5000000000000001E-3"/>
    <n v="273"/>
    <n v="17541931.973267548"/>
    <x v="170"/>
    <s v="SPXW240322P05145000"/>
    <n v="2.5000000000000001E-3"/>
    <n v="13"/>
    <n v="-835330.0939651212"/>
  </r>
  <r>
    <s v="Fri Mar 22 2024"/>
    <s v="SPXW240322C05150000"/>
    <n v="2.5000000000000001E-3"/>
    <n v="2671"/>
    <n v="171628206.22929528"/>
    <x v="171"/>
    <s v="SPXW240322P05150000"/>
    <n v="2.5000000000000001E-3"/>
    <n v="92"/>
    <n v="-5911566.8188300887"/>
  </r>
  <r>
    <s v="Fri Mar 22 2024"/>
    <s v="SPXW240322C05155000"/>
    <n v="2.3999999999999998E-3"/>
    <n v="184"/>
    <n v="11350208.292153768"/>
    <x v="172"/>
    <s v="SPXW240322P05155000"/>
    <n v="2.3999999999999998E-3"/>
    <n v="19"/>
    <n v="-1172032.3779941392"/>
  </r>
  <r>
    <s v="Fri Mar 22 2024"/>
    <s v="SPXW240322C05160000"/>
    <n v="2.3999999999999998E-3"/>
    <n v="1915"/>
    <n v="118128526.51888296"/>
    <x v="173"/>
    <s v="SPXW240322P05160000"/>
    <n v="2.3999999999999998E-3"/>
    <n v="20"/>
    <n v="-1233718.2926254098"/>
  </r>
  <r>
    <s v="Fri Mar 22 2024"/>
    <s v="SPXW240322C05165000"/>
    <n v="2.3E-3"/>
    <n v="125"/>
    <n v="7389458.5235376097"/>
    <x v="174"/>
    <s v="SPXW240322P05165000"/>
    <n v="2.3E-3"/>
    <n v="22"/>
    <n v="-1300544.7001426194"/>
  </r>
  <r>
    <s v="Fri Mar 22 2024"/>
    <s v="SPXW240322C05170000"/>
    <n v="2.3E-3"/>
    <n v="1598"/>
    <n v="94466837.764904812"/>
    <x v="175"/>
    <s v="SPXW240322P05170000"/>
    <n v="2.3E-3"/>
    <n v="20"/>
    <n v="-1182313.3637660178"/>
  </r>
  <r>
    <s v="Fri Mar 22 2024"/>
    <s v="SPXW240322C05175000"/>
    <n v="2.2000000000000001E-3"/>
    <n v="367"/>
    <n v="20752169.780536581"/>
    <x v="176"/>
    <s v="SPXW240322P05175000"/>
    <n v="2.2000000000000001E-3"/>
    <n v="39"/>
    <n v="-2205271.4480679198"/>
  </r>
  <r>
    <s v="Fri Mar 22 2024"/>
    <s v="SPXW240322C05180000"/>
    <n v="2.2000000000000001E-3"/>
    <n v="326"/>
    <n v="18433807.488977998"/>
    <x v="177"/>
    <s v="SPXW240322P05180000"/>
    <n v="2.2000000000000001E-3"/>
    <n v="21"/>
    <n v="-1187453.8566519571"/>
  </r>
  <r>
    <s v="Fri Mar 22 2024"/>
    <s v="SPXW240322C05185000"/>
    <n v="2.0999999999999999E-3"/>
    <n v="120"/>
    <n v="6477021.0362834018"/>
    <x v="178"/>
    <s v="SPXW240322P05185000"/>
    <n v="2.0999999999999999E-3"/>
    <n v="0"/>
    <n v="0"/>
  </r>
  <r>
    <s v="Fri Mar 22 2024"/>
    <s v="SPXW240322C05190000"/>
    <n v="2.0999999999999999E-3"/>
    <n v="1681"/>
    <n v="90732269.683269978"/>
    <x v="179"/>
    <s v="SPXW240322P05190000"/>
    <n v="2.0999999999999999E-3"/>
    <n v="14"/>
    <n v="-755652.4542330635"/>
  </r>
  <r>
    <s v="Fri Mar 22 2024"/>
    <s v="SPXW240322C05195000"/>
    <n v="2E-3"/>
    <n v="108"/>
    <n v="5551732.3168143444"/>
    <x v="180"/>
    <s v="SPXW240322P05195000"/>
    <n v="2E-3"/>
    <n v="0"/>
    <n v="0"/>
  </r>
  <r>
    <s v="Fri Mar 22 2024"/>
    <s v="SPXW240322C05200000"/>
    <n v="2E-3"/>
    <n v="2157"/>
    <n v="110880431.54970869"/>
    <x v="181"/>
    <s v="SPXW240322P05200000"/>
    <n v="2E-3"/>
    <n v="33"/>
    <n v="-1696362.6523599387"/>
  </r>
  <r>
    <s v="Fri Mar 22 2024"/>
    <s v="SPXW240322C05205000"/>
    <n v="1.9E-3"/>
    <n v="73"/>
    <n v="3564931.8163988404"/>
    <x v="182"/>
    <s v="SPXW240322P05205000"/>
    <n v="1.9E-3"/>
    <n v="0"/>
    <n v="0"/>
  </r>
  <r>
    <s v="Fri Mar 22 2024"/>
    <s v="SPXW240322C05210000"/>
    <n v="1.8E-3"/>
    <n v="250"/>
    <n v="11566108.993363218"/>
    <x v="183"/>
    <s v="SPXW240322P05210000"/>
    <n v="1.8E-3"/>
    <n v="1"/>
    <n v="-46264.43597345287"/>
  </r>
  <r>
    <s v="Fri Mar 22 2024"/>
    <s v="SPXW240322C05215000"/>
    <n v="1.8E-3"/>
    <n v="101"/>
    <n v="4672708.0333187394"/>
    <x v="184"/>
    <s v="SPXW240322P05215000"/>
    <n v="1.8E-3"/>
    <n v="0"/>
    <n v="0"/>
  </r>
  <r>
    <s v="Fri Mar 22 2024"/>
    <s v="SPXW240322C05220000"/>
    <n v="1.6999999999999999E-3"/>
    <n v="251"/>
    <n v="10967241.5721513"/>
    <x v="185"/>
    <s v="SPXW240322P05220000"/>
    <n v="1.6999999999999999E-3"/>
    <n v="110"/>
    <n v="-4806360.8483531587"/>
  </r>
  <r>
    <s v="Fri Mar 22 2024"/>
    <s v="SPXW240322C05225000"/>
    <n v="1.6999999999999999E-3"/>
    <n v="345"/>
    <n v="15074495.388016731"/>
    <x v="186"/>
    <s v="SPXW240322P05225000"/>
    <n v="1.6999999999999999E-3"/>
    <n v="100"/>
    <n v="-4369418.9530483261"/>
  </r>
  <r>
    <s v="Fri Mar 22 2024"/>
    <s v="SPXW240322C05230000"/>
    <n v="1.6000000000000001E-3"/>
    <n v="437"/>
    <n v="17971163.129243471"/>
    <x v="187"/>
    <s v="SPXW240322P05230000"/>
    <n v="1.6000000000000001E-3"/>
    <n v="5"/>
    <n v="-205619.71543756832"/>
  </r>
  <r>
    <s v="Fri Mar 22 2024"/>
    <s v="SPXW240322C05240000"/>
    <n v="1.5E-3"/>
    <n v="321"/>
    <n v="12375736.62289864"/>
    <x v="189"/>
    <s v="SPXW240322P05240000"/>
    <n v="1.5E-3"/>
    <n v="1"/>
    <n v="-38553.696644544056"/>
  </r>
  <r>
    <s v="Fri Mar 22 2024"/>
    <s v="SPXW240322C05250000"/>
    <n v="1.4E-3"/>
    <n v="609"/>
    <n v="21913921.172758844"/>
    <x v="191"/>
    <s v="SPXW240322P05250000"/>
    <n v="1.4E-3"/>
    <n v="0"/>
    <n v="0"/>
  </r>
  <r>
    <s v="Fri Mar 22 2024"/>
    <s v="SPXW240322C05260000"/>
    <n v="1.1999999999999999E-3"/>
    <n v="207"/>
    <n v="6384492.164336497"/>
    <x v="193"/>
    <s v="SPXW240322P05260000"/>
    <n v="1.1999999999999999E-3"/>
    <n v="1"/>
    <n v="-30842.957315635249"/>
  </r>
  <r>
    <s v="Fri Mar 22 2024"/>
    <s v="SPXW240322C05270000"/>
    <n v="1.1000000000000001E-3"/>
    <n v="149"/>
    <n v="4212633.9200271806"/>
    <x v="195"/>
    <s v="SPXW240322P05270000"/>
    <n v="1.1000000000000001E-3"/>
    <n v="5"/>
    <n v="-141363.55436332824"/>
  </r>
  <r>
    <s v="Fri Mar 22 2024"/>
    <s v="SPXW240322C05275000"/>
    <n v="1.1000000000000001E-3"/>
    <n v="264"/>
    <n v="7463995.670383729"/>
    <x v="196"/>
    <s v="SPXW240322P05275000"/>
    <n v="1.1000000000000001E-3"/>
    <n v="2"/>
    <n v="-56545.421745331289"/>
  </r>
  <r>
    <s v="Fri Mar 22 2024"/>
    <s v="SPXW240322C05280000"/>
    <n v="1E-3"/>
    <n v="127"/>
    <n v="3264212.982571397"/>
    <x v="197"/>
    <s v="SPXW240322P05280000"/>
    <n v="1E-3"/>
    <n v="0"/>
    <n v="0"/>
  </r>
  <r>
    <s v="Fri Mar 22 2024"/>
    <s v="SPXW240322C05290000"/>
    <n v="8.9999999999999998E-4"/>
    <n v="145"/>
    <n v="3354171.6080753333"/>
    <x v="198"/>
    <s v="SPXW240322P05290000"/>
    <n v="8.9999999999999998E-4"/>
    <n v="1"/>
    <n v="-23132.217986726435"/>
  </r>
  <r>
    <s v="Fri Mar 22 2024"/>
    <s v="SPXW240322C05300000"/>
    <n v="8.0000000000000004E-4"/>
    <n v="215"/>
    <n v="4420823.8819077192"/>
    <x v="199"/>
    <s v="SPXW240322P05300000"/>
    <n v="8.0000000000000004E-4"/>
    <n v="1"/>
    <n v="-20561.97154375683"/>
  </r>
  <r>
    <s v="Fri Mar 22 2024"/>
    <s v="SPXW240322C05310000"/>
    <n v="8.0000000000000004E-4"/>
    <n v="47"/>
    <n v="966412.66255657119"/>
    <x v="200"/>
    <s v="SPXW240322P05310000"/>
    <n v="8.0000000000000004E-4"/>
    <n v="0"/>
    <n v="0"/>
  </r>
  <r>
    <s v="Fri Mar 22 2024"/>
    <s v="SPXW240322C05320000"/>
    <n v="6.9999999999999999E-4"/>
    <n v="113"/>
    <n v="2033064.9363889568"/>
    <x v="201"/>
    <s v="SPXW240322P05320000"/>
    <n v="6.9999999999999999E-4"/>
    <n v="0"/>
    <n v="0"/>
  </r>
  <r>
    <s v="Fri Mar 22 2024"/>
    <s v="SPXW240322C05325000"/>
    <n v="5.9999999999999995E-4"/>
    <n v="252"/>
    <n v="3886212.6217700406"/>
    <x v="202"/>
    <s v="SPXW240322P05325000"/>
    <n v="5.9999999999999995E-4"/>
    <n v="0"/>
    <n v="0"/>
  </r>
  <r>
    <s v="Fri Mar 22 2024"/>
    <s v="SPXW240322C05330000"/>
    <n v="5.9999999999999995E-4"/>
    <n v="57"/>
    <n v="879024.28349560441"/>
    <x v="203"/>
    <s v="SPXW240322P05330000"/>
    <n v="5.9999999999999995E-4"/>
    <n v="0"/>
    <n v="0"/>
  </r>
  <r>
    <s v="Fri Mar 22 2024"/>
    <s v="SPXW240322C05340000"/>
    <n v="5.0000000000000001E-4"/>
    <n v="77"/>
    <n v="989544.88054329739"/>
    <x v="204"/>
    <s v="SPXW240322P05340000"/>
    <n v="5.0000000000000001E-4"/>
    <n v="0"/>
    <n v="0"/>
  </r>
  <r>
    <s v="Fri Mar 22 2024"/>
    <s v="SPXW240322C05350000"/>
    <n v="5.0000000000000001E-4"/>
    <n v="539"/>
    <n v="6926814.1638030829"/>
    <x v="205"/>
    <s v="SPXW240322P05350000"/>
    <n v="5.0000000000000001E-4"/>
    <n v="0"/>
    <n v="0"/>
  </r>
  <r>
    <s v="Fri Mar 22 2024"/>
    <s v="SPXW240322C05360000"/>
    <n v="4.0000000000000002E-4"/>
    <n v="3"/>
    <n v="30842.957315635249"/>
    <x v="206"/>
    <s v="SPXW240322P05360000"/>
    <n v="4.0000000000000002E-4"/>
    <n v="0"/>
    <n v="0"/>
  </r>
  <r>
    <s v="Fri Mar 22 2024"/>
    <s v="SPXW240322C05370000"/>
    <n v="4.0000000000000002E-4"/>
    <n v="1"/>
    <n v="10280.985771878415"/>
    <x v="207"/>
    <s v="SPXW240322P05370000"/>
    <n v="4.0000000000000002E-4"/>
    <n v="0"/>
    <n v="0"/>
  </r>
  <r>
    <s v="Fri Mar 22 2024"/>
    <s v="SPXW240322C05375000"/>
    <n v="4.0000000000000002E-4"/>
    <n v="416"/>
    <n v="4276890.0811014203"/>
    <x v="208"/>
    <s v="SPXW240322P05375000"/>
    <n v="4.0000000000000002E-4"/>
    <n v="0"/>
    <n v="0"/>
  </r>
  <r>
    <s v="Fri Mar 22 2024"/>
    <s v="SPXW240322C05380000"/>
    <n v="4.0000000000000002E-4"/>
    <n v="1"/>
    <n v="10280.985771878415"/>
    <x v="209"/>
    <s v="SPXW240322P05380000"/>
    <n v="4.0000000000000002E-4"/>
    <n v="0"/>
    <n v="0"/>
  </r>
  <r>
    <s v="Fri Mar 22 2024"/>
    <s v="SPXW240322C05390000"/>
    <n v="2.9999999999999997E-4"/>
    <n v="1"/>
    <n v="7710.7393289088122"/>
    <x v="210"/>
    <s v="SPXW240322P05390000"/>
    <n v="2.9999999999999997E-4"/>
    <n v="0"/>
    <n v="0"/>
  </r>
  <r>
    <s v="Fri Mar 22 2024"/>
    <s v="SPXW240322C05400000"/>
    <n v="2.9999999999999997E-4"/>
    <n v="248"/>
    <n v="1912263.3535693851"/>
    <x v="211"/>
    <s v="SPXW240322P05400000"/>
    <n v="2.9999999999999997E-4"/>
    <n v="0"/>
    <n v="0"/>
  </r>
  <r>
    <s v="Fri Mar 22 2024"/>
    <s v="SPXW240322C05425000"/>
    <n v="2.0000000000000001E-4"/>
    <n v="34"/>
    <n v="174776.75812193309"/>
    <x v="214"/>
    <s v="SPXW240322P05425000"/>
    <n v="2.0000000000000001E-4"/>
    <n v="0"/>
    <n v="0"/>
  </r>
  <r>
    <s v="Fri Mar 22 2024"/>
    <s v="SPXW240322C05450000"/>
    <n v="2.0000000000000001E-4"/>
    <n v="48"/>
    <n v="246743.65852508199"/>
    <x v="217"/>
    <s v="SPXW240322P05450000"/>
    <n v="2.0000000000000001E-4"/>
    <n v="0"/>
    <n v="0"/>
  </r>
  <r>
    <s v="Fri Mar 22 2024"/>
    <s v="SPXW240322C05500000"/>
    <n v="1E-4"/>
    <n v="500"/>
    <n v="1285123.221484802"/>
    <x v="219"/>
    <s v="SPXW240322P05500000"/>
    <n v="1E-4"/>
    <n v="0"/>
    <n v="0"/>
  </r>
  <r>
    <s v="Fri Mar 22 2024"/>
    <s v="SPXW240322C05550000"/>
    <n v="1E-4"/>
    <n v="191"/>
    <n v="490917.07060719439"/>
    <x v="221"/>
    <s v="SPXW240322P05550000"/>
    <n v="1E-4"/>
    <n v="0"/>
    <n v="0"/>
  </r>
  <r>
    <s v="Fri Mar 22 2024"/>
    <s v="SPXW240322C05600000"/>
    <n v="1E-4"/>
    <n v="31"/>
    <n v="79677.639732057738"/>
    <x v="222"/>
    <s v="SPXW240322P05600000"/>
    <n v="1E-4"/>
    <n v="0"/>
    <n v="0"/>
  </r>
  <r>
    <s v="Fri Mar 22 2024"/>
    <s v="SPXW240322C05700000"/>
    <n v="0"/>
    <n v="19"/>
    <n v="0"/>
    <x v="224"/>
    <s v="SPXW240322P05700000"/>
    <n v="0"/>
    <n v="0"/>
    <n v="0"/>
  </r>
  <r>
    <s v="Fri Mar 22 2024"/>
    <s v="SPXW240322C05800000"/>
    <n v="0"/>
    <n v="41"/>
    <n v="0"/>
    <x v="225"/>
    <s v="SPXW240322P05800000"/>
    <n v="0"/>
    <n v="0"/>
    <n v="0"/>
  </r>
  <r>
    <s v="Fri Mar 22 2024"/>
    <s v="SPXW240322C06000000"/>
    <n v="0"/>
    <n v="323"/>
    <n v="0"/>
    <x v="226"/>
    <s v="SPXW240322P06000000"/>
    <n v="0"/>
    <n v="0"/>
    <n v="0"/>
  </r>
  <r>
    <s v="Fri Mar 22 2024"/>
    <s v="SPXW240322C06200000"/>
    <n v="0"/>
    <n v="0"/>
    <n v="0"/>
    <x v="227"/>
    <s v="SPXW240322P06200000"/>
    <n v="0"/>
    <n v="4"/>
    <n v="0"/>
  </r>
  <r>
    <s v="Fri Mar 22 2024"/>
    <s v="SPXW240322C06400000"/>
    <n v="0"/>
    <n v="0"/>
    <n v="0"/>
    <x v="228"/>
    <s v="SPXW240322P06400000"/>
    <n v="0"/>
    <n v="0"/>
    <n v="0"/>
  </r>
  <r>
    <s v="Fri Mar 22 2024"/>
    <s v="SPXW240322C06600000"/>
    <n v="0"/>
    <n v="0"/>
    <n v="0"/>
    <x v="229"/>
    <s v="SPXW240322P06600000"/>
    <n v="0"/>
    <n v="0"/>
    <n v="0"/>
  </r>
  <r>
    <s v="Mon Mar 25 2024"/>
    <s v="SPXW240325C01400000"/>
    <n v="0"/>
    <n v="0"/>
    <n v="0"/>
    <x v="1"/>
    <s v="SPXW240325P01400000"/>
    <n v="0"/>
    <n v="0"/>
    <n v="0"/>
  </r>
  <r>
    <s v="Mon Mar 25 2024"/>
    <s v="SPXW240325C01600000"/>
    <n v="0"/>
    <n v="0"/>
    <n v="0"/>
    <x v="2"/>
    <s v="SPXW240325P01600000"/>
    <n v="0"/>
    <n v="0"/>
    <n v="0"/>
  </r>
  <r>
    <s v="Mon Mar 25 2024"/>
    <s v="SPXW240325C01800000"/>
    <n v="0"/>
    <n v="0"/>
    <n v="0"/>
    <x v="3"/>
    <s v="SPXW240325P01800000"/>
    <n v="0"/>
    <n v="3"/>
    <n v="0"/>
  </r>
  <r>
    <s v="Mon Mar 25 2024"/>
    <s v="SPXW240325C02000000"/>
    <n v="0"/>
    <n v="0"/>
    <n v="0"/>
    <x v="4"/>
    <s v="SPXW240325P02000000"/>
    <n v="0"/>
    <n v="3"/>
    <n v="0"/>
  </r>
  <r>
    <s v="Mon Mar 25 2024"/>
    <s v="SPXW240325C02200000"/>
    <n v="0"/>
    <n v="0"/>
    <n v="0"/>
    <x v="5"/>
    <s v="SPXW240325P02200000"/>
    <n v="0"/>
    <n v="6"/>
    <n v="0"/>
  </r>
  <r>
    <s v="Mon Mar 25 2024"/>
    <s v="SPXW240325C02400000"/>
    <n v="0"/>
    <n v="0"/>
    <n v="0"/>
    <x v="6"/>
    <s v="SPXW240325P02400000"/>
    <n v="0"/>
    <n v="2"/>
    <n v="0"/>
  </r>
  <r>
    <s v="Mon Mar 25 2024"/>
    <s v="SPXW240325C02600000"/>
    <n v="0"/>
    <n v="0"/>
    <n v="0"/>
    <x v="7"/>
    <s v="SPXW240325P02600000"/>
    <n v="0"/>
    <n v="3"/>
    <n v="0"/>
  </r>
  <r>
    <s v="Mon Mar 25 2024"/>
    <s v="SPXW240325C02800000"/>
    <n v="0"/>
    <n v="0"/>
    <n v="0"/>
    <x v="8"/>
    <s v="SPXW240325P02800000"/>
    <n v="0"/>
    <n v="4"/>
    <n v="0"/>
  </r>
  <r>
    <s v="Mon Mar 25 2024"/>
    <s v="SPXW240325C03000000"/>
    <n v="0"/>
    <n v="0"/>
    <n v="0"/>
    <x v="9"/>
    <s v="SPXW240325P03000000"/>
    <n v="0"/>
    <n v="9"/>
    <n v="0"/>
  </r>
  <r>
    <s v="Mon Mar 25 2024"/>
    <s v="SPXW240325C03200000"/>
    <n v="0"/>
    <n v="0"/>
    <n v="0"/>
    <x v="10"/>
    <s v="SPXW240325P03200000"/>
    <n v="0"/>
    <n v="10"/>
    <n v="0"/>
  </r>
  <r>
    <s v="Mon Mar 25 2024"/>
    <s v="SPXW240325C03400000"/>
    <n v="0"/>
    <n v="0"/>
    <n v="0"/>
    <x v="12"/>
    <s v="SPXW240325P03400000"/>
    <n v="0"/>
    <n v="27"/>
    <n v="0"/>
  </r>
  <r>
    <s v="Mon Mar 25 2024"/>
    <s v="SPXW240325C03600000"/>
    <n v="0"/>
    <n v="0"/>
    <n v="0"/>
    <x v="14"/>
    <s v="SPXW240325P03600000"/>
    <n v="0"/>
    <n v="39"/>
    <n v="0"/>
  </r>
  <r>
    <s v="Mon Mar 25 2024"/>
    <s v="SPXW240325C03800000"/>
    <n v="0"/>
    <n v="0"/>
    <n v="0"/>
    <x v="18"/>
    <s v="SPXW240325P03800000"/>
    <n v="0"/>
    <n v="252"/>
    <n v="0"/>
  </r>
  <r>
    <s v="Mon Mar 25 2024"/>
    <s v="SPXW240325C03900000"/>
    <n v="0"/>
    <n v="0"/>
    <n v="0"/>
    <x v="20"/>
    <s v="SPXW240325P03900000"/>
    <n v="0"/>
    <n v="209"/>
    <n v="0"/>
  </r>
  <r>
    <s v="Mon Mar 25 2024"/>
    <s v="SPXW240325C04000000"/>
    <n v="0"/>
    <n v="0"/>
    <n v="0"/>
    <x v="22"/>
    <s v="SPXW240325P04000000"/>
    <n v="0"/>
    <n v="1262"/>
    <n v="0"/>
  </r>
  <r>
    <s v="Mon Mar 25 2024"/>
    <s v="SPXW240325C04050000"/>
    <n v="0"/>
    <n v="0"/>
    <n v="0"/>
    <x v="23"/>
    <s v="SPXW240325P04050000"/>
    <n v="0"/>
    <n v="2"/>
    <n v="0"/>
  </r>
  <r>
    <s v="Mon Mar 25 2024"/>
    <s v="SPXW240325C04100000"/>
    <n v="0"/>
    <n v="0"/>
    <n v="0"/>
    <x v="24"/>
    <s v="SPXW240325P04100000"/>
    <n v="0"/>
    <n v="76"/>
    <n v="0"/>
  </r>
  <r>
    <s v="Mon Mar 25 2024"/>
    <s v="SPXW240325C04150000"/>
    <n v="1E-4"/>
    <n v="0"/>
    <n v="0"/>
    <x v="25"/>
    <s v="SPXW240325P04150000"/>
    <n v="1E-4"/>
    <n v="73"/>
    <n v="-187627.99033678108"/>
  </r>
  <r>
    <s v="Mon Mar 25 2024"/>
    <s v="SPXW240325C04200000"/>
    <n v="1E-4"/>
    <n v="0"/>
    <n v="0"/>
    <x v="27"/>
    <s v="SPXW240325P04200000"/>
    <n v="1E-4"/>
    <n v="13145"/>
    <n v="-33785889.49283544"/>
  </r>
  <r>
    <s v="Mon Mar 25 2024"/>
    <s v="SPXW240325C04250000"/>
    <n v="1E-4"/>
    <n v="0"/>
    <n v="0"/>
    <x v="29"/>
    <s v="SPXW240325P04250000"/>
    <n v="1E-4"/>
    <n v="69"/>
    <n v="-177347.00456490269"/>
  </r>
  <r>
    <s v="Mon Mar 25 2024"/>
    <s v="SPXW240325C04300000"/>
    <n v="1E-4"/>
    <n v="1"/>
    <n v="2570.2464429696038"/>
    <x v="31"/>
    <s v="SPXW240325P04300000"/>
    <n v="1E-4"/>
    <n v="51"/>
    <n v="-131082.56859144982"/>
  </r>
  <r>
    <s v="Mon Mar 25 2024"/>
    <s v="SPXW240325C04350000"/>
    <n v="1E-4"/>
    <n v="1"/>
    <n v="2570.2464429696038"/>
    <x v="36"/>
    <s v="SPXW240325P04350000"/>
    <n v="1E-4"/>
    <n v="127"/>
    <n v="-326421.29825713969"/>
  </r>
  <r>
    <s v="Mon Mar 25 2024"/>
    <s v="SPXW240325C04400000"/>
    <n v="1E-4"/>
    <n v="5"/>
    <n v="12851.23221484802"/>
    <x v="42"/>
    <s v="SPXW240325P04400000"/>
    <n v="1E-4"/>
    <n v="335"/>
    <n v="-861032.55839481729"/>
  </r>
  <r>
    <s v="Mon Mar 25 2024"/>
    <s v="SPXW240325C04450000"/>
    <n v="2.0000000000000001E-4"/>
    <n v="0"/>
    <n v="0"/>
    <x v="48"/>
    <s v="SPXW240325P04450000"/>
    <n v="2.0000000000000001E-4"/>
    <n v="136"/>
    <n v="-699107.03248773236"/>
  </r>
  <r>
    <s v="Mon Mar 25 2024"/>
    <s v="SPXW240325C04500000"/>
    <n v="2.0000000000000001E-4"/>
    <n v="1"/>
    <n v="5140.4928859392076"/>
    <x v="54"/>
    <s v="SPXW240325P04500000"/>
    <n v="2.0000000000000001E-4"/>
    <n v="210"/>
    <n v="-1079503.5060472337"/>
  </r>
  <r>
    <s v="Mon Mar 25 2024"/>
    <s v="SPXW240325C04550000"/>
    <n v="2.0000000000000001E-4"/>
    <n v="0"/>
    <n v="0"/>
    <x v="60"/>
    <s v="SPXW240325P04550000"/>
    <n v="2.0000000000000001E-4"/>
    <n v="1119"/>
    <n v="-5752211.5393659733"/>
  </r>
  <r>
    <s v="Mon Mar 25 2024"/>
    <s v="SPXW240325C04600000"/>
    <n v="2.9999999999999997E-4"/>
    <n v="2"/>
    <n v="15421.478657817624"/>
    <x v="66"/>
    <s v="SPXW240325P04600000"/>
    <n v="2.9999999999999997E-4"/>
    <n v="1189"/>
    <n v="-9168069.062072577"/>
  </r>
  <r>
    <s v="Mon Mar 25 2024"/>
    <s v="SPXW240325C04650000"/>
    <n v="4.0000000000000002E-4"/>
    <n v="2"/>
    <n v="20561.97154375683"/>
    <x v="72"/>
    <s v="SPXW240325P04650000"/>
    <n v="4.0000000000000002E-4"/>
    <n v="924"/>
    <n v="-9499630.8532156572"/>
  </r>
  <r>
    <s v="Mon Mar 25 2024"/>
    <s v="SPXW240325C04700000"/>
    <n v="4.0000000000000002E-4"/>
    <n v="9"/>
    <n v="92528.87194690574"/>
    <x v="81"/>
    <s v="SPXW240325P04700000"/>
    <n v="4.0000000000000002E-4"/>
    <n v="422"/>
    <n v="-4338575.9957326911"/>
  </r>
  <r>
    <s v="Mon Mar 25 2024"/>
    <s v="SPXW240325C04725000"/>
    <n v="5.0000000000000001E-4"/>
    <n v="0"/>
    <n v="0"/>
    <x v="86"/>
    <s v="SPXW240325P04725000"/>
    <n v="5.0000000000000001E-4"/>
    <n v="1"/>
    <n v="-12851.23221484802"/>
  </r>
  <r>
    <s v="Mon Mar 25 2024"/>
    <s v="SPXW240325C04750000"/>
    <n v="5.9999999999999995E-4"/>
    <n v="3"/>
    <n v="46264.43597345287"/>
    <x v="91"/>
    <s v="SPXW240325P04750000"/>
    <n v="5.9999999999999995E-4"/>
    <n v="250"/>
    <n v="-3855369.6644544061"/>
  </r>
  <r>
    <s v="Mon Mar 25 2024"/>
    <s v="SPXW240325C04775000"/>
    <n v="6.9999999999999999E-4"/>
    <n v="0"/>
    <n v="0"/>
    <x v="96"/>
    <s v="SPXW240325P04775000"/>
    <n v="6.9999999999999999E-4"/>
    <n v="196"/>
    <n v="-3526378.1197542958"/>
  </r>
  <r>
    <s v="Mon Mar 25 2024"/>
    <s v="SPXW240325C04780000"/>
    <n v="6.9999999999999999E-4"/>
    <n v="5"/>
    <n v="89958.625503936157"/>
    <x v="97"/>
    <s v="SPXW240325P04780000"/>
    <n v="6.9999999999999999E-4"/>
    <n v="12"/>
    <n v="-215900.70120944671"/>
  </r>
  <r>
    <s v="Mon Mar 25 2024"/>
    <s v="SPXW240325C04790000"/>
    <n v="6.9999999999999999E-4"/>
    <n v="2"/>
    <n v="35983.450201574451"/>
    <x v="99"/>
    <s v="SPXW240325P04790000"/>
    <n v="6.9999999999999999E-4"/>
    <n v="17"/>
    <n v="-305859.32671338285"/>
  </r>
  <r>
    <s v="Mon Mar 25 2024"/>
    <s v="SPXW240325C04800000"/>
    <n v="8.0000000000000004E-4"/>
    <n v="22"/>
    <n v="452363.37396265031"/>
    <x v="101"/>
    <s v="SPXW240325P04800000"/>
    <n v="8.0000000000000004E-4"/>
    <n v="189"/>
    <n v="-3886212.6217700411"/>
  </r>
  <r>
    <s v="Mon Mar 25 2024"/>
    <s v="SPXW240325C04810000"/>
    <n v="8.0000000000000004E-4"/>
    <n v="25"/>
    <n v="514049.28859392076"/>
    <x v="103"/>
    <s v="SPXW240325P04810000"/>
    <n v="8.0000000000000004E-4"/>
    <n v="19"/>
    <n v="-390677.45933137985"/>
  </r>
  <r>
    <s v="Mon Mar 25 2024"/>
    <s v="SPXW240325C04820000"/>
    <n v="8.9999999999999998E-4"/>
    <n v="2"/>
    <n v="46264.43597345287"/>
    <x v="105"/>
    <s v="SPXW240325P04820000"/>
    <n v="8.9999999999999998E-4"/>
    <n v="50"/>
    <n v="-1156610.8993363217"/>
  </r>
  <r>
    <s v="Mon Mar 25 2024"/>
    <s v="SPXW240325C04825000"/>
    <n v="8.9999999999999998E-4"/>
    <n v="0"/>
    <n v="0"/>
    <x v="106"/>
    <s v="SPXW240325P04825000"/>
    <n v="8.9999999999999998E-4"/>
    <n v="85"/>
    <n v="-1966238.5288717467"/>
  </r>
  <r>
    <s v="Mon Mar 25 2024"/>
    <s v="SPXW240325C04830000"/>
    <n v="8.9999999999999998E-4"/>
    <n v="1"/>
    <n v="23132.217986726435"/>
    <x v="107"/>
    <s v="SPXW240325P04830000"/>
    <n v="8.9999999999999998E-4"/>
    <n v="169"/>
    <n v="-3909344.8397567673"/>
  </r>
  <r>
    <s v="Mon Mar 25 2024"/>
    <s v="SPXW240325C04840000"/>
    <n v="1E-3"/>
    <n v="3"/>
    <n v="77107.393289088111"/>
    <x v="109"/>
    <s v="SPXW240325P04840000"/>
    <n v="1E-3"/>
    <n v="289"/>
    <n v="-7428012.2201821543"/>
  </r>
  <r>
    <s v="Mon Mar 25 2024"/>
    <s v="SPXW240325C04850000"/>
    <n v="1E-3"/>
    <n v="3"/>
    <n v="77107.393289088111"/>
    <x v="111"/>
    <s v="SPXW240325P04850000"/>
    <n v="1E-3"/>
    <n v="324"/>
    <n v="-8327598.4752215156"/>
  </r>
  <r>
    <s v="Mon Mar 25 2024"/>
    <s v="SPXW240325C04860000"/>
    <n v="1.1000000000000001E-3"/>
    <n v="21"/>
    <n v="593726.92832597857"/>
    <x v="113"/>
    <s v="SPXW240325P04860000"/>
    <n v="1.1000000000000001E-3"/>
    <n v="268"/>
    <n v="-7577086.513874393"/>
  </r>
  <r>
    <s v="Mon Mar 25 2024"/>
    <s v="SPXW240325C04870000"/>
    <n v="1.1000000000000001E-3"/>
    <n v="80"/>
    <n v="2261816.8698132518"/>
    <x v="115"/>
    <s v="SPXW240325P04870000"/>
    <n v="1.1000000000000001E-3"/>
    <n v="29"/>
    <n v="-819908.61530730373"/>
  </r>
  <r>
    <s v="Mon Mar 25 2024"/>
    <s v="SPXW240325C04875000"/>
    <n v="1.1999999999999999E-3"/>
    <n v="96"/>
    <n v="2960923.9023009837"/>
    <x v="116"/>
    <s v="SPXW240325P04875000"/>
    <n v="1.1999999999999999E-3"/>
    <n v="105"/>
    <n v="-3238510.5181417009"/>
  </r>
  <r>
    <s v="Mon Mar 25 2024"/>
    <s v="SPXW240325C04880000"/>
    <n v="1.1999999999999999E-3"/>
    <n v="270"/>
    <n v="8327598.4752215156"/>
    <x v="117"/>
    <s v="SPXW240325P04880000"/>
    <n v="1.1999999999999999E-3"/>
    <n v="26"/>
    <n v="-801916.89020651637"/>
  </r>
  <r>
    <s v="Mon Mar 25 2024"/>
    <s v="SPXW240325C04890000"/>
    <n v="1.2999999999999999E-3"/>
    <n v="125"/>
    <n v="4176650.4698256063"/>
    <x v="119"/>
    <s v="SPXW240325P04890000"/>
    <n v="1.2999999999999999E-3"/>
    <n v="24"/>
    <n v="-801916.89020651637"/>
  </r>
  <r>
    <s v="Mon Mar 25 2024"/>
    <s v="SPXW240325C04900000"/>
    <n v="1.2999999999999999E-3"/>
    <n v="39"/>
    <n v="1303114.9465855889"/>
    <x v="121"/>
    <s v="SPXW240325P04900000"/>
    <n v="1.2999999999999999E-3"/>
    <n v="407"/>
    <n v="-13599173.929752173"/>
  </r>
  <r>
    <s v="Mon Mar 25 2024"/>
    <s v="SPXW240325C04910000"/>
    <n v="1.4E-3"/>
    <n v="53"/>
    <n v="1907122.8606834463"/>
    <x v="123"/>
    <s v="SPXW240325P04910000"/>
    <n v="1.4E-3"/>
    <n v="48"/>
    <n v="-1727205.6096755737"/>
  </r>
  <r>
    <s v="Mon Mar 25 2024"/>
    <s v="SPXW240325C04920000"/>
    <n v="1.5E-3"/>
    <n v="23"/>
    <n v="886735.02282451349"/>
    <x v="125"/>
    <s v="SPXW240325P04920000"/>
    <n v="1.5E-3"/>
    <n v="75"/>
    <n v="-2891527.2483408046"/>
  </r>
  <r>
    <s v="Mon Mar 25 2024"/>
    <s v="SPXW240325C04925000"/>
    <n v="1.5E-3"/>
    <n v="32"/>
    <n v="1233718.2926254098"/>
    <x v="126"/>
    <s v="SPXW240325P04925000"/>
    <n v="1.5E-3"/>
    <n v="8"/>
    <n v="-308429.57315635245"/>
  </r>
  <r>
    <s v="Mon Mar 25 2024"/>
    <s v="SPXW240325C04930000"/>
    <n v="1.6000000000000001E-3"/>
    <n v="1"/>
    <n v="41123.94308751366"/>
    <x v="127"/>
    <s v="SPXW240325P04930000"/>
    <n v="1.6000000000000001E-3"/>
    <n v="26"/>
    <n v="-1069222.5202753551"/>
  </r>
  <r>
    <s v="Mon Mar 25 2024"/>
    <s v="SPXW240325C04935000"/>
    <n v="1.6000000000000001E-3"/>
    <n v="0"/>
    <n v="0"/>
    <x v="128"/>
    <s v="SPXW240325P04935000"/>
    <n v="1.6000000000000001E-3"/>
    <n v="1"/>
    <n v="-41123.94308751366"/>
  </r>
  <r>
    <s v="Mon Mar 25 2024"/>
    <s v="SPXW240325C04940000"/>
    <n v="1.6999999999999999E-3"/>
    <n v="10"/>
    <n v="436941.89530483261"/>
    <x v="129"/>
    <s v="SPXW240325P04940000"/>
    <n v="1.6999999999999999E-3"/>
    <n v="804"/>
    <n v="-35130128.382508546"/>
  </r>
  <r>
    <s v="Mon Mar 25 2024"/>
    <s v="SPXW240325C04945000"/>
    <n v="1.6999999999999999E-3"/>
    <n v="0"/>
    <n v="0"/>
    <x v="130"/>
    <s v="SPXW240325P04945000"/>
    <n v="1.6999999999999999E-3"/>
    <n v="0"/>
    <n v="0"/>
  </r>
  <r>
    <s v="Mon Mar 25 2024"/>
    <s v="SPXW240325C04950000"/>
    <n v="1.8E-3"/>
    <n v="20"/>
    <n v="925288.7194690574"/>
    <x v="131"/>
    <s v="SPXW240325P04950000"/>
    <n v="1.6999999999999999E-3"/>
    <n v="702"/>
    <n v="-30673321.050399251"/>
  </r>
  <r>
    <s v="Mon Mar 25 2024"/>
    <s v="SPXW240325C04955000"/>
    <n v="1.8E-3"/>
    <n v="0"/>
    <n v="0"/>
    <x v="132"/>
    <s v="SPXW240325P04955000"/>
    <n v="1.8E-3"/>
    <n v="0"/>
    <n v="0"/>
  </r>
  <r>
    <s v="Mon Mar 25 2024"/>
    <s v="SPXW240325C04960000"/>
    <n v="1.8E-3"/>
    <n v="6"/>
    <n v="277586.61584071728"/>
    <x v="133"/>
    <s v="SPXW240325P04960000"/>
    <n v="1.8E-3"/>
    <n v="36"/>
    <n v="-1665519.6950443031"/>
  </r>
  <r>
    <s v="Mon Mar 25 2024"/>
    <s v="SPXW240325C04965000"/>
    <n v="1.9E-3"/>
    <n v="0"/>
    <n v="0"/>
    <x v="134"/>
    <s v="SPXW240325P04965000"/>
    <n v="1.9E-3"/>
    <n v="0"/>
    <n v="0"/>
  </r>
  <r>
    <s v="Mon Mar 25 2024"/>
    <s v="SPXW240325C04970000"/>
    <n v="1.9E-3"/>
    <n v="30"/>
    <n v="1465040.4724926744"/>
    <x v="135"/>
    <s v="SPXW240325P04970000"/>
    <n v="1.9E-3"/>
    <n v="37"/>
    <n v="-1806883.2494076318"/>
  </r>
  <r>
    <s v="Mon Mar 25 2024"/>
    <s v="SPXW240325C04975000"/>
    <n v="2E-3"/>
    <n v="50"/>
    <n v="2570246.4429696039"/>
    <x v="136"/>
    <s v="SPXW240325P04975000"/>
    <n v="2E-3"/>
    <n v="27"/>
    <n v="-1387933.0792035861"/>
  </r>
  <r>
    <s v="Mon Mar 25 2024"/>
    <s v="SPXW240325C04980000"/>
    <n v="2E-3"/>
    <n v="3"/>
    <n v="154214.78657817622"/>
    <x v="137"/>
    <s v="SPXW240325P04980000"/>
    <n v="2E-3"/>
    <n v="19"/>
    <n v="-976693.64832844934"/>
  </r>
  <r>
    <s v="Mon Mar 25 2024"/>
    <s v="SPXW240325C04985000"/>
    <n v="2.0999999999999999E-3"/>
    <n v="0"/>
    <n v="0"/>
    <x v="138"/>
    <s v="SPXW240325P04985000"/>
    <n v="2.0999999999999999E-3"/>
    <n v="2"/>
    <n v="-107950.35060472335"/>
  </r>
  <r>
    <s v="Mon Mar 25 2024"/>
    <s v="SPXW240325C04990000"/>
    <n v="2.0999999999999999E-3"/>
    <n v="7"/>
    <n v="377826.22711653175"/>
    <x v="139"/>
    <s v="SPXW240325P04990000"/>
    <n v="2.0999999999999999E-3"/>
    <n v="20"/>
    <n v="-1079503.5060472335"/>
  </r>
  <r>
    <s v="Mon Mar 25 2024"/>
    <s v="SPXW240325C04995000"/>
    <n v="2.2000000000000001E-3"/>
    <n v="0"/>
    <n v="0"/>
    <x v="140"/>
    <s v="SPXW240325P04995000"/>
    <n v="2.2000000000000001E-3"/>
    <n v="1"/>
    <n v="-56545.421745331289"/>
  </r>
  <r>
    <s v="Mon Mar 25 2024"/>
    <s v="SPXW240325C05000000"/>
    <n v="2.2000000000000001E-3"/>
    <n v="64"/>
    <n v="3618906.9917012025"/>
    <x v="141"/>
    <s v="SPXW240325P05000000"/>
    <n v="2.2000000000000001E-3"/>
    <n v="234"/>
    <n v="-13231628.688407522"/>
  </r>
  <r>
    <s v="Mon Mar 25 2024"/>
    <s v="SPXW240325C05005000"/>
    <n v="2.2000000000000001E-3"/>
    <n v="0"/>
    <n v="0"/>
    <x v="142"/>
    <s v="SPXW240325P05005000"/>
    <n v="2.2000000000000001E-3"/>
    <n v="0"/>
    <n v="0"/>
  </r>
  <r>
    <s v="Mon Mar 25 2024"/>
    <s v="SPXW240325C05010000"/>
    <n v="2.3E-3"/>
    <n v="50"/>
    <n v="2955783.4094150444"/>
    <x v="143"/>
    <s v="SPXW240325P05010000"/>
    <n v="2.3E-3"/>
    <n v="37"/>
    <n v="-2187279.7229671329"/>
  </r>
  <r>
    <s v="Mon Mar 25 2024"/>
    <s v="SPXW240325C05015000"/>
    <n v="2.3E-3"/>
    <n v="0"/>
    <n v="0"/>
    <x v="144"/>
    <s v="SPXW240325P05015000"/>
    <n v="2.3E-3"/>
    <n v="1"/>
    <n v="-59115.668188300879"/>
  </r>
  <r>
    <s v="Mon Mar 25 2024"/>
    <s v="SPXW240325C05020000"/>
    <n v="2.3999999999999998E-3"/>
    <n v="33"/>
    <n v="2035635.182831926"/>
    <x v="145"/>
    <s v="SPXW240325P05020000"/>
    <n v="2.3999999999999998E-3"/>
    <n v="63"/>
    <n v="-3886212.6217700406"/>
  </r>
  <r>
    <s v="Mon Mar 25 2024"/>
    <s v="SPXW240325C05025000"/>
    <n v="2.3999999999999998E-3"/>
    <n v="541"/>
    <n v="33372079.815517332"/>
    <x v="146"/>
    <s v="SPXW240325P05025000"/>
    <n v="2.3999999999999998E-3"/>
    <n v="164"/>
    <n v="-10116489.999528358"/>
  </r>
  <r>
    <s v="Mon Mar 25 2024"/>
    <s v="SPXW240325C05030000"/>
    <n v="2.3999999999999998E-3"/>
    <n v="53"/>
    <n v="3269353.4754573358"/>
    <x v="147"/>
    <s v="SPXW240325P05030000"/>
    <n v="2.3999999999999998E-3"/>
    <n v="40"/>
    <n v="-2467436.5852508196"/>
  </r>
  <r>
    <s v="Mon Mar 25 2024"/>
    <s v="SPXW240325C05035000"/>
    <n v="2.5000000000000001E-3"/>
    <n v="1"/>
    <n v="64256.161074240095"/>
    <x v="148"/>
    <s v="SPXW240325P05035000"/>
    <n v="2.5000000000000001E-3"/>
    <n v="0"/>
    <n v="0"/>
  </r>
  <r>
    <s v="Mon Mar 25 2024"/>
    <s v="SPXW240325C05040000"/>
    <n v="2.5000000000000001E-3"/>
    <n v="100"/>
    <n v="6425616.1074240105"/>
    <x v="149"/>
    <s v="SPXW240325P05040000"/>
    <n v="2.5000000000000001E-3"/>
    <n v="180"/>
    <n v="-11566108.993363218"/>
  </r>
  <r>
    <s v="Mon Mar 25 2024"/>
    <s v="SPXW240325C05045000"/>
    <n v="2.5000000000000001E-3"/>
    <n v="1"/>
    <n v="64256.161074240095"/>
    <x v="150"/>
    <s v="SPXW240325P05045000"/>
    <n v="2.5000000000000001E-3"/>
    <n v="0"/>
    <n v="0"/>
  </r>
  <r>
    <s v="Mon Mar 25 2024"/>
    <s v="SPXW240325C05050000"/>
    <n v="2.5999999999999999E-3"/>
    <n v="45"/>
    <n v="3007188.3382744365"/>
    <x v="151"/>
    <s v="SPXW240325P05050000"/>
    <n v="2.5999999999999999E-3"/>
    <n v="42"/>
    <n v="-2806709.1157228076"/>
  </r>
  <r>
    <s v="Mon Mar 25 2024"/>
    <s v="SPXW240325C05055000"/>
    <n v="2.5999999999999999E-3"/>
    <n v="0"/>
    <n v="0"/>
    <x v="152"/>
    <s v="SPXW240325P05055000"/>
    <n v="2.5999999999999999E-3"/>
    <n v="8"/>
    <n v="-534611.26013767754"/>
  </r>
  <r>
    <s v="Mon Mar 25 2024"/>
    <s v="SPXW240325C05060000"/>
    <n v="2.5999999999999999E-3"/>
    <n v="55"/>
    <n v="3675452.413446533"/>
    <x v="153"/>
    <s v="SPXW240325P05060000"/>
    <n v="2.5999999999999999E-3"/>
    <n v="15"/>
    <n v="-1002396.1127581456"/>
  </r>
  <r>
    <s v="Mon Mar 25 2024"/>
    <s v="SPXW240325C05065000"/>
    <n v="2.5999999999999999E-3"/>
    <n v="2"/>
    <n v="133652.81503441939"/>
    <x v="154"/>
    <s v="SPXW240325P05065000"/>
    <n v="2.5999999999999999E-3"/>
    <n v="30"/>
    <n v="-2004792.2255162911"/>
  </r>
  <r>
    <s v="Mon Mar 25 2024"/>
    <s v="SPXW240325C05070000"/>
    <n v="2.5999999999999999E-3"/>
    <n v="65"/>
    <n v="4343716.48861863"/>
    <x v="155"/>
    <s v="SPXW240325P05070000"/>
    <n v="2.5999999999999999E-3"/>
    <n v="67"/>
    <n v="-4477369.3036530493"/>
  </r>
  <r>
    <s v="Mon Mar 25 2024"/>
    <s v="SPXW240325C05075000"/>
    <n v="2.5999999999999999E-3"/>
    <n v="187"/>
    <n v="12496538.205718212"/>
    <x v="156"/>
    <s v="SPXW240325P05075000"/>
    <n v="2.5999999999999999E-3"/>
    <n v="90"/>
    <n v="-6014376.6765488731"/>
  </r>
  <r>
    <s v="Mon Mar 25 2024"/>
    <s v="SPXW240325C05080000"/>
    <n v="2.5999999999999999E-3"/>
    <n v="33"/>
    <n v="2205271.4480679198"/>
    <x v="157"/>
    <s v="SPXW240325P05080000"/>
    <n v="2.5999999999999999E-3"/>
    <n v="86"/>
    <n v="-5747071.0464800345"/>
  </r>
  <r>
    <s v="Mon Mar 25 2024"/>
    <s v="SPXW240325C05085000"/>
    <n v="2.7000000000000001E-3"/>
    <n v="0"/>
    <n v="0"/>
    <x v="158"/>
    <s v="SPXW240325P05085000"/>
    <n v="2.7000000000000001E-3"/>
    <n v="6"/>
    <n v="-416379.92376107577"/>
  </r>
  <r>
    <s v="Mon Mar 25 2024"/>
    <s v="SPXW240325C05090000"/>
    <n v="2.7000000000000001E-3"/>
    <n v="206"/>
    <n v="14295710.715796938"/>
    <x v="159"/>
    <s v="SPXW240325P05090000"/>
    <n v="2.7000000000000001E-3"/>
    <n v="101"/>
    <n v="-7009062.04997811"/>
  </r>
  <r>
    <s v="Mon Mar 25 2024"/>
    <s v="SPXW240325C05095000"/>
    <n v="2.7000000000000001E-3"/>
    <n v="2"/>
    <n v="138793.30792035864"/>
    <x v="160"/>
    <s v="SPXW240325P05095000"/>
    <n v="2.7000000000000001E-3"/>
    <n v="1"/>
    <n v="-69396.653960179319"/>
  </r>
  <r>
    <s v="Mon Mar 25 2024"/>
    <s v="SPXW240325C05100000"/>
    <n v="2.7000000000000001E-3"/>
    <n v="195"/>
    <n v="13532347.522234967"/>
    <x v="161"/>
    <s v="SPXW240325P05100000"/>
    <n v="2.7000000000000001E-3"/>
    <n v="1407"/>
    <n v="-97641092.121972293"/>
  </r>
  <r>
    <s v="Mon Mar 25 2024"/>
    <s v="SPXW240325C05105000"/>
    <n v="2.5999999999999999E-3"/>
    <n v="6"/>
    <n v="400958.44510325819"/>
    <x v="162"/>
    <s v="SPXW240325P05105000"/>
    <n v="2.5999999999999999E-3"/>
    <n v="19"/>
    <n v="-1269701.742826984"/>
  </r>
  <r>
    <s v="Mon Mar 25 2024"/>
    <s v="SPXW240325C05110000"/>
    <n v="2.5999999999999999E-3"/>
    <n v="42"/>
    <n v="2806709.1157228076"/>
    <x v="163"/>
    <s v="SPXW240325P05110000"/>
    <n v="2.5999999999999999E-3"/>
    <n v="11"/>
    <n v="-735090.48268930672"/>
  </r>
  <r>
    <s v="Mon Mar 25 2024"/>
    <s v="SPXW240325C05115000"/>
    <n v="2.5999999999999999E-3"/>
    <n v="15"/>
    <n v="1002396.1127581456"/>
    <x v="164"/>
    <s v="SPXW240325P05115000"/>
    <n v="2.5999999999999999E-3"/>
    <n v="15"/>
    <n v="-1002396.1127581456"/>
  </r>
  <r>
    <s v="Mon Mar 25 2024"/>
    <s v="SPXW240325C05120000"/>
    <n v="2.5999999999999999E-3"/>
    <n v="31"/>
    <n v="2071618.6330335003"/>
    <x v="165"/>
    <s v="SPXW240325P05120000"/>
    <n v="2.5999999999999999E-3"/>
    <n v="19"/>
    <n v="-1269701.742826984"/>
  </r>
  <r>
    <s v="Mon Mar 25 2024"/>
    <s v="SPXW240325C05125000"/>
    <n v="2.5999999999999999E-3"/>
    <n v="35"/>
    <n v="2338924.2631023391"/>
    <x v="166"/>
    <s v="SPXW240325P05125000"/>
    <n v="2.5999999999999999E-3"/>
    <n v="32"/>
    <n v="-2138445.0405507102"/>
  </r>
  <r>
    <s v="Mon Mar 25 2024"/>
    <s v="SPXW240325C05130000"/>
    <n v="2.5999999999999999E-3"/>
    <n v="3"/>
    <n v="200479.22255162909"/>
    <x v="167"/>
    <s v="SPXW240325P05130000"/>
    <n v="2.5999999999999999E-3"/>
    <n v="12"/>
    <n v="-801916.89020651637"/>
  </r>
  <r>
    <s v="Mon Mar 25 2024"/>
    <s v="SPXW240325C05135000"/>
    <n v="2.5000000000000001E-3"/>
    <n v="0"/>
    <n v="0"/>
    <x v="168"/>
    <s v="SPXW240325P05135000"/>
    <n v="2.5000000000000001E-3"/>
    <n v="0"/>
    <n v="0"/>
  </r>
  <r>
    <s v="Mon Mar 25 2024"/>
    <s v="SPXW240325C05140000"/>
    <n v="2.5000000000000001E-3"/>
    <n v="10"/>
    <n v="642561.61074240098"/>
    <x v="169"/>
    <s v="SPXW240325P05140000"/>
    <n v="2.5000000000000001E-3"/>
    <n v="0"/>
    <n v="0"/>
  </r>
  <r>
    <s v="Mon Mar 25 2024"/>
    <s v="SPXW240325C05145000"/>
    <n v="2.5000000000000001E-3"/>
    <n v="101"/>
    <n v="6489872.2684982494"/>
    <x v="170"/>
    <s v="SPXW240325P05145000"/>
    <n v="2.5000000000000001E-3"/>
    <n v="0"/>
    <n v="0"/>
  </r>
  <r>
    <s v="Mon Mar 25 2024"/>
    <s v="SPXW240325C05150000"/>
    <n v="2.3999999999999998E-3"/>
    <n v="661"/>
    <n v="40774389.571269788"/>
    <x v="171"/>
    <s v="SPXW240325P05150000"/>
    <n v="2.3999999999999998E-3"/>
    <n v="38"/>
    <n v="-2344064.7559882784"/>
  </r>
  <r>
    <s v="Mon Mar 25 2024"/>
    <s v="SPXW240325C05160000"/>
    <n v="2.3999999999999998E-3"/>
    <n v="76"/>
    <n v="4688129.5119765569"/>
    <x v="173"/>
    <s v="SPXW240325P05160000"/>
    <n v="2.3999999999999998E-3"/>
    <n v="0"/>
    <n v="0"/>
  </r>
  <r>
    <s v="Mon Mar 25 2024"/>
    <s v="SPXW240325C05170000"/>
    <n v="2.3E-3"/>
    <n v="29"/>
    <n v="1714354.3774607258"/>
    <x v="175"/>
    <s v="SPXW240325P05170000"/>
    <n v="2.3E-3"/>
    <n v="0"/>
    <n v="0"/>
  </r>
  <r>
    <s v="Mon Mar 25 2024"/>
    <s v="SPXW240325C05175000"/>
    <n v="2.2000000000000001E-3"/>
    <n v="2"/>
    <n v="113090.84349066258"/>
    <x v="176"/>
    <s v="SPXW240325P05175000"/>
    <n v="2.2000000000000001E-3"/>
    <n v="1"/>
    <n v="-56545.421745331289"/>
  </r>
  <r>
    <s v="Mon Mar 25 2024"/>
    <s v="SPXW240325C05180000"/>
    <n v="2.2000000000000001E-3"/>
    <n v="52"/>
    <n v="2940361.9307572269"/>
    <x v="177"/>
    <s v="SPXW240325P05180000"/>
    <n v="2.2000000000000001E-3"/>
    <n v="0"/>
    <n v="0"/>
  </r>
  <r>
    <s v="Mon Mar 25 2024"/>
    <s v="SPXW240325C05190000"/>
    <n v="2.0999999999999999E-3"/>
    <n v="78"/>
    <n v="4210063.6735842107"/>
    <x v="179"/>
    <s v="SPXW240325P05190000"/>
    <n v="2.0999999999999999E-3"/>
    <n v="0"/>
    <n v="0"/>
  </r>
  <r>
    <s v="Mon Mar 25 2024"/>
    <s v="SPXW240325C05200000"/>
    <n v="2E-3"/>
    <n v="1095"/>
    <n v="56288397.101034321"/>
    <x v="181"/>
    <s v="SPXW240325P05200000"/>
    <n v="2E-3"/>
    <n v="16"/>
    <n v="-822478.86175027327"/>
  </r>
  <r>
    <s v="Mon Mar 25 2024"/>
    <s v="SPXW240325C05225000"/>
    <n v="1.6999999999999999E-3"/>
    <n v="103"/>
    <n v="4500501.5216397755"/>
    <x v="186"/>
    <s v="SPXW240325P05225000"/>
    <n v="1.6999999999999999E-3"/>
    <n v="0"/>
    <n v="0"/>
  </r>
  <r>
    <s v="Mon Mar 25 2024"/>
    <s v="SPXW240325C05250000"/>
    <n v="1.4E-3"/>
    <n v="56"/>
    <n v="2015073.2112881693"/>
    <x v="191"/>
    <s v="SPXW240325P05250000"/>
    <n v="1.4E-3"/>
    <n v="5"/>
    <n v="-179917.25100787231"/>
  </r>
  <r>
    <s v="Mon Mar 25 2024"/>
    <s v="SPXW240325C05300000"/>
    <n v="8.9999999999999998E-4"/>
    <n v="125"/>
    <n v="2891527.2483408046"/>
    <x v="199"/>
    <s v="SPXW240325P05300000"/>
    <n v="8.9999999999999998E-4"/>
    <n v="0"/>
    <n v="0"/>
  </r>
  <r>
    <s v="Mon Mar 25 2024"/>
    <s v="SPXW240325C05350000"/>
    <n v="5.0000000000000001E-4"/>
    <n v="0"/>
    <n v="0"/>
    <x v="205"/>
    <s v="SPXW240325P05350000"/>
    <n v="5.0000000000000001E-4"/>
    <n v="0"/>
    <n v="0"/>
  </r>
  <r>
    <s v="Mon Mar 25 2024"/>
    <s v="SPXW240325C05400000"/>
    <n v="2.9999999999999997E-4"/>
    <n v="9"/>
    <n v="69396.65396017929"/>
    <x v="211"/>
    <s v="SPXW240325P05400000"/>
    <n v="2.9999999999999997E-4"/>
    <n v="0"/>
    <n v="0"/>
  </r>
  <r>
    <s v="Mon Mar 25 2024"/>
    <s v="SPXW240325C05500000"/>
    <n v="1E-4"/>
    <n v="50"/>
    <n v="128512.32214848019"/>
    <x v="219"/>
    <s v="SPXW240325P05500000"/>
    <n v="1E-4"/>
    <n v="0"/>
    <n v="0"/>
  </r>
  <r>
    <s v="Mon Mar 25 2024"/>
    <s v="SPXW240325C05600000"/>
    <n v="1E-4"/>
    <n v="2"/>
    <n v="5140.4928859392076"/>
    <x v="222"/>
    <s v="SPXW240325P05600000"/>
    <n v="1E-4"/>
    <n v="0"/>
    <n v="0"/>
  </r>
  <r>
    <s v="Mon Mar 25 2024"/>
    <s v="SPXW240325C05700000"/>
    <n v="0"/>
    <n v="0"/>
    <n v="0"/>
    <x v="224"/>
    <s v="SPXW240325P05700000"/>
    <n v="0"/>
    <n v="0"/>
    <n v="0"/>
  </r>
  <r>
    <s v="Mon Mar 25 2024"/>
    <s v="SPXW240325C05800000"/>
    <n v="0"/>
    <n v="0"/>
    <n v="0"/>
    <x v="225"/>
    <s v="SPXW240325P05800000"/>
    <n v="0"/>
    <n v="0"/>
    <n v="0"/>
  </r>
  <r>
    <s v="Mon Mar 25 2024"/>
    <s v="SPXW240325C06000000"/>
    <n v="0"/>
    <n v="0"/>
    <n v="0"/>
    <x v="226"/>
    <s v="SPXW240325P06000000"/>
    <n v="0"/>
    <n v="0"/>
    <n v="0"/>
  </r>
  <r>
    <s v="Mon Mar 25 2024"/>
    <s v="SPXW240325C06200000"/>
    <n v="0"/>
    <n v="0"/>
    <n v="0"/>
    <x v="227"/>
    <s v="SPXW240325P06200000"/>
    <n v="0"/>
    <n v="0"/>
    <n v="0"/>
  </r>
  <r>
    <s v="Mon Mar 25 2024"/>
    <s v="SPXW240325C06400000"/>
    <n v="0"/>
    <n v="0"/>
    <n v="0"/>
    <x v="228"/>
    <s v="SPXW240325P06400000"/>
    <n v="0"/>
    <n v="0"/>
    <n v="0"/>
  </r>
  <r>
    <s v="Mon Mar 25 2024"/>
    <s v="SPXW240325C06600000"/>
    <n v="0"/>
    <n v="0"/>
    <n v="0"/>
    <x v="229"/>
    <s v="SPXW240325P06600000"/>
    <n v="0"/>
    <n v="0"/>
    <n v="0"/>
  </r>
  <r>
    <s v="Tue Mar 26 2024"/>
    <s v="SPXW240326C01400000"/>
    <n v="0"/>
    <n v="1"/>
    <n v="0"/>
    <x v="1"/>
    <s v="SPXW240326P01400000"/>
    <n v="0"/>
    <n v="0"/>
    <n v="0"/>
  </r>
  <r>
    <s v="Tue Mar 26 2024"/>
    <s v="SPXW240326C01600000"/>
    <n v="0"/>
    <n v="0"/>
    <n v="0"/>
    <x v="2"/>
    <s v="SPXW240326P01600000"/>
    <n v="0"/>
    <n v="0"/>
    <n v="0"/>
  </r>
  <r>
    <s v="Tue Mar 26 2024"/>
    <s v="SPXW240326C01800000"/>
    <n v="0"/>
    <n v="0"/>
    <n v="0"/>
    <x v="3"/>
    <s v="SPXW240326P01800000"/>
    <n v="0"/>
    <n v="4"/>
    <n v="0"/>
  </r>
  <r>
    <s v="Tue Mar 26 2024"/>
    <s v="SPXW240326C02000000"/>
    <n v="0"/>
    <n v="0"/>
    <n v="0"/>
    <x v="4"/>
    <s v="SPXW240326P02000000"/>
    <n v="0"/>
    <n v="60"/>
    <n v="0"/>
  </r>
  <r>
    <s v="Tue Mar 26 2024"/>
    <s v="SPXW240326C02200000"/>
    <n v="0"/>
    <n v="0"/>
    <n v="0"/>
    <x v="5"/>
    <s v="SPXW240326P02200000"/>
    <n v="0"/>
    <n v="56"/>
    <n v="0"/>
  </r>
  <r>
    <s v="Tue Mar 26 2024"/>
    <s v="SPXW240326C02400000"/>
    <n v="0"/>
    <n v="0"/>
    <n v="0"/>
    <x v="6"/>
    <s v="SPXW240326P02400000"/>
    <n v="0"/>
    <n v="0"/>
    <n v="0"/>
  </r>
  <r>
    <s v="Tue Mar 26 2024"/>
    <s v="SPXW240326C02600000"/>
    <n v="0"/>
    <n v="0"/>
    <n v="0"/>
    <x v="7"/>
    <s v="SPXW240326P02600000"/>
    <n v="0"/>
    <n v="1"/>
    <n v="0"/>
  </r>
  <r>
    <s v="Tue Mar 26 2024"/>
    <s v="SPXW240326C02800000"/>
    <n v="0"/>
    <n v="0"/>
    <n v="0"/>
    <x v="8"/>
    <s v="SPXW240326P02800000"/>
    <n v="0"/>
    <n v="1"/>
    <n v="0"/>
  </r>
  <r>
    <s v="Tue Mar 26 2024"/>
    <s v="SPXW240326C03000000"/>
    <n v="0"/>
    <n v="0"/>
    <n v="0"/>
    <x v="9"/>
    <s v="SPXW240326P03000000"/>
    <n v="0"/>
    <n v="2"/>
    <n v="0"/>
  </r>
  <r>
    <s v="Tue Mar 26 2024"/>
    <s v="SPXW240326C03200000"/>
    <n v="0"/>
    <n v="0"/>
    <n v="0"/>
    <x v="10"/>
    <s v="SPXW240326P03200000"/>
    <n v="0"/>
    <n v="18"/>
    <n v="0"/>
  </r>
  <r>
    <s v="Tue Mar 26 2024"/>
    <s v="SPXW240326C03400000"/>
    <n v="0"/>
    <n v="0"/>
    <n v="0"/>
    <x v="12"/>
    <s v="SPXW240326P03400000"/>
    <n v="0"/>
    <n v="18"/>
    <n v="0"/>
  </r>
  <r>
    <s v="Tue Mar 26 2024"/>
    <s v="SPXW240326C03600000"/>
    <n v="0"/>
    <n v="0"/>
    <n v="0"/>
    <x v="14"/>
    <s v="SPXW240326P03600000"/>
    <n v="0"/>
    <n v="12"/>
    <n v="0"/>
  </r>
  <r>
    <s v="Tue Mar 26 2024"/>
    <s v="SPXW240326C03800000"/>
    <n v="0"/>
    <n v="0"/>
    <n v="0"/>
    <x v="18"/>
    <s v="SPXW240326P03800000"/>
    <n v="0"/>
    <n v="78"/>
    <n v="0"/>
  </r>
  <r>
    <s v="Tue Mar 26 2024"/>
    <s v="SPXW240326C03900000"/>
    <n v="0"/>
    <n v="0"/>
    <n v="0"/>
    <x v="20"/>
    <s v="SPXW240326P03900000"/>
    <n v="0"/>
    <n v="9"/>
    <n v="0"/>
  </r>
  <r>
    <s v="Tue Mar 26 2024"/>
    <s v="SPXW240326C04000000"/>
    <n v="0"/>
    <n v="0"/>
    <n v="0"/>
    <x v="22"/>
    <s v="SPXW240326P04000000"/>
    <n v="0"/>
    <n v="812"/>
    <n v="0"/>
  </r>
  <r>
    <s v="Tue Mar 26 2024"/>
    <s v="SPXW240326C04050000"/>
    <n v="0"/>
    <n v="0"/>
    <n v="0"/>
    <x v="23"/>
    <s v="SPXW240326P04050000"/>
    <n v="0"/>
    <n v="0"/>
    <n v="0"/>
  </r>
  <r>
    <s v="Tue Mar 26 2024"/>
    <s v="SPXW240326C04100000"/>
    <n v="0"/>
    <n v="0"/>
    <n v="0"/>
    <x v="24"/>
    <s v="SPXW240326P04100000"/>
    <n v="0"/>
    <n v="1"/>
    <n v="0"/>
  </r>
  <r>
    <s v="Tue Mar 26 2024"/>
    <s v="SPXW240326C04150000"/>
    <n v="1E-4"/>
    <n v="0"/>
    <n v="0"/>
    <x v="25"/>
    <s v="SPXW240326P04150000"/>
    <n v="1E-4"/>
    <n v="1"/>
    <n v="-2570.2464429696038"/>
  </r>
  <r>
    <s v="Tue Mar 26 2024"/>
    <s v="SPXW240326C04200000"/>
    <n v="1E-4"/>
    <n v="0"/>
    <n v="0"/>
    <x v="27"/>
    <s v="SPXW240326P04200000"/>
    <n v="1E-4"/>
    <n v="105"/>
    <n v="-269875.87651180843"/>
  </r>
  <r>
    <s v="Tue Mar 26 2024"/>
    <s v="SPXW240326C04250000"/>
    <n v="1E-4"/>
    <n v="0"/>
    <n v="0"/>
    <x v="29"/>
    <s v="SPXW240326P04250000"/>
    <n v="1E-4"/>
    <n v="9"/>
    <n v="-23132.217986726435"/>
  </r>
  <r>
    <s v="Tue Mar 26 2024"/>
    <s v="SPXW240326C04300000"/>
    <n v="1E-4"/>
    <n v="0"/>
    <n v="0"/>
    <x v="31"/>
    <s v="SPXW240326P04300000"/>
    <n v="1E-4"/>
    <n v="50"/>
    <n v="-128512.32214848019"/>
  </r>
  <r>
    <s v="Tue Mar 26 2024"/>
    <s v="SPXW240326C04350000"/>
    <n v="1E-4"/>
    <n v="0"/>
    <n v="0"/>
    <x v="36"/>
    <s v="SPXW240326P04350000"/>
    <n v="1E-4"/>
    <n v="77"/>
    <n v="-197908.97610865952"/>
  </r>
  <r>
    <s v="Tue Mar 26 2024"/>
    <s v="SPXW240326C04400000"/>
    <n v="1E-4"/>
    <n v="0"/>
    <n v="0"/>
    <x v="42"/>
    <s v="SPXW240326P04400000"/>
    <n v="1E-4"/>
    <n v="98"/>
    <n v="-251884.15141102116"/>
  </r>
  <r>
    <s v="Tue Mar 26 2024"/>
    <s v="SPXW240326C04450000"/>
    <n v="2.0000000000000001E-4"/>
    <n v="1"/>
    <n v="5140.4928859392076"/>
    <x v="48"/>
    <s v="SPXW240326P04450000"/>
    <n v="2.0000000000000001E-4"/>
    <n v="58"/>
    <n v="-298148.58738447406"/>
  </r>
  <r>
    <s v="Tue Mar 26 2024"/>
    <s v="SPXW240326C04500000"/>
    <n v="2.0000000000000001E-4"/>
    <n v="0"/>
    <n v="0"/>
    <x v="54"/>
    <s v="SPXW240326P04500000"/>
    <n v="2.0000000000000001E-4"/>
    <n v="32"/>
    <n v="-164495.77235005464"/>
  </r>
  <r>
    <s v="Tue Mar 26 2024"/>
    <s v="SPXW240326C04550000"/>
    <n v="2.0000000000000001E-4"/>
    <n v="0"/>
    <n v="0"/>
    <x v="60"/>
    <s v="SPXW240326P04550000"/>
    <n v="2.0000000000000001E-4"/>
    <n v="55"/>
    <n v="-282727.10872665647"/>
  </r>
  <r>
    <s v="Tue Mar 26 2024"/>
    <s v="SPXW240326C04600000"/>
    <n v="2.9999999999999997E-4"/>
    <n v="0"/>
    <n v="0"/>
    <x v="66"/>
    <s v="SPXW240326P04600000"/>
    <n v="2.9999999999999997E-4"/>
    <n v="39"/>
    <n v="-300718.8338274436"/>
  </r>
  <r>
    <s v="Tue Mar 26 2024"/>
    <s v="SPXW240326C04650000"/>
    <n v="4.0000000000000002E-4"/>
    <n v="0"/>
    <n v="0"/>
    <x v="72"/>
    <s v="SPXW240326P04650000"/>
    <n v="4.0000000000000002E-4"/>
    <n v="17"/>
    <n v="-174776.75812193309"/>
  </r>
  <r>
    <s v="Tue Mar 26 2024"/>
    <s v="SPXW240326C04700000"/>
    <n v="5.0000000000000001E-4"/>
    <n v="0"/>
    <n v="0"/>
    <x v="81"/>
    <s v="SPXW240326P04700000"/>
    <n v="5.0000000000000001E-4"/>
    <n v="192"/>
    <n v="-2467436.5852508196"/>
  </r>
  <r>
    <s v="Tue Mar 26 2024"/>
    <s v="SPXW240326C04725000"/>
    <n v="5.0000000000000001E-4"/>
    <n v="0"/>
    <n v="0"/>
    <x v="86"/>
    <s v="SPXW240326P04725000"/>
    <n v="5.0000000000000001E-4"/>
    <n v="0"/>
    <n v="0"/>
  </r>
  <r>
    <s v="Tue Mar 26 2024"/>
    <s v="SPXW240326C04750000"/>
    <n v="5.9999999999999995E-4"/>
    <n v="1"/>
    <n v="15421.478657817624"/>
    <x v="91"/>
    <s v="SPXW240326P04750000"/>
    <n v="5.9999999999999995E-4"/>
    <n v="15"/>
    <n v="-231322.17986726435"/>
  </r>
  <r>
    <s v="Tue Mar 26 2024"/>
    <s v="SPXW240326C04775000"/>
    <n v="6.9999999999999999E-4"/>
    <n v="0"/>
    <n v="0"/>
    <x v="96"/>
    <s v="SPXW240326P04775000"/>
    <n v="6.9999999999999999E-4"/>
    <n v="26"/>
    <n v="-467784.85262046795"/>
  </r>
  <r>
    <s v="Tue Mar 26 2024"/>
    <s v="SPXW240326C04780000"/>
    <n v="6.9999999999999999E-4"/>
    <n v="0"/>
    <n v="0"/>
    <x v="97"/>
    <s v="SPXW240326P04780000"/>
    <n v="6.9999999999999999E-4"/>
    <n v="0"/>
    <n v="0"/>
  </r>
  <r>
    <s v="Tue Mar 26 2024"/>
    <s v="SPXW240326C04790000"/>
    <n v="6.9999999999999999E-4"/>
    <n v="0"/>
    <n v="0"/>
    <x v="99"/>
    <s v="SPXW240326P04790000"/>
    <n v="6.9999999999999999E-4"/>
    <n v="1"/>
    <n v="-17991.725100787226"/>
  </r>
  <r>
    <s v="Tue Mar 26 2024"/>
    <s v="SPXW240326C04800000"/>
    <n v="8.0000000000000004E-4"/>
    <n v="5"/>
    <n v="102809.85771878416"/>
    <x v="101"/>
    <s v="SPXW240326P04800000"/>
    <n v="8.0000000000000004E-4"/>
    <n v="69"/>
    <n v="-1418776.0365192215"/>
  </r>
  <r>
    <s v="Tue Mar 26 2024"/>
    <s v="SPXW240326C04810000"/>
    <n v="8.0000000000000004E-4"/>
    <n v="19"/>
    <n v="390677.45933137985"/>
    <x v="103"/>
    <s v="SPXW240326P04810000"/>
    <n v="8.0000000000000004E-4"/>
    <n v="15"/>
    <n v="-308429.57315635245"/>
  </r>
  <r>
    <s v="Tue Mar 26 2024"/>
    <s v="SPXW240326C04820000"/>
    <n v="8.9999999999999998E-4"/>
    <n v="33"/>
    <n v="763363.19356197235"/>
    <x v="105"/>
    <s v="SPXW240326P04820000"/>
    <n v="8.9999999999999998E-4"/>
    <n v="21"/>
    <n v="-485776.57772125513"/>
  </r>
  <r>
    <s v="Tue Mar 26 2024"/>
    <s v="SPXW240326C04825000"/>
    <n v="8.9999999999999998E-4"/>
    <n v="96"/>
    <n v="2220692.9267257382"/>
    <x v="106"/>
    <s v="SPXW240326P04825000"/>
    <n v="8.9999999999999998E-4"/>
    <n v="156"/>
    <n v="-3608626.0059293234"/>
  </r>
  <r>
    <s v="Tue Mar 26 2024"/>
    <s v="SPXW240326C04830000"/>
    <n v="8.9999999999999998E-4"/>
    <n v="4"/>
    <n v="92528.87194690574"/>
    <x v="107"/>
    <s v="SPXW240326P04830000"/>
    <n v="8.9999999999999998E-4"/>
    <n v="3"/>
    <n v="-69396.653960179319"/>
  </r>
  <r>
    <s v="Tue Mar 26 2024"/>
    <s v="SPXW240326C04840000"/>
    <n v="1E-3"/>
    <n v="20"/>
    <n v="514049.28859392076"/>
    <x v="109"/>
    <s v="SPXW240326P04840000"/>
    <n v="1E-3"/>
    <n v="1"/>
    <n v="-25702.46442969604"/>
  </r>
  <r>
    <s v="Tue Mar 26 2024"/>
    <s v="SPXW240326C04850000"/>
    <n v="1E-3"/>
    <n v="39"/>
    <n v="1002396.1127581456"/>
    <x v="111"/>
    <s v="SPXW240326P04850000"/>
    <n v="1E-3"/>
    <n v="8"/>
    <n v="-205619.71543756832"/>
  </r>
  <r>
    <s v="Tue Mar 26 2024"/>
    <s v="SPXW240326C04860000"/>
    <n v="1.1000000000000001E-3"/>
    <n v="3"/>
    <n v="84818.132617996933"/>
    <x v="113"/>
    <s v="SPXW240326P04860000"/>
    <n v="1.1000000000000001E-3"/>
    <n v="26"/>
    <n v="-735090.48268930672"/>
  </r>
  <r>
    <s v="Tue Mar 26 2024"/>
    <s v="SPXW240326C04870000"/>
    <n v="1.1000000000000001E-3"/>
    <n v="18"/>
    <n v="508908.79570798163"/>
    <x v="115"/>
    <s v="SPXW240326P04870000"/>
    <n v="1.1000000000000001E-3"/>
    <n v="3"/>
    <n v="-84818.132617996933"/>
  </r>
  <r>
    <s v="Tue Mar 26 2024"/>
    <s v="SPXW240326C04875000"/>
    <n v="1.1999999999999999E-3"/>
    <n v="43"/>
    <n v="1326247.1645723153"/>
    <x v="116"/>
    <s v="SPXW240326P04875000"/>
    <n v="1.1999999999999999E-3"/>
    <n v="37"/>
    <n v="-1141189.420678504"/>
  </r>
  <r>
    <s v="Tue Mar 26 2024"/>
    <s v="SPXW240326C04880000"/>
    <n v="1.1999999999999999E-3"/>
    <n v="5"/>
    <n v="154214.78657817622"/>
    <x v="117"/>
    <s v="SPXW240326P04880000"/>
    <n v="1.1999999999999999E-3"/>
    <n v="3"/>
    <n v="-92528.87194690574"/>
  </r>
  <r>
    <s v="Tue Mar 26 2024"/>
    <s v="SPXW240326C04890000"/>
    <n v="1.2999999999999999E-3"/>
    <n v="0"/>
    <n v="0"/>
    <x v="119"/>
    <s v="SPXW240326P04890000"/>
    <n v="1.2999999999999999E-3"/>
    <n v="6"/>
    <n v="-200479.22255162909"/>
  </r>
  <r>
    <s v="Tue Mar 26 2024"/>
    <s v="SPXW240326C04900000"/>
    <n v="1.2999999999999999E-3"/>
    <n v="10"/>
    <n v="334132.03758604854"/>
    <x v="121"/>
    <s v="SPXW240326P04900000"/>
    <n v="1.2999999999999999E-3"/>
    <n v="12"/>
    <n v="-400958.44510325819"/>
  </r>
  <r>
    <s v="Tue Mar 26 2024"/>
    <s v="SPXW240326C04910000"/>
    <n v="1.4E-3"/>
    <n v="9"/>
    <n v="323851.05181417009"/>
    <x v="123"/>
    <s v="SPXW240326P04910000"/>
    <n v="1.4E-3"/>
    <n v="26"/>
    <n v="-935569.7052409359"/>
  </r>
  <r>
    <s v="Tue Mar 26 2024"/>
    <s v="SPXW240326C04920000"/>
    <n v="1.5E-3"/>
    <n v="10"/>
    <n v="385536.9664454406"/>
    <x v="125"/>
    <s v="SPXW240326P04920000"/>
    <n v="1.5E-3"/>
    <n v="6"/>
    <n v="-231322.17986726438"/>
  </r>
  <r>
    <s v="Tue Mar 26 2024"/>
    <s v="SPXW240326C04925000"/>
    <n v="1.5E-3"/>
    <n v="2"/>
    <n v="77107.393289088111"/>
    <x v="126"/>
    <s v="SPXW240326P04925000"/>
    <n v="1.5E-3"/>
    <n v="7"/>
    <n v="-269875.87651180843"/>
  </r>
  <r>
    <s v="Tue Mar 26 2024"/>
    <s v="SPXW240326C04930000"/>
    <n v="1.6000000000000001E-3"/>
    <n v="2"/>
    <n v="82247.886175027321"/>
    <x v="127"/>
    <s v="SPXW240326P04930000"/>
    <n v="1.6000000000000001E-3"/>
    <n v="8"/>
    <n v="-328991.54470010928"/>
  </r>
  <r>
    <s v="Tue Mar 26 2024"/>
    <s v="SPXW240326C04935000"/>
    <n v="1.6000000000000001E-3"/>
    <n v="0"/>
    <n v="0"/>
    <x v="128"/>
    <s v="SPXW240326P04935000"/>
    <n v="1.6000000000000001E-3"/>
    <n v="0"/>
    <n v="0"/>
  </r>
  <r>
    <s v="Tue Mar 26 2024"/>
    <s v="SPXW240326C04940000"/>
    <n v="1.6000000000000001E-3"/>
    <n v="29"/>
    <n v="1192594.3495378962"/>
    <x v="129"/>
    <s v="SPXW240326P04940000"/>
    <n v="1.6000000000000001E-3"/>
    <n v="12"/>
    <n v="-493487.31705016398"/>
  </r>
  <r>
    <s v="Tue Mar 26 2024"/>
    <s v="SPXW240326C04945000"/>
    <n v="1.6999999999999999E-3"/>
    <n v="0"/>
    <n v="0"/>
    <x v="130"/>
    <s v="SPXW240326P04945000"/>
    <n v="1.6999999999999999E-3"/>
    <n v="0"/>
    <n v="0"/>
  </r>
  <r>
    <s v="Tue Mar 26 2024"/>
    <s v="SPXW240326C04950000"/>
    <n v="1.6999999999999999E-3"/>
    <n v="64"/>
    <n v="2796428.129950929"/>
    <x v="131"/>
    <s v="SPXW240326P04950000"/>
    <n v="1.6999999999999999E-3"/>
    <n v="136"/>
    <n v="-5942409.7761457227"/>
  </r>
  <r>
    <s v="Tue Mar 26 2024"/>
    <s v="SPXW240326C04955000"/>
    <n v="1.8E-3"/>
    <n v="0"/>
    <n v="0"/>
    <x v="132"/>
    <s v="SPXW240326P04955000"/>
    <n v="1.8E-3"/>
    <n v="0"/>
    <n v="0"/>
  </r>
  <r>
    <s v="Tue Mar 26 2024"/>
    <s v="SPXW240326C04960000"/>
    <n v="1.8E-3"/>
    <n v="29"/>
    <n v="1341668.6432301332"/>
    <x v="133"/>
    <s v="SPXW240326P04960000"/>
    <n v="1.8E-3"/>
    <n v="61"/>
    <n v="-2822130.5943806251"/>
  </r>
  <r>
    <s v="Tue Mar 26 2024"/>
    <s v="SPXW240326C04965000"/>
    <n v="1.8E-3"/>
    <n v="0"/>
    <n v="0"/>
    <x v="134"/>
    <s v="SPXW240326P04965000"/>
    <n v="1.8E-3"/>
    <n v="0"/>
    <n v="0"/>
  </r>
  <r>
    <s v="Tue Mar 26 2024"/>
    <s v="SPXW240326C04970000"/>
    <n v="1.9E-3"/>
    <n v="0"/>
    <n v="0"/>
    <x v="135"/>
    <s v="SPXW240326P04970000"/>
    <n v="1.9E-3"/>
    <n v="12"/>
    <n v="-586016.18899706972"/>
  </r>
  <r>
    <s v="Tue Mar 26 2024"/>
    <s v="SPXW240326C04975000"/>
    <n v="1.9E-3"/>
    <n v="1"/>
    <n v="48834.682416422482"/>
    <x v="136"/>
    <s v="SPXW240326P04975000"/>
    <n v="1.9E-3"/>
    <n v="422"/>
    <n v="-20608235.979730282"/>
  </r>
  <r>
    <s v="Tue Mar 26 2024"/>
    <s v="SPXW240326C04980000"/>
    <n v="2E-3"/>
    <n v="34"/>
    <n v="1747767.5812193307"/>
    <x v="137"/>
    <s v="SPXW240326P04980000"/>
    <n v="2E-3"/>
    <n v="16"/>
    <n v="-822478.86175027327"/>
  </r>
  <r>
    <s v="Tue Mar 26 2024"/>
    <s v="SPXW240326C04985000"/>
    <n v="2E-3"/>
    <n v="0"/>
    <n v="0"/>
    <x v="138"/>
    <s v="SPXW240326P04985000"/>
    <n v="2E-3"/>
    <n v="0"/>
    <n v="0"/>
  </r>
  <r>
    <s v="Tue Mar 26 2024"/>
    <s v="SPXW240326C04990000"/>
    <n v="2.0999999999999999E-3"/>
    <n v="23"/>
    <n v="1241429.0319543183"/>
    <x v="139"/>
    <s v="SPXW240326P04990000"/>
    <n v="2.0999999999999999E-3"/>
    <n v="2"/>
    <n v="-107950.35060472335"/>
  </r>
  <r>
    <s v="Tue Mar 26 2024"/>
    <s v="SPXW240326C04995000"/>
    <n v="2.0999999999999999E-3"/>
    <n v="0"/>
    <n v="0"/>
    <x v="140"/>
    <s v="SPXW240326P04995000"/>
    <n v="2.0999999999999999E-3"/>
    <n v="0"/>
    <n v="0"/>
  </r>
  <r>
    <s v="Tue Mar 26 2024"/>
    <s v="SPXW240326C05000000"/>
    <n v="2.2000000000000001E-3"/>
    <n v="31"/>
    <n v="1752908.0741052702"/>
    <x v="141"/>
    <s v="SPXW240326P05000000"/>
    <n v="2.2000000000000001E-3"/>
    <n v="30"/>
    <n v="-1696362.6523599387"/>
  </r>
  <r>
    <s v="Tue Mar 26 2024"/>
    <s v="SPXW240326C05005000"/>
    <n v="2.2000000000000001E-3"/>
    <n v="0"/>
    <n v="0"/>
    <x v="142"/>
    <s v="SPXW240326P05005000"/>
    <n v="2.2000000000000001E-3"/>
    <n v="0"/>
    <n v="0"/>
  </r>
  <r>
    <s v="Tue Mar 26 2024"/>
    <s v="SPXW240326C05010000"/>
    <n v="2.2000000000000001E-3"/>
    <n v="19"/>
    <n v="1074363.0131612946"/>
    <x v="143"/>
    <s v="SPXW240326P05010000"/>
    <n v="2.2000000000000001E-3"/>
    <n v="53"/>
    <n v="-2996907.3525025584"/>
  </r>
  <r>
    <s v="Tue Mar 26 2024"/>
    <s v="SPXW240326C05015000"/>
    <n v="2.3E-3"/>
    <n v="0"/>
    <n v="0"/>
    <x v="144"/>
    <s v="SPXW240326P05015000"/>
    <n v="2.3E-3"/>
    <n v="0"/>
    <n v="0"/>
  </r>
  <r>
    <s v="Tue Mar 26 2024"/>
    <s v="SPXW240326C05020000"/>
    <n v="2.3E-3"/>
    <n v="3"/>
    <n v="177347.00456490263"/>
    <x v="145"/>
    <s v="SPXW240326P05020000"/>
    <n v="2.3E-3"/>
    <n v="10"/>
    <n v="-591156.68188300892"/>
  </r>
  <r>
    <s v="Tue Mar 26 2024"/>
    <s v="SPXW240326C05025000"/>
    <n v="2.3E-3"/>
    <n v="3"/>
    <n v="177347.00456490263"/>
    <x v="146"/>
    <s v="SPXW240326P05025000"/>
    <n v="2.3E-3"/>
    <n v="30"/>
    <n v="-1773470.045649027"/>
  </r>
  <r>
    <s v="Tue Mar 26 2024"/>
    <s v="SPXW240326C05030000"/>
    <n v="2.3999999999999998E-3"/>
    <n v="14"/>
    <n v="863602.80483778683"/>
    <x v="147"/>
    <s v="SPXW240326P05030000"/>
    <n v="2.3999999999999998E-3"/>
    <n v="15"/>
    <n v="-925288.7194690574"/>
  </r>
  <r>
    <s v="Tue Mar 26 2024"/>
    <s v="SPXW240326C05035000"/>
    <n v="2.3999999999999998E-3"/>
    <n v="0"/>
    <n v="0"/>
    <x v="148"/>
    <s v="SPXW240326P05035000"/>
    <n v="2.3999999999999998E-3"/>
    <n v="0"/>
    <n v="0"/>
  </r>
  <r>
    <s v="Tue Mar 26 2024"/>
    <s v="SPXW240326C05040000"/>
    <n v="2.3999999999999998E-3"/>
    <n v="10"/>
    <n v="616859.14631270489"/>
    <x v="149"/>
    <s v="SPXW240326P05040000"/>
    <n v="2.3999999999999998E-3"/>
    <n v="11"/>
    <n v="-678545.06094397535"/>
  </r>
  <r>
    <s v="Tue Mar 26 2024"/>
    <s v="SPXW240326C05045000"/>
    <n v="2.5000000000000001E-3"/>
    <n v="0"/>
    <n v="0"/>
    <x v="150"/>
    <s v="SPXW240326P05045000"/>
    <n v="2.5000000000000001E-3"/>
    <n v="0"/>
    <n v="0"/>
  </r>
  <r>
    <s v="Tue Mar 26 2024"/>
    <s v="SPXW240326C05050000"/>
    <n v="2.5000000000000001E-3"/>
    <n v="31"/>
    <n v="1991940.9933014428"/>
    <x v="151"/>
    <s v="SPXW240326P05050000"/>
    <n v="2.5000000000000001E-3"/>
    <n v="47"/>
    <n v="-3020039.5704892846"/>
  </r>
  <r>
    <s v="Tue Mar 26 2024"/>
    <s v="SPXW240326C05055000"/>
    <n v="2.5000000000000001E-3"/>
    <n v="0"/>
    <n v="0"/>
    <x v="152"/>
    <s v="SPXW240326P05055000"/>
    <n v="2.5000000000000001E-3"/>
    <n v="0"/>
    <n v="0"/>
  </r>
  <r>
    <s v="Tue Mar 26 2024"/>
    <s v="SPXW240326C05060000"/>
    <n v="2.5000000000000001E-3"/>
    <n v="25"/>
    <n v="1606404.0268560026"/>
    <x v="153"/>
    <s v="SPXW240326P05060000"/>
    <n v="2.5000000000000001E-3"/>
    <n v="51"/>
    <n v="-3277064.2147862446"/>
  </r>
  <r>
    <s v="Tue Mar 26 2024"/>
    <s v="SPXW240326C05065000"/>
    <n v="2.5999999999999999E-3"/>
    <n v="0"/>
    <n v="0"/>
    <x v="154"/>
    <s v="SPXW240326P05065000"/>
    <n v="2.5999999999999999E-3"/>
    <n v="0"/>
    <n v="0"/>
  </r>
  <r>
    <s v="Tue Mar 26 2024"/>
    <s v="SPXW240326C05070000"/>
    <n v="2.5999999999999999E-3"/>
    <n v="14"/>
    <n v="935569.7052409359"/>
    <x v="155"/>
    <s v="SPXW240326P05070000"/>
    <n v="2.5999999999999999E-3"/>
    <n v="34"/>
    <n v="-2272097.8555851295"/>
  </r>
  <r>
    <s v="Tue Mar 26 2024"/>
    <s v="SPXW240326C05075000"/>
    <n v="2.5999999999999999E-3"/>
    <n v="51"/>
    <n v="3408146.7833776944"/>
    <x v="156"/>
    <s v="SPXW240326P05075000"/>
    <n v="2.5999999999999999E-3"/>
    <n v="30"/>
    <n v="-2004792.2255162911"/>
  </r>
  <r>
    <s v="Tue Mar 26 2024"/>
    <s v="SPXW240326C05080000"/>
    <n v="2.5999999999999999E-3"/>
    <n v="54"/>
    <n v="3608626.0059293234"/>
    <x v="157"/>
    <s v="SPXW240326P05080000"/>
    <n v="2.5999999999999999E-3"/>
    <n v="42"/>
    <n v="-2806709.1157228076"/>
  </r>
  <r>
    <s v="Tue Mar 26 2024"/>
    <s v="SPXW240326C05085000"/>
    <n v="2.5999999999999999E-3"/>
    <n v="0"/>
    <n v="0"/>
    <x v="158"/>
    <s v="SPXW240326P05085000"/>
    <n v="2.5999999999999999E-3"/>
    <n v="0"/>
    <n v="0"/>
  </r>
  <r>
    <s v="Tue Mar 26 2024"/>
    <s v="SPXW240326C05090000"/>
    <n v="2.5999999999999999E-3"/>
    <n v="21"/>
    <n v="1403354.5578614038"/>
    <x v="159"/>
    <s v="SPXW240326P05090000"/>
    <n v="2.5999999999999999E-3"/>
    <n v="12"/>
    <n v="-801916.89020651637"/>
  </r>
  <r>
    <s v="Tue Mar 26 2024"/>
    <s v="SPXW240326C05095000"/>
    <n v="2.5999999999999999E-3"/>
    <n v="0"/>
    <n v="0"/>
    <x v="160"/>
    <s v="SPXW240326P05095000"/>
    <n v="2.5999999999999999E-3"/>
    <n v="0"/>
    <n v="0"/>
  </r>
  <r>
    <s v="Tue Mar 26 2024"/>
    <s v="SPXW240326C05100000"/>
    <n v="2.5999999999999999E-3"/>
    <n v="520"/>
    <n v="34749731.90894904"/>
    <x v="161"/>
    <s v="SPXW240326P05100000"/>
    <n v="2.5999999999999999E-3"/>
    <n v="508"/>
    <n v="-33947815.018742517"/>
  </r>
  <r>
    <s v="Tue Mar 26 2024"/>
    <s v="SPXW240326C05105000"/>
    <n v="2.5999999999999999E-3"/>
    <n v="0"/>
    <n v="0"/>
    <x v="162"/>
    <s v="SPXW240326P05105000"/>
    <n v="2.5999999999999999E-3"/>
    <n v="0"/>
    <n v="0"/>
  </r>
  <r>
    <s v="Tue Mar 26 2024"/>
    <s v="SPXW240326C05110000"/>
    <n v="2.5999999999999999E-3"/>
    <n v="0"/>
    <n v="0"/>
    <x v="163"/>
    <s v="SPXW240326P05110000"/>
    <n v="2.5999999999999999E-3"/>
    <n v="0"/>
    <n v="0"/>
  </r>
  <r>
    <s v="Tue Mar 26 2024"/>
    <s v="SPXW240326C05115000"/>
    <n v="2.5999999999999999E-3"/>
    <n v="0"/>
    <n v="0"/>
    <x v="164"/>
    <s v="SPXW240326P05115000"/>
    <n v="2.5999999999999999E-3"/>
    <n v="0"/>
    <n v="0"/>
  </r>
  <r>
    <s v="Tue Mar 26 2024"/>
    <s v="SPXW240326C05120000"/>
    <n v="2.5999999999999999E-3"/>
    <n v="11"/>
    <n v="735090.48268930672"/>
    <x v="165"/>
    <s v="SPXW240326P05120000"/>
    <n v="2.5999999999999999E-3"/>
    <n v="9"/>
    <n v="-601437.66765488719"/>
  </r>
  <r>
    <s v="Tue Mar 26 2024"/>
    <s v="SPXW240326C05125000"/>
    <n v="2.5000000000000001E-3"/>
    <n v="4"/>
    <n v="257024.64429696038"/>
    <x v="166"/>
    <s v="SPXW240326P05125000"/>
    <n v="2.5000000000000001E-3"/>
    <n v="1"/>
    <n v="-64256.161074240095"/>
  </r>
  <r>
    <s v="Tue Mar 26 2024"/>
    <s v="SPXW240326C05130000"/>
    <n v="2.5000000000000001E-3"/>
    <n v="10"/>
    <n v="642561.61074240098"/>
    <x v="167"/>
    <s v="SPXW240326P05130000"/>
    <n v="2.5000000000000001E-3"/>
    <n v="5"/>
    <n v="-321280.80537120049"/>
  </r>
  <r>
    <s v="Tue Mar 26 2024"/>
    <s v="SPXW240326C05135000"/>
    <n v="2.5000000000000001E-3"/>
    <n v="0"/>
    <n v="0"/>
    <x v="168"/>
    <s v="SPXW240326P05135000"/>
    <n v="2.5000000000000001E-3"/>
    <n v="0"/>
    <n v="0"/>
  </r>
  <r>
    <s v="Tue Mar 26 2024"/>
    <s v="SPXW240326C05140000"/>
    <n v="2.5000000000000001E-3"/>
    <n v="64"/>
    <n v="4112394.3087513661"/>
    <x v="169"/>
    <s v="SPXW240326P05140000"/>
    <n v="2.5000000000000001E-3"/>
    <n v="41"/>
    <n v="-2634502.6040438442"/>
  </r>
  <r>
    <s v="Tue Mar 26 2024"/>
    <s v="SPXW240326C05145000"/>
    <n v="2.3999999999999998E-3"/>
    <n v="0"/>
    <n v="0"/>
    <x v="170"/>
    <s v="SPXW240326P05145000"/>
    <n v="2.3999999999999998E-3"/>
    <n v="0"/>
    <n v="0"/>
  </r>
  <r>
    <s v="Tue Mar 26 2024"/>
    <s v="SPXW240326C05150000"/>
    <n v="2.3999999999999998E-3"/>
    <n v="132"/>
    <n v="8142540.7313277042"/>
    <x v="171"/>
    <s v="SPXW240326P05150000"/>
    <n v="2.3999999999999998E-3"/>
    <n v="12"/>
    <n v="-740230.97557524592"/>
  </r>
  <r>
    <s v="Tue Mar 26 2024"/>
    <s v="SPXW240326C05160000"/>
    <n v="2.3E-3"/>
    <n v="1"/>
    <n v="59115.668188300879"/>
    <x v="173"/>
    <s v="SPXW240326P05160000"/>
    <n v="2.3E-3"/>
    <n v="0"/>
    <n v="0"/>
  </r>
  <r>
    <s v="Tue Mar 26 2024"/>
    <s v="SPXW240326C05170000"/>
    <n v="2.2000000000000001E-3"/>
    <n v="1"/>
    <n v="56545.421745331289"/>
    <x v="175"/>
    <s v="SPXW240326P05170000"/>
    <n v="2.2000000000000001E-3"/>
    <n v="3"/>
    <n v="-169636.26523599387"/>
  </r>
  <r>
    <s v="Tue Mar 26 2024"/>
    <s v="SPXW240326C05175000"/>
    <n v="2.2000000000000001E-3"/>
    <n v="2"/>
    <n v="113090.84349066258"/>
    <x v="176"/>
    <s v="SPXW240326P05175000"/>
    <n v="2.2000000000000001E-3"/>
    <n v="0"/>
    <n v="0"/>
  </r>
  <r>
    <s v="Tue Mar 26 2024"/>
    <s v="SPXW240326C05180000"/>
    <n v="2.2000000000000001E-3"/>
    <n v="11"/>
    <n v="621999.6391986442"/>
    <x v="177"/>
    <s v="SPXW240326P05180000"/>
    <n v="2.2000000000000001E-3"/>
    <n v="0"/>
    <n v="0"/>
  </r>
  <r>
    <s v="Tue Mar 26 2024"/>
    <s v="SPXW240326C05190000"/>
    <n v="2E-3"/>
    <n v="1"/>
    <n v="51404.928859392079"/>
    <x v="179"/>
    <s v="SPXW240326P05190000"/>
    <n v="2E-3"/>
    <n v="0"/>
    <n v="0"/>
  </r>
  <r>
    <s v="Tue Mar 26 2024"/>
    <s v="SPXW240326C05200000"/>
    <n v="2E-3"/>
    <n v="51"/>
    <n v="2621651.3718289961"/>
    <x v="181"/>
    <s v="SPXW240326P05200000"/>
    <n v="2E-3"/>
    <n v="8"/>
    <n v="-411239.43087513663"/>
  </r>
  <r>
    <s v="Tue Mar 26 2024"/>
    <s v="SPXW240326C05225000"/>
    <n v="1.6999999999999999E-3"/>
    <n v="0"/>
    <n v="0"/>
    <x v="186"/>
    <s v="SPXW240326P05225000"/>
    <n v="1.6999999999999999E-3"/>
    <n v="0"/>
    <n v="0"/>
  </r>
  <r>
    <s v="Tue Mar 26 2024"/>
    <s v="SPXW240326C05250000"/>
    <n v="1.4E-3"/>
    <n v="13"/>
    <n v="467784.85262046795"/>
    <x v="191"/>
    <s v="SPXW240326P05250000"/>
    <n v="1.4E-3"/>
    <n v="5"/>
    <n v="-179917.25100787231"/>
  </r>
  <r>
    <s v="Tue Mar 26 2024"/>
    <s v="SPXW240326C05300000"/>
    <n v="8.9999999999999998E-4"/>
    <n v="15"/>
    <n v="346983.26980089652"/>
    <x v="199"/>
    <s v="SPXW240326P05300000"/>
    <n v="8.9999999999999998E-4"/>
    <n v="0"/>
    <n v="0"/>
  </r>
  <r>
    <s v="Tue Mar 26 2024"/>
    <s v="SPXW240326C05350000"/>
    <n v="5.0000000000000001E-4"/>
    <n v="0"/>
    <n v="0"/>
    <x v="205"/>
    <s v="SPXW240326P05350000"/>
    <n v="5.0000000000000001E-4"/>
    <n v="0"/>
    <n v="0"/>
  </r>
  <r>
    <s v="Tue Mar 26 2024"/>
    <s v="SPXW240326C05400000"/>
    <n v="2.9999999999999997E-4"/>
    <n v="3"/>
    <n v="23132.217986726435"/>
    <x v="211"/>
    <s v="SPXW240326P05400000"/>
    <n v="2.9999999999999997E-4"/>
    <n v="0"/>
    <n v="0"/>
  </r>
  <r>
    <s v="Tue Mar 26 2024"/>
    <s v="SPXW240326C05500000"/>
    <n v="1E-4"/>
    <n v="4"/>
    <n v="10280.985771878415"/>
    <x v="219"/>
    <s v="SPXW240326P05500000"/>
    <n v="1E-4"/>
    <n v="0"/>
    <n v="0"/>
  </r>
  <r>
    <s v="Tue Mar 26 2024"/>
    <s v="SPXW240326C05600000"/>
    <n v="1E-4"/>
    <n v="1"/>
    <n v="2570.2464429696038"/>
    <x v="222"/>
    <s v="SPXW240326P05600000"/>
    <n v="1E-4"/>
    <n v="0"/>
    <n v="0"/>
  </r>
  <r>
    <s v="Tue Mar 26 2024"/>
    <s v="SPXW240326C05700000"/>
    <n v="0"/>
    <n v="0"/>
    <n v="0"/>
    <x v="224"/>
    <s v="SPXW240326P05700000"/>
    <n v="0"/>
    <n v="0"/>
    <n v="0"/>
  </r>
  <r>
    <s v="Tue Mar 26 2024"/>
    <s v="SPXW240326C05800000"/>
    <n v="0"/>
    <n v="0"/>
    <n v="0"/>
    <x v="225"/>
    <s v="SPXW240326P05800000"/>
    <n v="0"/>
    <n v="0"/>
    <n v="0"/>
  </r>
  <r>
    <s v="Tue Mar 26 2024"/>
    <s v="SPXW240326C06000000"/>
    <n v="0"/>
    <n v="1"/>
    <n v="0"/>
    <x v="226"/>
    <s v="SPXW240326P06000000"/>
    <n v="0"/>
    <n v="0"/>
    <n v="0"/>
  </r>
  <r>
    <s v="Tue Mar 26 2024"/>
    <s v="SPXW240326C06200000"/>
    <n v="0"/>
    <n v="0"/>
    <n v="0"/>
    <x v="227"/>
    <s v="SPXW240326P06200000"/>
    <n v="0"/>
    <n v="0"/>
    <n v="0"/>
  </r>
  <r>
    <s v="Tue Mar 26 2024"/>
    <s v="SPXW240326C06400000"/>
    <n v="0"/>
    <n v="0"/>
    <n v="0"/>
    <x v="228"/>
    <s v="SPXW240326P06400000"/>
    <n v="0"/>
    <n v="0"/>
    <n v="0"/>
  </r>
  <r>
    <s v="Tue Mar 26 2024"/>
    <s v="SPXW240326C06600000"/>
    <n v="0"/>
    <n v="0"/>
    <n v="0"/>
    <x v="229"/>
    <s v="SPXW240326P06600000"/>
    <n v="0"/>
    <n v="0"/>
    <n v="0"/>
  </r>
  <r>
    <s v="Wed Mar 27 2024"/>
    <s v="SPXW240327C01400000"/>
    <n v="0"/>
    <n v="2799"/>
    <n v="0"/>
    <x v="1"/>
    <s v="SPXW240327P01400000"/>
    <n v="0"/>
    <n v="0"/>
    <n v="0"/>
  </r>
  <r>
    <s v="Wed Mar 27 2024"/>
    <s v="SPXW240327C01600000"/>
    <n v="0"/>
    <n v="0"/>
    <n v="0"/>
    <x v="2"/>
    <s v="SPXW240327P01600000"/>
    <n v="0"/>
    <n v="0"/>
    <n v="0"/>
  </r>
  <r>
    <s v="Wed Mar 27 2024"/>
    <s v="SPXW240327C01800000"/>
    <n v="0"/>
    <n v="0"/>
    <n v="0"/>
    <x v="3"/>
    <s v="SPXW240327P01800000"/>
    <n v="0"/>
    <n v="3"/>
    <n v="0"/>
  </r>
  <r>
    <s v="Wed Mar 27 2024"/>
    <s v="SPXW240327C02000000"/>
    <n v="0"/>
    <n v="0"/>
    <n v="0"/>
    <x v="4"/>
    <s v="SPXW240327P02000000"/>
    <n v="0"/>
    <n v="0"/>
    <n v="0"/>
  </r>
  <r>
    <s v="Wed Mar 27 2024"/>
    <s v="SPXW240327C02200000"/>
    <n v="0"/>
    <n v="1"/>
    <n v="0"/>
    <x v="5"/>
    <s v="SPXW240327P02200000"/>
    <n v="0"/>
    <n v="120"/>
    <n v="0"/>
  </r>
  <r>
    <s v="Wed Mar 27 2024"/>
    <s v="SPXW240327C02400000"/>
    <n v="0"/>
    <n v="0"/>
    <n v="0"/>
    <x v="6"/>
    <s v="SPXW240327P02400000"/>
    <n v="0"/>
    <n v="0"/>
    <n v="0"/>
  </r>
  <r>
    <s v="Wed Mar 27 2024"/>
    <s v="SPXW240327C02600000"/>
    <n v="0"/>
    <n v="0"/>
    <n v="0"/>
    <x v="7"/>
    <s v="SPXW240327P02600000"/>
    <n v="0"/>
    <n v="0"/>
    <n v="0"/>
  </r>
  <r>
    <s v="Wed Mar 27 2024"/>
    <s v="SPXW240327C02800000"/>
    <n v="0"/>
    <n v="0"/>
    <n v="0"/>
    <x v="8"/>
    <s v="SPXW240327P02800000"/>
    <n v="0"/>
    <n v="1"/>
    <n v="0"/>
  </r>
  <r>
    <s v="Wed Mar 27 2024"/>
    <s v="SPXW240327C03000000"/>
    <n v="0"/>
    <n v="0"/>
    <n v="0"/>
    <x v="9"/>
    <s v="SPXW240327P03000000"/>
    <n v="0"/>
    <n v="2"/>
    <n v="0"/>
  </r>
  <r>
    <s v="Wed Mar 27 2024"/>
    <s v="SPXW240327C03200000"/>
    <n v="0"/>
    <n v="0"/>
    <n v="0"/>
    <x v="10"/>
    <s v="SPXW240327P03200000"/>
    <n v="0"/>
    <n v="5"/>
    <n v="0"/>
  </r>
  <r>
    <s v="Wed Mar 27 2024"/>
    <s v="SPXW240327C03400000"/>
    <n v="0"/>
    <n v="0"/>
    <n v="0"/>
    <x v="12"/>
    <s v="SPXW240327P03400000"/>
    <n v="0"/>
    <n v="8"/>
    <n v="0"/>
  </r>
  <r>
    <s v="Wed Mar 27 2024"/>
    <s v="SPXW240327C03600000"/>
    <n v="0"/>
    <n v="0"/>
    <n v="0"/>
    <x v="14"/>
    <s v="SPXW240327P03600000"/>
    <n v="0"/>
    <n v="36"/>
    <n v="0"/>
  </r>
  <r>
    <s v="Wed Mar 27 2024"/>
    <s v="SPXW240327C03800000"/>
    <n v="0"/>
    <n v="0"/>
    <n v="0"/>
    <x v="18"/>
    <s v="SPXW240327P03800000"/>
    <n v="0"/>
    <n v="11"/>
    <n v="0"/>
  </r>
  <r>
    <s v="Wed Mar 27 2024"/>
    <s v="SPXW240327C03900000"/>
    <n v="0"/>
    <n v="0"/>
    <n v="0"/>
    <x v="20"/>
    <s v="SPXW240327P03900000"/>
    <n v="0"/>
    <n v="18"/>
    <n v="0"/>
  </r>
  <r>
    <s v="Wed Mar 27 2024"/>
    <s v="SPXW240327C04000000"/>
    <n v="0"/>
    <n v="0"/>
    <n v="0"/>
    <x v="22"/>
    <s v="SPXW240327P04000000"/>
    <n v="0"/>
    <n v="2"/>
    <n v="0"/>
  </r>
  <r>
    <s v="Wed Mar 27 2024"/>
    <s v="SPXW240327C04050000"/>
    <n v="0"/>
    <n v="0"/>
    <n v="0"/>
    <x v="23"/>
    <s v="SPXW240327P04050000"/>
    <n v="0"/>
    <n v="2"/>
    <n v="0"/>
  </r>
  <r>
    <s v="Wed Mar 27 2024"/>
    <s v="SPXW240327C04100000"/>
    <n v="1E-4"/>
    <n v="0"/>
    <n v="0"/>
    <x v="24"/>
    <s v="SPXW240327P04100000"/>
    <n v="1E-4"/>
    <n v="2"/>
    <n v="-5140.4928859392076"/>
  </r>
  <r>
    <s v="Wed Mar 27 2024"/>
    <s v="SPXW240327C04150000"/>
    <n v="1E-4"/>
    <n v="0"/>
    <n v="0"/>
    <x v="25"/>
    <s v="SPXW240327P04150000"/>
    <n v="1E-4"/>
    <n v="73"/>
    <n v="-187627.99033678108"/>
  </r>
  <r>
    <s v="Wed Mar 27 2024"/>
    <s v="SPXW240327C04200000"/>
    <n v="1E-4"/>
    <n v="0"/>
    <n v="0"/>
    <x v="27"/>
    <s v="SPXW240327P04200000"/>
    <n v="1E-4"/>
    <n v="33"/>
    <n v="-84818.132617996933"/>
  </r>
  <r>
    <s v="Wed Mar 27 2024"/>
    <s v="SPXW240327C04250000"/>
    <n v="1E-4"/>
    <n v="0"/>
    <n v="0"/>
    <x v="29"/>
    <s v="SPXW240327P04250000"/>
    <n v="1E-4"/>
    <n v="26"/>
    <n v="-66826.407517209693"/>
  </r>
  <r>
    <s v="Wed Mar 27 2024"/>
    <s v="SPXW240327C04300000"/>
    <n v="1E-4"/>
    <n v="0"/>
    <n v="0"/>
    <x v="31"/>
    <s v="SPXW240327P04300000"/>
    <n v="1E-4"/>
    <n v="46"/>
    <n v="-118231.33637660176"/>
  </r>
  <r>
    <s v="Wed Mar 27 2024"/>
    <s v="SPXW240327C04350000"/>
    <n v="1E-4"/>
    <n v="0"/>
    <n v="0"/>
    <x v="36"/>
    <s v="SPXW240327P04350000"/>
    <n v="1E-4"/>
    <n v="72"/>
    <n v="-185057.74389381148"/>
  </r>
  <r>
    <s v="Wed Mar 27 2024"/>
    <s v="SPXW240327C04400000"/>
    <n v="1E-4"/>
    <n v="1"/>
    <n v="2570.2464429696038"/>
    <x v="42"/>
    <s v="SPXW240327P04400000"/>
    <n v="1E-4"/>
    <n v="121"/>
    <n v="-310999.8195993221"/>
  </r>
  <r>
    <s v="Wed Mar 27 2024"/>
    <s v="SPXW240327C04450000"/>
    <n v="2.0000000000000001E-4"/>
    <n v="0"/>
    <n v="0"/>
    <x v="48"/>
    <s v="SPXW240327P04450000"/>
    <n v="2.0000000000000001E-4"/>
    <n v="151"/>
    <n v="-776214.4257768204"/>
  </r>
  <r>
    <s v="Wed Mar 27 2024"/>
    <s v="SPXW240327C04500000"/>
    <n v="2.0000000000000001E-4"/>
    <n v="0"/>
    <n v="0"/>
    <x v="54"/>
    <s v="SPXW240327P04500000"/>
    <n v="2.0000000000000001E-4"/>
    <n v="108"/>
    <n v="-555173.23168143455"/>
  </r>
  <r>
    <s v="Wed Mar 27 2024"/>
    <s v="SPXW240327C04550000"/>
    <n v="2.0000000000000001E-4"/>
    <n v="0"/>
    <n v="0"/>
    <x v="60"/>
    <s v="SPXW240327P04550000"/>
    <n v="2.0000000000000001E-4"/>
    <n v="18"/>
    <n v="-92528.87194690574"/>
  </r>
  <r>
    <s v="Wed Mar 27 2024"/>
    <s v="SPXW240327C04600000"/>
    <n v="2.9999999999999997E-4"/>
    <n v="0"/>
    <n v="0"/>
    <x v="66"/>
    <s v="SPXW240327P04600000"/>
    <n v="2.9999999999999997E-4"/>
    <n v="18"/>
    <n v="-138793.30792035858"/>
  </r>
  <r>
    <s v="Wed Mar 27 2024"/>
    <s v="SPXW240327C04650000"/>
    <n v="4.0000000000000002E-4"/>
    <n v="0"/>
    <n v="0"/>
    <x v="72"/>
    <s v="SPXW240327P04650000"/>
    <n v="4.0000000000000002E-4"/>
    <n v="13"/>
    <n v="-133652.81503441939"/>
  </r>
  <r>
    <s v="Wed Mar 27 2024"/>
    <s v="SPXW240327C04700000"/>
    <n v="5.0000000000000001E-4"/>
    <n v="0"/>
    <n v="0"/>
    <x v="81"/>
    <s v="SPXW240327P04700000"/>
    <n v="5.0000000000000001E-4"/>
    <n v="59"/>
    <n v="-758222.70067603316"/>
  </r>
  <r>
    <s v="Wed Mar 27 2024"/>
    <s v="SPXW240327C04750000"/>
    <n v="5.9999999999999995E-4"/>
    <n v="3"/>
    <n v="46264.43597345287"/>
    <x v="91"/>
    <s v="SPXW240327P04750000"/>
    <n v="5.9999999999999995E-4"/>
    <n v="20"/>
    <n v="-308429.57315635245"/>
  </r>
  <r>
    <s v="Wed Mar 27 2024"/>
    <s v="SPXW240327C04775000"/>
    <n v="6.9999999999999999E-4"/>
    <n v="0"/>
    <n v="0"/>
    <x v="96"/>
    <s v="SPXW240327P04775000"/>
    <n v="6.9999999999999999E-4"/>
    <n v="70"/>
    <n v="-1259420.7570551059"/>
  </r>
  <r>
    <s v="Wed Mar 27 2024"/>
    <s v="SPXW240327C04790000"/>
    <n v="6.9999999999999999E-4"/>
    <n v="0"/>
    <n v="0"/>
    <x v="99"/>
    <s v="SPXW240327P04790000"/>
    <n v="6.9999999999999999E-4"/>
    <n v="6"/>
    <n v="-107950.35060472335"/>
  </r>
  <r>
    <s v="Wed Mar 27 2024"/>
    <s v="SPXW240327C04800000"/>
    <n v="8.0000000000000004E-4"/>
    <n v="0"/>
    <n v="0"/>
    <x v="101"/>
    <s v="SPXW240327P04800000"/>
    <n v="8.0000000000000004E-4"/>
    <n v="89"/>
    <n v="-1830015.467394358"/>
  </r>
  <r>
    <s v="Wed Mar 27 2024"/>
    <s v="SPXW240327C04810000"/>
    <n v="8.0000000000000004E-4"/>
    <n v="0"/>
    <n v="0"/>
    <x v="103"/>
    <s v="SPXW240327P04810000"/>
    <n v="8.0000000000000004E-4"/>
    <n v="3"/>
    <n v="-61685.914631270498"/>
  </r>
  <r>
    <s v="Wed Mar 27 2024"/>
    <s v="SPXW240327C04820000"/>
    <n v="8.9999999999999998E-4"/>
    <n v="1"/>
    <n v="23132.217986726435"/>
    <x v="105"/>
    <s v="SPXW240327P04820000"/>
    <n v="8.9999999999999998E-4"/>
    <n v="35"/>
    <n v="-809627.62953542522"/>
  </r>
  <r>
    <s v="Wed Mar 27 2024"/>
    <s v="SPXW240327C04825000"/>
    <n v="8.9999999999999998E-4"/>
    <n v="0"/>
    <n v="0"/>
    <x v="106"/>
    <s v="SPXW240327P04825000"/>
    <n v="8.9999999999999998E-4"/>
    <n v="35"/>
    <n v="-809627.62953542522"/>
  </r>
  <r>
    <s v="Wed Mar 27 2024"/>
    <s v="SPXW240327C04830000"/>
    <n v="8.9999999999999998E-4"/>
    <n v="0"/>
    <n v="0"/>
    <x v="107"/>
    <s v="SPXW240327P04830000"/>
    <n v="8.9999999999999998E-4"/>
    <n v="76"/>
    <n v="-1758048.5669912088"/>
  </r>
  <r>
    <s v="Wed Mar 27 2024"/>
    <s v="SPXW240327C04840000"/>
    <n v="1E-3"/>
    <n v="0"/>
    <n v="0"/>
    <x v="109"/>
    <s v="SPXW240327P04840000"/>
    <n v="1E-3"/>
    <n v="72"/>
    <n v="-1850577.438938115"/>
  </r>
  <r>
    <s v="Wed Mar 27 2024"/>
    <s v="SPXW240327C04850000"/>
    <n v="1E-3"/>
    <n v="0"/>
    <n v="0"/>
    <x v="111"/>
    <s v="SPXW240327P04850000"/>
    <n v="1E-3"/>
    <n v="24"/>
    <n v="-616859.14631270489"/>
  </r>
  <r>
    <s v="Wed Mar 27 2024"/>
    <s v="SPXW240327C04860000"/>
    <n v="1.1000000000000001E-3"/>
    <n v="0"/>
    <n v="0"/>
    <x v="113"/>
    <s v="SPXW240327P04860000"/>
    <n v="1.1000000000000001E-3"/>
    <n v="6"/>
    <n v="-169636.26523599387"/>
  </r>
  <r>
    <s v="Wed Mar 27 2024"/>
    <s v="SPXW240327C04870000"/>
    <n v="1.1000000000000001E-3"/>
    <n v="1"/>
    <n v="28272.710872665644"/>
    <x v="115"/>
    <s v="SPXW240327P04870000"/>
    <n v="1.1000000000000001E-3"/>
    <n v="3"/>
    <n v="-84818.132617996933"/>
  </r>
  <r>
    <s v="Wed Mar 27 2024"/>
    <s v="SPXW240327C04875000"/>
    <n v="1.1999999999999999E-3"/>
    <n v="0"/>
    <n v="0"/>
    <x v="116"/>
    <s v="SPXW240327P04875000"/>
    <n v="1.1999999999999999E-3"/>
    <n v="56"/>
    <n v="-1727205.6096755737"/>
  </r>
  <r>
    <s v="Wed Mar 27 2024"/>
    <s v="SPXW240327C04880000"/>
    <n v="1.1999999999999999E-3"/>
    <n v="3"/>
    <n v="92528.87194690574"/>
    <x v="117"/>
    <s v="SPXW240327P04880000"/>
    <n v="1.1999999999999999E-3"/>
    <n v="64"/>
    <n v="-1973949.2682006559"/>
  </r>
  <r>
    <s v="Wed Mar 27 2024"/>
    <s v="SPXW240327C04890000"/>
    <n v="1.1999999999999999E-3"/>
    <n v="0"/>
    <n v="0"/>
    <x v="119"/>
    <s v="SPXW240327P04890000"/>
    <n v="1.1999999999999999E-3"/>
    <n v="13"/>
    <n v="-400958.44510325819"/>
  </r>
  <r>
    <s v="Wed Mar 27 2024"/>
    <s v="SPXW240327C04900000"/>
    <n v="1.2999999999999999E-3"/>
    <n v="2"/>
    <n v="66826.407517209693"/>
    <x v="121"/>
    <s v="SPXW240327P04900000"/>
    <n v="1.2999999999999999E-3"/>
    <n v="16"/>
    <n v="-534611.26013767754"/>
  </r>
  <r>
    <s v="Wed Mar 27 2024"/>
    <s v="SPXW240327C04910000"/>
    <n v="1.4E-3"/>
    <n v="0"/>
    <n v="0"/>
    <x v="123"/>
    <s v="SPXW240327P04910000"/>
    <n v="1.4E-3"/>
    <n v="7"/>
    <n v="-251884.15141102116"/>
  </r>
  <r>
    <s v="Wed Mar 27 2024"/>
    <s v="SPXW240327C04920000"/>
    <n v="1.4E-3"/>
    <n v="0"/>
    <n v="0"/>
    <x v="125"/>
    <s v="SPXW240327P04920000"/>
    <n v="1.4E-3"/>
    <n v="1"/>
    <n v="-35983.450201574451"/>
  </r>
  <r>
    <s v="Wed Mar 27 2024"/>
    <s v="SPXW240327C04925000"/>
    <n v="1.5E-3"/>
    <n v="1"/>
    <n v="38553.696644544056"/>
    <x v="126"/>
    <s v="SPXW240327P04925000"/>
    <n v="1.5E-3"/>
    <n v="2"/>
    <n v="-77107.393289088111"/>
  </r>
  <r>
    <s v="Wed Mar 27 2024"/>
    <s v="SPXW240327C04930000"/>
    <n v="1.5E-3"/>
    <n v="0"/>
    <n v="0"/>
    <x v="127"/>
    <s v="SPXW240327P04930000"/>
    <n v="1.5E-3"/>
    <n v="28"/>
    <n v="-1079503.5060472337"/>
  </r>
  <r>
    <s v="Wed Mar 27 2024"/>
    <s v="SPXW240327C04940000"/>
    <n v="1.6000000000000001E-3"/>
    <n v="0"/>
    <n v="0"/>
    <x v="129"/>
    <s v="SPXW240327P04940000"/>
    <n v="1.6000000000000001E-3"/>
    <n v="19"/>
    <n v="-781354.91866275971"/>
  </r>
  <r>
    <s v="Wed Mar 27 2024"/>
    <s v="SPXW240327C04950000"/>
    <n v="1.6999999999999999E-3"/>
    <n v="2"/>
    <n v="87388.37906096653"/>
    <x v="131"/>
    <s v="SPXW240327P04950000"/>
    <n v="1.6999999999999999E-3"/>
    <n v="97"/>
    <n v="-4238336.3844568757"/>
  </r>
  <r>
    <s v="Wed Mar 27 2024"/>
    <s v="SPXW240327C04960000"/>
    <n v="1.8E-3"/>
    <n v="3"/>
    <n v="138793.30792035864"/>
    <x v="133"/>
    <s v="SPXW240327P04960000"/>
    <n v="1.8E-3"/>
    <n v="15"/>
    <n v="-693966.53960179305"/>
  </r>
  <r>
    <s v="Wed Mar 27 2024"/>
    <s v="SPXW240327C04970000"/>
    <n v="1.8E-3"/>
    <n v="7"/>
    <n v="323851.05181417009"/>
    <x v="135"/>
    <s v="SPXW240327P04970000"/>
    <n v="1.8E-3"/>
    <n v="249"/>
    <n v="-11519844.557389764"/>
  </r>
  <r>
    <s v="Wed Mar 27 2024"/>
    <s v="SPXW240327C04975000"/>
    <n v="1.9E-3"/>
    <n v="9"/>
    <n v="439512.1417478022"/>
    <x v="136"/>
    <s v="SPXW240327P04975000"/>
    <n v="1.9E-3"/>
    <n v="15"/>
    <n v="-732520.23624633718"/>
  </r>
  <r>
    <s v="Wed Mar 27 2024"/>
    <s v="SPXW240327C04980000"/>
    <n v="1.9E-3"/>
    <n v="9"/>
    <n v="439512.1417478022"/>
    <x v="137"/>
    <s v="SPXW240327P04980000"/>
    <n v="1.9E-3"/>
    <n v="3"/>
    <n v="-146504.04724926743"/>
  </r>
  <r>
    <s v="Wed Mar 27 2024"/>
    <s v="SPXW240327C04990000"/>
    <n v="2E-3"/>
    <n v="1"/>
    <n v="51404.928859392079"/>
    <x v="139"/>
    <s v="SPXW240327P04990000"/>
    <n v="2E-3"/>
    <n v="75"/>
    <n v="-3855369.6644544061"/>
  </r>
  <r>
    <s v="Wed Mar 27 2024"/>
    <s v="SPXW240327C05000000"/>
    <n v="2.0999999999999999E-3"/>
    <n v="9"/>
    <n v="485776.57772125513"/>
    <x v="141"/>
    <s v="SPXW240327P05000000"/>
    <n v="2.0999999999999999E-3"/>
    <n v="42"/>
    <n v="-2266957.3626991906"/>
  </r>
  <r>
    <s v="Wed Mar 27 2024"/>
    <s v="SPXW240327C05010000"/>
    <n v="2.2000000000000001E-3"/>
    <n v="0"/>
    <n v="0"/>
    <x v="143"/>
    <s v="SPXW240327P05010000"/>
    <n v="2.2000000000000001E-3"/>
    <n v="43"/>
    <n v="-2431453.1350492453"/>
  </r>
  <r>
    <s v="Wed Mar 27 2024"/>
    <s v="SPXW240327C05020000"/>
    <n v="2.2000000000000001E-3"/>
    <n v="49"/>
    <n v="2770725.6655212333"/>
    <x v="145"/>
    <s v="SPXW240327P05020000"/>
    <n v="2.2000000000000001E-3"/>
    <n v="2"/>
    <n v="-113090.84349066258"/>
  </r>
  <r>
    <s v="Wed Mar 27 2024"/>
    <s v="SPXW240327C05025000"/>
    <n v="2.3E-3"/>
    <n v="36"/>
    <n v="2128164.054778832"/>
    <x v="146"/>
    <s v="SPXW240327P05025000"/>
    <n v="2.3E-3"/>
    <n v="191"/>
    <n v="-11291092.62396547"/>
  </r>
  <r>
    <s v="Wed Mar 27 2024"/>
    <s v="SPXW240327C05030000"/>
    <n v="2.3E-3"/>
    <n v="28"/>
    <n v="1655238.7092724247"/>
    <x v="147"/>
    <s v="SPXW240327P05030000"/>
    <n v="2.3E-3"/>
    <n v="2"/>
    <n v="-118231.33637660176"/>
  </r>
  <r>
    <s v="Wed Mar 27 2024"/>
    <s v="SPXW240327C05040000"/>
    <n v="2.3999999999999998E-3"/>
    <n v="8"/>
    <n v="493487.31705016398"/>
    <x v="149"/>
    <s v="SPXW240327P05040000"/>
    <n v="2.3999999999999998E-3"/>
    <n v="5"/>
    <n v="-308429.57315635245"/>
  </r>
  <r>
    <s v="Wed Mar 27 2024"/>
    <s v="SPXW240327C05050000"/>
    <n v="2.3999999999999998E-3"/>
    <n v="33"/>
    <n v="2035635.182831926"/>
    <x v="151"/>
    <s v="SPXW240327P05050000"/>
    <n v="2.3999999999999998E-3"/>
    <n v="63"/>
    <n v="-3886212.6217700406"/>
  </r>
  <r>
    <s v="Wed Mar 27 2024"/>
    <s v="SPXW240327C05060000"/>
    <n v="2.5000000000000001E-3"/>
    <n v="33"/>
    <n v="2120453.3154499233"/>
    <x v="153"/>
    <s v="SPXW240327P05060000"/>
    <n v="2.5000000000000001E-3"/>
    <n v="13"/>
    <n v="-835330.0939651212"/>
  </r>
  <r>
    <s v="Wed Mar 27 2024"/>
    <s v="SPXW240327C05070000"/>
    <n v="2.5000000000000001E-3"/>
    <n v="152"/>
    <n v="9766936.4832844958"/>
    <x v="155"/>
    <s v="SPXW240327P05070000"/>
    <n v="2.5000000000000001E-3"/>
    <n v="14"/>
    <n v="-899586.25503936154"/>
  </r>
  <r>
    <s v="Wed Mar 27 2024"/>
    <s v="SPXW240327C05075000"/>
    <n v="2.5000000000000001E-3"/>
    <n v="27"/>
    <n v="1734916.3490044826"/>
    <x v="156"/>
    <s v="SPXW240327P05075000"/>
    <n v="2.5000000000000001E-3"/>
    <n v="77"/>
    <n v="-4947724.4027164867"/>
  </r>
  <r>
    <s v="Wed Mar 27 2024"/>
    <s v="SPXW240327C05080000"/>
    <n v="2.5000000000000001E-3"/>
    <n v="515"/>
    <n v="33091922.953233648"/>
    <x v="157"/>
    <s v="SPXW240327P05080000"/>
    <n v="2.5000000000000001E-3"/>
    <n v="14"/>
    <n v="-899586.25503936154"/>
  </r>
  <r>
    <s v="Wed Mar 27 2024"/>
    <s v="SPXW240327C05090000"/>
    <n v="2.5999999999999999E-3"/>
    <n v="32"/>
    <n v="2138445.0405507102"/>
    <x v="159"/>
    <s v="SPXW240327P05090000"/>
    <n v="2.5999999999999999E-3"/>
    <n v="18"/>
    <n v="-1202875.3353097744"/>
  </r>
  <r>
    <s v="Wed Mar 27 2024"/>
    <s v="SPXW240327C05100000"/>
    <n v="2.5999999999999999E-3"/>
    <n v="2081"/>
    <n v="139065754.04331335"/>
    <x v="161"/>
    <s v="SPXW240327P05100000"/>
    <n v="2.5999999999999999E-3"/>
    <n v="47"/>
    <n v="-3140841.1533088558"/>
  </r>
  <r>
    <s v="Wed Mar 27 2024"/>
    <s v="SPXW240327C05110000"/>
    <n v="2.5000000000000001E-3"/>
    <n v="37"/>
    <n v="2377477.9597468837"/>
    <x v="163"/>
    <s v="SPXW240327P05110000"/>
    <n v="2.5000000000000001E-3"/>
    <n v="19"/>
    <n v="-1220867.060410562"/>
  </r>
  <r>
    <s v="Wed Mar 27 2024"/>
    <s v="SPXW240327C05120000"/>
    <n v="2.5000000000000001E-3"/>
    <n v="34"/>
    <n v="2184709.476524163"/>
    <x v="165"/>
    <s v="SPXW240327P05120000"/>
    <n v="2.5000000000000001E-3"/>
    <n v="15"/>
    <n v="-963842.41611360153"/>
  </r>
  <r>
    <s v="Wed Mar 27 2024"/>
    <s v="SPXW240327C05125000"/>
    <n v="2.5000000000000001E-3"/>
    <n v="23"/>
    <n v="1477891.7047075222"/>
    <x v="166"/>
    <s v="SPXW240327P05125000"/>
    <n v="2.5000000000000001E-3"/>
    <n v="9"/>
    <n v="-578305.44966816087"/>
  </r>
  <r>
    <s v="Wed Mar 27 2024"/>
    <s v="SPXW240327C05130000"/>
    <n v="2.5000000000000001E-3"/>
    <n v="78"/>
    <n v="5011980.5637907274"/>
    <x v="167"/>
    <s v="SPXW240327P05130000"/>
    <n v="2.5000000000000001E-3"/>
    <n v="40"/>
    <n v="-2570246.4429696039"/>
  </r>
  <r>
    <s v="Wed Mar 27 2024"/>
    <s v="SPXW240327C05140000"/>
    <n v="2.3999999999999998E-3"/>
    <n v="11"/>
    <n v="678545.06094397535"/>
    <x v="169"/>
    <s v="SPXW240327P05140000"/>
    <n v="2.3999999999999998E-3"/>
    <n v="8"/>
    <n v="-493487.31705016398"/>
  </r>
  <r>
    <s v="Wed Mar 27 2024"/>
    <s v="SPXW240327C05150000"/>
    <n v="2.3999999999999998E-3"/>
    <n v="218"/>
    <n v="13447529.389616968"/>
    <x v="171"/>
    <s v="SPXW240327P05150000"/>
    <n v="2.3999999999999998E-3"/>
    <n v="19"/>
    <n v="-1172032.3779941392"/>
  </r>
  <r>
    <s v="Wed Mar 27 2024"/>
    <s v="SPXW240327C05160000"/>
    <n v="2.3E-3"/>
    <n v="11"/>
    <n v="650272.35007130972"/>
    <x v="173"/>
    <s v="SPXW240327P05160000"/>
    <n v="2.3E-3"/>
    <n v="32"/>
    <n v="-1891701.3820256281"/>
  </r>
  <r>
    <s v="Wed Mar 27 2024"/>
    <s v="SPXW240327C05170000"/>
    <n v="2.2000000000000001E-3"/>
    <n v="67"/>
    <n v="3788543.2569371965"/>
    <x v="175"/>
    <s v="SPXW240327P05170000"/>
    <n v="2.2000000000000001E-3"/>
    <n v="3"/>
    <n v="-169636.26523599387"/>
  </r>
  <r>
    <s v="Wed Mar 27 2024"/>
    <s v="SPXW240327C05175000"/>
    <n v="2.2000000000000001E-3"/>
    <n v="65"/>
    <n v="3675452.413446534"/>
    <x v="176"/>
    <s v="SPXW240327P05175000"/>
    <n v="2.2000000000000001E-3"/>
    <n v="0"/>
    <n v="0"/>
  </r>
  <r>
    <s v="Wed Mar 27 2024"/>
    <s v="SPXW240327C05180000"/>
    <n v="2.2000000000000001E-3"/>
    <n v="11"/>
    <n v="621999.6391986442"/>
    <x v="177"/>
    <s v="SPXW240327P05180000"/>
    <n v="2.2000000000000001E-3"/>
    <n v="1"/>
    <n v="-56545.421745331289"/>
  </r>
  <r>
    <s v="Wed Mar 27 2024"/>
    <s v="SPXW240327C05190000"/>
    <n v="2.0999999999999999E-3"/>
    <n v="20"/>
    <n v="1079503.5060472335"/>
    <x v="179"/>
    <s v="SPXW240327P05190000"/>
    <n v="2.0999999999999999E-3"/>
    <n v="0"/>
    <n v="0"/>
  </r>
  <r>
    <s v="Wed Mar 27 2024"/>
    <s v="SPXW240327C05200000"/>
    <n v="2E-3"/>
    <n v="161"/>
    <n v="8276193.5463621253"/>
    <x v="181"/>
    <s v="SPXW240327P05200000"/>
    <n v="2E-3"/>
    <n v="1"/>
    <n v="-51404.928859392079"/>
  </r>
  <r>
    <s v="Wed Mar 27 2024"/>
    <s v="SPXW240327C05250000"/>
    <n v="1.4E-3"/>
    <n v="27"/>
    <n v="971553.15544251027"/>
    <x v="191"/>
    <s v="SPXW240327P05250000"/>
    <n v="1.4E-3"/>
    <n v="0"/>
    <n v="0"/>
  </r>
  <r>
    <s v="Wed Mar 27 2024"/>
    <s v="SPXW240327C05300000"/>
    <n v="1E-3"/>
    <n v="64"/>
    <n v="1644957.7235005465"/>
    <x v="199"/>
    <s v="SPXW240327P05300000"/>
    <n v="1E-3"/>
    <n v="0"/>
    <n v="0"/>
  </r>
  <r>
    <s v="Wed Mar 27 2024"/>
    <s v="SPXW240327C05400000"/>
    <n v="4.0000000000000002E-4"/>
    <n v="16"/>
    <n v="164495.77235005464"/>
    <x v="211"/>
    <s v="SPXW240327P05400000"/>
    <n v="4.0000000000000002E-4"/>
    <n v="0"/>
    <n v="0"/>
  </r>
  <r>
    <s v="Wed Mar 27 2024"/>
    <s v="SPXW240327C05500000"/>
    <n v="1E-4"/>
    <n v="18"/>
    <n v="46264.43597345287"/>
    <x v="219"/>
    <s v="SPXW240327P05500000"/>
    <n v="1E-4"/>
    <n v="0"/>
    <n v="0"/>
  </r>
  <r>
    <s v="Wed Mar 27 2024"/>
    <s v="SPXW240327C05600000"/>
    <n v="1E-4"/>
    <n v="1"/>
    <n v="2570.2464429696038"/>
    <x v="222"/>
    <s v="SPXW240327P05600000"/>
    <n v="1E-4"/>
    <n v="0"/>
    <n v="0"/>
  </r>
  <r>
    <s v="Wed Mar 27 2024"/>
    <s v="SPXW240327C05700000"/>
    <n v="0"/>
    <n v="0"/>
    <n v="0"/>
    <x v="224"/>
    <s v="SPXW240327P05700000"/>
    <n v="0"/>
    <n v="0"/>
    <n v="0"/>
  </r>
  <r>
    <s v="Wed Mar 27 2024"/>
    <s v="SPXW240327C05800000"/>
    <n v="0"/>
    <n v="0"/>
    <n v="0"/>
    <x v="225"/>
    <s v="SPXW240327P05800000"/>
    <n v="0"/>
    <n v="0"/>
    <n v="0"/>
  </r>
  <r>
    <s v="Wed Mar 27 2024"/>
    <s v="SPXW240327C06000000"/>
    <n v="0"/>
    <n v="0"/>
    <n v="0"/>
    <x v="226"/>
    <s v="SPXW240327P06000000"/>
    <n v="0"/>
    <n v="0"/>
    <n v="0"/>
  </r>
  <r>
    <s v="Wed Mar 27 2024"/>
    <s v="SPXW240327C06200000"/>
    <n v="0"/>
    <n v="0"/>
    <n v="0"/>
    <x v="227"/>
    <s v="SPXW240327P06200000"/>
    <n v="0"/>
    <n v="0"/>
    <n v="0"/>
  </r>
  <r>
    <s v="Wed Mar 27 2024"/>
    <s v="SPXW240327C06400000"/>
    <n v="0"/>
    <n v="0"/>
    <n v="0"/>
    <x v="228"/>
    <s v="SPXW240327P06400000"/>
    <n v="0"/>
    <n v="0"/>
    <n v="0"/>
  </r>
  <r>
    <s v="Wed Mar 27 2024"/>
    <s v="SPXW240327C06600000"/>
    <n v="0"/>
    <n v="0"/>
    <n v="0"/>
    <x v="229"/>
    <s v="SPXW240327P06600000"/>
    <n v="0"/>
    <n v="0"/>
    <n v="0"/>
  </r>
  <r>
    <s v="Thu Mar 28 2024"/>
    <s v="SPXW240328C00800000"/>
    <n v="0"/>
    <n v="124"/>
    <n v="0"/>
    <x v="233"/>
    <s v="SPXW240328P00800000"/>
    <n v="0"/>
    <n v="992"/>
    <n v="0"/>
  </r>
  <r>
    <s v="Thu Mar 28 2024"/>
    <s v="SPXW240328C01000000"/>
    <n v="0"/>
    <n v="600"/>
    <n v="0"/>
    <x v="234"/>
    <s v="SPXW240328P01000000"/>
    <n v="0"/>
    <n v="814"/>
    <n v="0"/>
  </r>
  <r>
    <s v="Thu Mar 28 2024"/>
    <s v="SPXW240328C01200000"/>
    <n v="0"/>
    <n v="8"/>
    <n v="0"/>
    <x v="0"/>
    <s v="SPXW240328P01200000"/>
    <n v="0"/>
    <n v="1794"/>
    <n v="0"/>
  </r>
  <r>
    <s v="Thu Mar 28 2024"/>
    <s v="SPXW240328C01400000"/>
    <n v="0"/>
    <n v="2801"/>
    <n v="0"/>
    <x v="1"/>
    <s v="SPXW240328P01400000"/>
    <n v="0"/>
    <n v="2007"/>
    <n v="0"/>
  </r>
  <r>
    <s v="Thu Mar 28 2024"/>
    <s v="SPXW240328C01600000"/>
    <n v="0"/>
    <n v="1"/>
    <n v="0"/>
    <x v="2"/>
    <s v="SPXW240328P01600000"/>
    <n v="0"/>
    <n v="1593"/>
    <n v="0"/>
  </r>
  <r>
    <s v="Thu Mar 28 2024"/>
    <s v="SPXW240328C01700000"/>
    <n v="0"/>
    <n v="1"/>
    <n v="0"/>
    <x v="235"/>
    <s v="SPXW240328P01700000"/>
    <n v="0"/>
    <n v="624"/>
    <n v="0"/>
  </r>
  <r>
    <s v="Thu Mar 28 2024"/>
    <s v="SPXW240328C01800000"/>
    <n v="0"/>
    <n v="2"/>
    <n v="0"/>
    <x v="3"/>
    <s v="SPXW240328P01800000"/>
    <n v="0"/>
    <n v="645"/>
    <n v="0"/>
  </r>
  <r>
    <s v="Thu Mar 28 2024"/>
    <s v="SPXW240328C01900000"/>
    <n v="0"/>
    <n v="3"/>
    <n v="0"/>
    <x v="236"/>
    <s v="SPXW240328P01900000"/>
    <n v="0"/>
    <n v="3578"/>
    <n v="0"/>
  </r>
  <r>
    <s v="Thu Mar 28 2024"/>
    <s v="SPXW240328C02000000"/>
    <n v="0"/>
    <n v="4"/>
    <n v="0"/>
    <x v="4"/>
    <s v="SPXW240328P02000000"/>
    <n v="0"/>
    <n v="511"/>
    <n v="0"/>
  </r>
  <r>
    <s v="Thu Mar 28 2024"/>
    <s v="SPXW240328C02100000"/>
    <n v="0"/>
    <n v="5"/>
    <n v="0"/>
    <x v="237"/>
    <s v="SPXW240328P02100000"/>
    <n v="0"/>
    <n v="949"/>
    <n v="0"/>
  </r>
  <r>
    <s v="Thu Mar 28 2024"/>
    <s v="SPXW240328C02200000"/>
    <n v="0"/>
    <n v="2"/>
    <n v="0"/>
    <x v="5"/>
    <s v="SPXW240328P02200000"/>
    <n v="0"/>
    <n v="571"/>
    <n v="0"/>
  </r>
  <r>
    <s v="Thu Mar 28 2024"/>
    <s v="SPXW240328C02300000"/>
    <n v="0"/>
    <n v="0"/>
    <n v="0"/>
    <x v="238"/>
    <s v="SPXW240328P02300000"/>
    <n v="0"/>
    <n v="615"/>
    <n v="0"/>
  </r>
  <r>
    <s v="Thu Mar 28 2024"/>
    <s v="SPXW240328C02400000"/>
    <n v="0"/>
    <n v="1"/>
    <n v="0"/>
    <x v="6"/>
    <s v="SPXW240328P02400000"/>
    <n v="0"/>
    <n v="977"/>
    <n v="0"/>
  </r>
  <r>
    <s v="Thu Mar 28 2024"/>
    <s v="SPXW240328C02500000"/>
    <n v="0"/>
    <n v="3"/>
    <n v="0"/>
    <x v="241"/>
    <s v="SPXW240328P02500000"/>
    <n v="0"/>
    <n v="654"/>
    <n v="0"/>
  </r>
  <r>
    <s v="Thu Mar 28 2024"/>
    <s v="SPXW240328C02550000"/>
    <n v="0"/>
    <n v="0"/>
    <n v="0"/>
    <x v="242"/>
    <s v="SPXW240328P02550000"/>
    <n v="0"/>
    <n v="288"/>
    <n v="0"/>
  </r>
  <r>
    <s v="Thu Mar 28 2024"/>
    <s v="SPXW240328C02600000"/>
    <n v="0"/>
    <n v="1"/>
    <n v="0"/>
    <x v="7"/>
    <s v="SPXW240328P02600000"/>
    <n v="0"/>
    <n v="993"/>
    <n v="0"/>
  </r>
  <r>
    <s v="Thu Mar 28 2024"/>
    <s v="SPXW240328C02650000"/>
    <n v="0"/>
    <n v="0"/>
    <n v="0"/>
    <x v="243"/>
    <s v="SPXW240328P02650000"/>
    <n v="0"/>
    <n v="532"/>
    <n v="0"/>
  </r>
  <r>
    <s v="Thu Mar 28 2024"/>
    <s v="SPXW240328C02700000"/>
    <n v="0"/>
    <n v="1"/>
    <n v="0"/>
    <x v="244"/>
    <s v="SPXW240328P02700000"/>
    <n v="0"/>
    <n v="3969"/>
    <n v="0"/>
  </r>
  <r>
    <s v="Thu Mar 28 2024"/>
    <s v="SPXW240328C02750000"/>
    <n v="0"/>
    <n v="0"/>
    <n v="0"/>
    <x v="246"/>
    <s v="SPXW240328P02750000"/>
    <n v="0"/>
    <n v="1135"/>
    <n v="0"/>
  </r>
  <r>
    <s v="Thu Mar 28 2024"/>
    <s v="SPXW240328C02800000"/>
    <n v="0"/>
    <n v="0"/>
    <n v="0"/>
    <x v="8"/>
    <s v="SPXW240328P02800000"/>
    <n v="0"/>
    <n v="3910"/>
    <n v="0"/>
  </r>
  <r>
    <s v="Thu Mar 28 2024"/>
    <s v="SPXW240328C02850000"/>
    <n v="0"/>
    <n v="0"/>
    <n v="0"/>
    <x v="249"/>
    <s v="SPXW240328P02850000"/>
    <n v="0"/>
    <n v="1960"/>
    <n v="0"/>
  </r>
  <r>
    <s v="Thu Mar 28 2024"/>
    <s v="SPXW240328C02900000"/>
    <n v="0"/>
    <n v="8"/>
    <n v="0"/>
    <x v="251"/>
    <s v="SPXW240328P02900000"/>
    <n v="0"/>
    <n v="989"/>
    <n v="0"/>
  </r>
  <r>
    <s v="Thu Mar 28 2024"/>
    <s v="SPXW240328C02950000"/>
    <n v="0"/>
    <n v="58"/>
    <n v="0"/>
    <x v="253"/>
    <s v="SPXW240328P02950000"/>
    <n v="0"/>
    <n v="3516"/>
    <n v="0"/>
  </r>
  <r>
    <s v="Thu Mar 28 2024"/>
    <s v="SPXW240328C03000000"/>
    <n v="0"/>
    <n v="93"/>
    <n v="0"/>
    <x v="9"/>
    <s v="SPXW240328P03000000"/>
    <n v="0"/>
    <n v="6247"/>
    <n v="0"/>
  </r>
  <r>
    <s v="Thu Mar 28 2024"/>
    <s v="SPXW240328C03050000"/>
    <n v="0"/>
    <n v="8"/>
    <n v="0"/>
    <x v="256"/>
    <s v="SPXW240328P03050000"/>
    <n v="0"/>
    <n v="1158"/>
    <n v="0"/>
  </r>
  <r>
    <s v="Thu Mar 28 2024"/>
    <s v="SPXW240328C03075000"/>
    <n v="0"/>
    <n v="0"/>
    <n v="0"/>
    <x v="257"/>
    <s v="SPXW240328P03075000"/>
    <n v="0"/>
    <n v="316"/>
    <n v="0"/>
  </r>
  <r>
    <s v="Thu Mar 28 2024"/>
    <s v="SPXW240328C03100000"/>
    <n v="0"/>
    <n v="10"/>
    <n v="0"/>
    <x v="258"/>
    <s v="SPXW240328P03100000"/>
    <n v="0"/>
    <n v="5755"/>
    <n v="0"/>
  </r>
  <r>
    <s v="Thu Mar 28 2024"/>
    <s v="SPXW240328C03125000"/>
    <n v="0"/>
    <n v="0"/>
    <n v="0"/>
    <x v="259"/>
    <s v="SPXW240328P03125000"/>
    <n v="0"/>
    <n v="3936"/>
    <n v="0"/>
  </r>
  <r>
    <s v="Thu Mar 28 2024"/>
    <s v="SPXW240328C03150000"/>
    <n v="0"/>
    <n v="2"/>
    <n v="0"/>
    <x v="260"/>
    <s v="SPXW240328P03150000"/>
    <n v="0"/>
    <n v="1139"/>
    <n v="0"/>
  </r>
  <r>
    <s v="Thu Mar 28 2024"/>
    <s v="SPXW240328C03175000"/>
    <n v="0"/>
    <n v="0"/>
    <n v="0"/>
    <x v="261"/>
    <s v="SPXW240328P03175000"/>
    <n v="0"/>
    <n v="4149"/>
    <n v="0"/>
  </r>
  <r>
    <s v="Thu Mar 28 2024"/>
    <s v="SPXW240328C03200000"/>
    <n v="0"/>
    <n v="23"/>
    <n v="0"/>
    <x v="10"/>
    <s v="SPXW240328P03200000"/>
    <n v="0"/>
    <n v="2742"/>
    <n v="0"/>
  </r>
  <r>
    <s v="Thu Mar 28 2024"/>
    <s v="SPXW240328C03225000"/>
    <n v="0"/>
    <n v="0"/>
    <n v="0"/>
    <x v="262"/>
    <s v="SPXW240328P03225000"/>
    <n v="0"/>
    <n v="15617"/>
    <n v="0"/>
  </r>
  <r>
    <s v="Thu Mar 28 2024"/>
    <s v="SPXW240328C03250000"/>
    <n v="0"/>
    <n v="2"/>
    <n v="0"/>
    <x v="263"/>
    <s v="SPXW240328P03250000"/>
    <n v="0"/>
    <n v="3542"/>
    <n v="0"/>
  </r>
  <r>
    <s v="Thu Mar 28 2024"/>
    <s v="SPXW240328C03275000"/>
    <n v="0"/>
    <n v="0"/>
    <n v="0"/>
    <x v="264"/>
    <s v="SPXW240328P03275000"/>
    <n v="0"/>
    <n v="774"/>
    <n v="0"/>
  </r>
  <r>
    <s v="Thu Mar 28 2024"/>
    <s v="SPXW240328C03300000"/>
    <n v="0"/>
    <n v="21"/>
    <n v="0"/>
    <x v="11"/>
    <s v="SPXW240328P03300000"/>
    <n v="0"/>
    <n v="2616"/>
    <n v="0"/>
  </r>
  <r>
    <s v="Thu Mar 28 2024"/>
    <s v="SPXW240328C03310000"/>
    <n v="0"/>
    <n v="0"/>
    <n v="0"/>
    <x v="400"/>
    <s v="SPXW240328P03310000"/>
    <n v="0"/>
    <n v="166"/>
    <n v="0"/>
  </r>
  <r>
    <s v="Thu Mar 28 2024"/>
    <s v="SPXW240328C03320000"/>
    <n v="0"/>
    <n v="2"/>
    <n v="0"/>
    <x v="401"/>
    <s v="SPXW240328P03320000"/>
    <n v="0"/>
    <n v="230"/>
    <n v="0"/>
  </r>
  <r>
    <s v="Thu Mar 28 2024"/>
    <s v="SPXW240328C03325000"/>
    <n v="0"/>
    <n v="37"/>
    <n v="0"/>
    <x v="265"/>
    <s v="SPXW240328P03325000"/>
    <n v="0"/>
    <n v="230"/>
    <n v="0"/>
  </r>
  <r>
    <s v="Thu Mar 28 2024"/>
    <s v="SPXW240328C03330000"/>
    <n v="0"/>
    <n v="0"/>
    <n v="0"/>
    <x v="402"/>
    <s v="SPXW240328P03330000"/>
    <n v="0"/>
    <n v="1067"/>
    <n v="0"/>
  </r>
  <r>
    <s v="Thu Mar 28 2024"/>
    <s v="SPXW240328C03340000"/>
    <n v="0"/>
    <n v="0"/>
    <n v="0"/>
    <x v="403"/>
    <s v="SPXW240328P03340000"/>
    <n v="0"/>
    <n v="76"/>
    <n v="0"/>
  </r>
  <r>
    <s v="Thu Mar 28 2024"/>
    <s v="SPXW240328C03350000"/>
    <n v="0"/>
    <n v="3"/>
    <n v="0"/>
    <x v="266"/>
    <s v="SPXW240328P03350000"/>
    <n v="0"/>
    <n v="389"/>
    <n v="0"/>
  </r>
  <r>
    <s v="Thu Mar 28 2024"/>
    <s v="SPXW240328C03360000"/>
    <n v="0"/>
    <n v="0"/>
    <n v="0"/>
    <x v="404"/>
    <s v="SPXW240328P03360000"/>
    <n v="0"/>
    <n v="116"/>
    <n v="0"/>
  </r>
  <r>
    <s v="Thu Mar 28 2024"/>
    <s v="SPXW240328C03370000"/>
    <n v="0"/>
    <n v="0"/>
    <n v="0"/>
    <x v="405"/>
    <s v="SPXW240328P03370000"/>
    <n v="0"/>
    <n v="105"/>
    <n v="0"/>
  </r>
  <r>
    <s v="Thu Mar 28 2024"/>
    <s v="SPXW240328C03375000"/>
    <n v="0"/>
    <n v="44"/>
    <n v="0"/>
    <x v="267"/>
    <s v="SPXW240328P03375000"/>
    <n v="0"/>
    <n v="1912"/>
    <n v="0"/>
  </r>
  <r>
    <s v="Thu Mar 28 2024"/>
    <s v="SPXW240328C03380000"/>
    <n v="0"/>
    <n v="0"/>
    <n v="0"/>
    <x v="406"/>
    <s v="SPXW240328P03380000"/>
    <n v="0"/>
    <n v="32"/>
    <n v="0"/>
  </r>
  <r>
    <s v="Thu Mar 28 2024"/>
    <s v="SPXW240328C03390000"/>
    <n v="0"/>
    <n v="0"/>
    <n v="0"/>
    <x v="407"/>
    <s v="SPXW240328P03390000"/>
    <n v="0"/>
    <n v="156"/>
    <n v="0"/>
  </r>
  <r>
    <s v="Thu Mar 28 2024"/>
    <s v="SPXW240328C03400000"/>
    <n v="0"/>
    <n v="15"/>
    <n v="0"/>
    <x v="12"/>
    <s v="SPXW240328P03400000"/>
    <n v="0"/>
    <n v="2018"/>
    <n v="0"/>
  </r>
  <r>
    <s v="Thu Mar 28 2024"/>
    <s v="SPXW240328C03410000"/>
    <n v="0"/>
    <n v="0"/>
    <n v="0"/>
    <x v="408"/>
    <s v="SPXW240328P03410000"/>
    <n v="0"/>
    <n v="168"/>
    <n v="0"/>
  </r>
  <r>
    <s v="Thu Mar 28 2024"/>
    <s v="SPXW240328C03420000"/>
    <n v="0"/>
    <n v="0"/>
    <n v="0"/>
    <x v="409"/>
    <s v="SPXW240328P03420000"/>
    <n v="0"/>
    <n v="136"/>
    <n v="0"/>
  </r>
  <r>
    <s v="Thu Mar 28 2024"/>
    <s v="SPXW240328C03425000"/>
    <n v="0"/>
    <n v="8"/>
    <n v="0"/>
    <x v="268"/>
    <s v="SPXW240328P03425000"/>
    <n v="0"/>
    <n v="1806"/>
    <n v="0"/>
  </r>
  <r>
    <s v="Thu Mar 28 2024"/>
    <s v="SPXW240328C03430000"/>
    <n v="0"/>
    <n v="1"/>
    <n v="0"/>
    <x v="410"/>
    <s v="SPXW240328P03430000"/>
    <n v="0"/>
    <n v="113"/>
    <n v="0"/>
  </r>
  <r>
    <s v="Thu Mar 28 2024"/>
    <s v="SPXW240328C03440000"/>
    <n v="0"/>
    <n v="0"/>
    <n v="0"/>
    <x v="411"/>
    <s v="SPXW240328P03440000"/>
    <n v="0"/>
    <n v="139"/>
    <n v="0"/>
  </r>
  <r>
    <s v="Thu Mar 28 2024"/>
    <s v="SPXW240328C03450000"/>
    <n v="0"/>
    <n v="18"/>
    <n v="0"/>
    <x v="269"/>
    <s v="SPXW240328P03450000"/>
    <n v="0"/>
    <n v="1840"/>
    <n v="0"/>
  </r>
  <r>
    <s v="Thu Mar 28 2024"/>
    <s v="SPXW240328C03460000"/>
    <n v="0"/>
    <n v="0"/>
    <n v="0"/>
    <x v="412"/>
    <s v="SPXW240328P03460000"/>
    <n v="0"/>
    <n v="207"/>
    <n v="0"/>
  </r>
  <r>
    <s v="Thu Mar 28 2024"/>
    <s v="SPXW240328C03470000"/>
    <n v="0"/>
    <n v="0"/>
    <n v="0"/>
    <x v="413"/>
    <s v="SPXW240328P03470000"/>
    <n v="0"/>
    <n v="195"/>
    <n v="0"/>
  </r>
  <r>
    <s v="Thu Mar 28 2024"/>
    <s v="SPXW240328C03475000"/>
    <n v="0"/>
    <n v="17"/>
    <n v="0"/>
    <x v="270"/>
    <s v="SPXW240328P03475000"/>
    <n v="0"/>
    <n v="364"/>
    <n v="0"/>
  </r>
  <r>
    <s v="Thu Mar 28 2024"/>
    <s v="SPXW240328C03480000"/>
    <n v="0"/>
    <n v="0"/>
    <n v="0"/>
    <x v="414"/>
    <s v="SPXW240328P03480000"/>
    <n v="0"/>
    <n v="82"/>
    <n v="0"/>
  </r>
  <r>
    <s v="Thu Mar 28 2024"/>
    <s v="SPXW240328C03490000"/>
    <n v="0"/>
    <n v="0"/>
    <n v="0"/>
    <x v="415"/>
    <s v="SPXW240328P03490000"/>
    <n v="0"/>
    <n v="93"/>
    <n v="0"/>
  </r>
  <r>
    <s v="Thu Mar 28 2024"/>
    <s v="SPXW240328C03500000"/>
    <n v="0"/>
    <n v="31"/>
    <n v="0"/>
    <x v="13"/>
    <s v="SPXW240328P03500000"/>
    <n v="0"/>
    <n v="3442"/>
    <n v="0"/>
  </r>
  <r>
    <s v="Thu Mar 28 2024"/>
    <s v="SPXW240328C03510000"/>
    <n v="0"/>
    <n v="0"/>
    <n v="0"/>
    <x v="416"/>
    <s v="SPXW240328P03510000"/>
    <n v="0"/>
    <n v="142"/>
    <n v="0"/>
  </r>
  <r>
    <s v="Thu Mar 28 2024"/>
    <s v="SPXW240328C03520000"/>
    <n v="0"/>
    <n v="0"/>
    <n v="0"/>
    <x v="271"/>
    <s v="SPXW240328P03520000"/>
    <n v="0"/>
    <n v="65"/>
    <n v="0"/>
  </r>
  <r>
    <s v="Thu Mar 28 2024"/>
    <s v="SPXW240328C03525000"/>
    <n v="0"/>
    <n v="1"/>
    <n v="0"/>
    <x v="272"/>
    <s v="SPXW240328P03525000"/>
    <n v="0"/>
    <n v="142"/>
    <n v="0"/>
  </r>
  <r>
    <s v="Thu Mar 28 2024"/>
    <s v="SPXW240328C03530000"/>
    <n v="0"/>
    <n v="0"/>
    <n v="0"/>
    <x v="273"/>
    <s v="SPXW240328P03530000"/>
    <n v="0"/>
    <n v="178"/>
    <n v="0"/>
  </r>
  <r>
    <s v="Thu Mar 28 2024"/>
    <s v="SPXW240328C03540000"/>
    <n v="0"/>
    <n v="0"/>
    <n v="0"/>
    <x v="274"/>
    <s v="SPXW240328P03540000"/>
    <n v="0"/>
    <n v="140"/>
    <n v="0"/>
  </r>
  <r>
    <s v="Thu Mar 28 2024"/>
    <s v="SPXW240328C03550000"/>
    <n v="0"/>
    <n v="22"/>
    <n v="0"/>
    <x v="275"/>
    <s v="SPXW240328P03550000"/>
    <n v="0"/>
    <n v="4092"/>
    <n v="0"/>
  </r>
  <r>
    <s v="Thu Mar 28 2024"/>
    <s v="SPXW240328C03560000"/>
    <n v="0"/>
    <n v="0"/>
    <n v="0"/>
    <x v="276"/>
    <s v="SPXW240328P03560000"/>
    <n v="0"/>
    <n v="458"/>
    <n v="0"/>
  </r>
  <r>
    <s v="Thu Mar 28 2024"/>
    <s v="SPXW240328C03570000"/>
    <n v="0"/>
    <n v="0"/>
    <n v="0"/>
    <x v="277"/>
    <s v="SPXW240328P03570000"/>
    <n v="0"/>
    <n v="42"/>
    <n v="0"/>
  </r>
  <r>
    <s v="Thu Mar 28 2024"/>
    <s v="SPXW240328C03575000"/>
    <n v="0"/>
    <n v="2"/>
    <n v="0"/>
    <x v="278"/>
    <s v="SPXW240328P03575000"/>
    <n v="0"/>
    <n v="365"/>
    <n v="0"/>
  </r>
  <r>
    <s v="Thu Mar 28 2024"/>
    <s v="SPXW240328C03580000"/>
    <n v="0"/>
    <n v="1"/>
    <n v="0"/>
    <x v="279"/>
    <s v="SPXW240328P03580000"/>
    <n v="0"/>
    <n v="211"/>
    <n v="0"/>
  </r>
  <r>
    <s v="Thu Mar 28 2024"/>
    <s v="SPXW240328C03590000"/>
    <n v="0"/>
    <n v="0"/>
    <n v="0"/>
    <x v="280"/>
    <s v="SPXW240328P03590000"/>
    <n v="0"/>
    <n v="354"/>
    <n v="0"/>
  </r>
  <r>
    <s v="Thu Mar 28 2024"/>
    <s v="SPXW240328C03600000"/>
    <n v="0"/>
    <n v="10"/>
    <n v="0"/>
    <x v="14"/>
    <s v="SPXW240328P03600000"/>
    <n v="0"/>
    <n v="8025"/>
    <n v="0"/>
  </r>
  <r>
    <s v="Thu Mar 28 2024"/>
    <s v="SPXW240328C03610000"/>
    <n v="0"/>
    <n v="4"/>
    <n v="0"/>
    <x v="281"/>
    <s v="SPXW240328P03610000"/>
    <n v="0"/>
    <n v="227"/>
    <n v="0"/>
  </r>
  <r>
    <s v="Thu Mar 28 2024"/>
    <s v="SPXW240328C03620000"/>
    <n v="0"/>
    <n v="4"/>
    <n v="0"/>
    <x v="282"/>
    <s v="SPXW240328P03620000"/>
    <n v="0"/>
    <n v="188"/>
    <n v="0"/>
  </r>
  <r>
    <s v="Thu Mar 28 2024"/>
    <s v="SPXW240328C03625000"/>
    <n v="0"/>
    <n v="5"/>
    <n v="0"/>
    <x v="283"/>
    <s v="SPXW240328P03625000"/>
    <n v="0"/>
    <n v="3921"/>
    <n v="0"/>
  </r>
  <r>
    <s v="Thu Mar 28 2024"/>
    <s v="SPXW240328C03630000"/>
    <n v="0"/>
    <n v="0"/>
    <n v="0"/>
    <x v="284"/>
    <s v="SPXW240328P03630000"/>
    <n v="0"/>
    <n v="112"/>
    <n v="0"/>
  </r>
  <r>
    <s v="Thu Mar 28 2024"/>
    <s v="SPXW240328C03640000"/>
    <n v="0"/>
    <n v="4"/>
    <n v="0"/>
    <x v="285"/>
    <s v="SPXW240328P03640000"/>
    <n v="0"/>
    <n v="121"/>
    <n v="0"/>
  </r>
  <r>
    <s v="Thu Mar 28 2024"/>
    <s v="SPXW240328C03645000"/>
    <n v="0"/>
    <n v="0"/>
    <n v="0"/>
    <x v="417"/>
    <s v="SPXW240328P03645000"/>
    <n v="0"/>
    <n v="179"/>
    <n v="0"/>
  </r>
  <r>
    <s v="Thu Mar 28 2024"/>
    <s v="SPXW240328C03650000"/>
    <n v="0"/>
    <n v="29"/>
    <n v="0"/>
    <x v="15"/>
    <s v="SPXW240328P03650000"/>
    <n v="0"/>
    <n v="5339"/>
    <n v="0"/>
  </r>
  <r>
    <s v="Thu Mar 28 2024"/>
    <s v="SPXW240328C03655000"/>
    <n v="0"/>
    <n v="0"/>
    <n v="0"/>
    <x v="418"/>
    <s v="SPXW240328P03655000"/>
    <n v="0"/>
    <n v="92"/>
    <n v="0"/>
  </r>
  <r>
    <s v="Thu Mar 28 2024"/>
    <s v="SPXW240328C03660000"/>
    <n v="0"/>
    <n v="14"/>
    <n v="0"/>
    <x v="286"/>
    <s v="SPXW240328P03660000"/>
    <n v="0"/>
    <n v="167"/>
    <n v="0"/>
  </r>
  <r>
    <s v="Thu Mar 28 2024"/>
    <s v="SPXW240328C03665000"/>
    <n v="0"/>
    <n v="0"/>
    <n v="0"/>
    <x v="419"/>
    <s v="SPXW240328P03665000"/>
    <n v="0"/>
    <n v="43"/>
    <n v="0"/>
  </r>
  <r>
    <s v="Thu Mar 28 2024"/>
    <s v="SPXW240328C03670000"/>
    <n v="0"/>
    <n v="8"/>
    <n v="0"/>
    <x v="287"/>
    <s v="SPXW240328P03670000"/>
    <n v="0"/>
    <n v="124"/>
    <n v="0"/>
  </r>
  <r>
    <s v="Thu Mar 28 2024"/>
    <s v="SPXW240328C03675000"/>
    <n v="0"/>
    <n v="6"/>
    <n v="0"/>
    <x v="288"/>
    <s v="SPXW240328P03675000"/>
    <n v="0"/>
    <n v="1590"/>
    <n v="0"/>
  </r>
  <r>
    <s v="Thu Mar 28 2024"/>
    <s v="SPXW240328C03680000"/>
    <n v="0"/>
    <n v="0"/>
    <n v="0"/>
    <x v="289"/>
    <s v="SPXW240328P03680000"/>
    <n v="0"/>
    <n v="100"/>
    <n v="0"/>
  </r>
  <r>
    <s v="Thu Mar 28 2024"/>
    <s v="SPXW240328C03685000"/>
    <n v="0"/>
    <n v="0"/>
    <n v="0"/>
    <x v="420"/>
    <s v="SPXW240328P03685000"/>
    <n v="0"/>
    <n v="28"/>
    <n v="0"/>
  </r>
  <r>
    <s v="Thu Mar 28 2024"/>
    <s v="SPXW240328C03690000"/>
    <n v="0"/>
    <n v="0"/>
    <n v="0"/>
    <x v="290"/>
    <s v="SPXW240328P03690000"/>
    <n v="0"/>
    <n v="118"/>
    <n v="0"/>
  </r>
  <r>
    <s v="Thu Mar 28 2024"/>
    <s v="SPXW240328C03695000"/>
    <n v="0"/>
    <n v="0"/>
    <n v="0"/>
    <x v="421"/>
    <s v="SPXW240328P03695000"/>
    <n v="0"/>
    <n v="221"/>
    <n v="0"/>
  </r>
  <r>
    <s v="Thu Mar 28 2024"/>
    <s v="SPXW240328C03700000"/>
    <n v="0"/>
    <n v="26"/>
    <n v="0"/>
    <x v="16"/>
    <s v="SPXW240328P03700000"/>
    <n v="0"/>
    <n v="6025"/>
    <n v="0"/>
  </r>
  <r>
    <s v="Thu Mar 28 2024"/>
    <s v="SPXW240328C03705000"/>
    <n v="0"/>
    <n v="0"/>
    <n v="0"/>
    <x v="422"/>
    <s v="SPXW240328P03705000"/>
    <n v="0"/>
    <n v="23"/>
    <n v="0"/>
  </r>
  <r>
    <s v="Thu Mar 28 2024"/>
    <s v="SPXW240328C03710000"/>
    <n v="0"/>
    <n v="0"/>
    <n v="0"/>
    <x v="291"/>
    <s v="SPXW240328P03710000"/>
    <n v="0"/>
    <n v="52"/>
    <n v="0"/>
  </r>
  <r>
    <s v="Thu Mar 28 2024"/>
    <s v="SPXW240328C03715000"/>
    <n v="0"/>
    <n v="0"/>
    <n v="0"/>
    <x v="423"/>
    <s v="SPXW240328P03715000"/>
    <n v="0"/>
    <n v="52"/>
    <n v="0"/>
  </r>
  <r>
    <s v="Thu Mar 28 2024"/>
    <s v="SPXW240328C03720000"/>
    <n v="0"/>
    <n v="0"/>
    <n v="0"/>
    <x v="292"/>
    <s v="SPXW240328P03720000"/>
    <n v="0"/>
    <n v="43"/>
    <n v="0"/>
  </r>
  <r>
    <s v="Thu Mar 28 2024"/>
    <s v="SPXW240328C03725000"/>
    <n v="0"/>
    <n v="3"/>
    <n v="0"/>
    <x v="293"/>
    <s v="SPXW240328P03725000"/>
    <n v="0"/>
    <n v="1482"/>
    <n v="0"/>
  </r>
  <r>
    <s v="Thu Mar 28 2024"/>
    <s v="SPXW240328C03730000"/>
    <n v="0"/>
    <n v="0"/>
    <n v="0"/>
    <x v="294"/>
    <s v="SPXW240328P03730000"/>
    <n v="0"/>
    <n v="108"/>
    <n v="0"/>
  </r>
  <r>
    <s v="Thu Mar 28 2024"/>
    <s v="SPXW240328C03735000"/>
    <n v="0"/>
    <n v="0"/>
    <n v="0"/>
    <x v="424"/>
    <s v="SPXW240328P03735000"/>
    <n v="0"/>
    <n v="65"/>
    <n v="0"/>
  </r>
  <r>
    <s v="Thu Mar 28 2024"/>
    <s v="SPXW240328C03740000"/>
    <n v="0"/>
    <n v="0"/>
    <n v="0"/>
    <x v="295"/>
    <s v="SPXW240328P03740000"/>
    <n v="0"/>
    <n v="428"/>
    <n v="0"/>
  </r>
  <r>
    <s v="Thu Mar 28 2024"/>
    <s v="SPXW240328C03745000"/>
    <n v="0"/>
    <n v="0"/>
    <n v="0"/>
    <x v="425"/>
    <s v="SPXW240328P03745000"/>
    <n v="0"/>
    <n v="82"/>
    <n v="0"/>
  </r>
  <r>
    <s v="Thu Mar 28 2024"/>
    <s v="SPXW240328C03750000"/>
    <n v="0"/>
    <n v="165"/>
    <n v="0"/>
    <x v="17"/>
    <s v="SPXW240328P03750000"/>
    <n v="0"/>
    <n v="12617"/>
    <n v="0"/>
  </r>
  <r>
    <s v="Thu Mar 28 2024"/>
    <s v="SPXW240328C03755000"/>
    <n v="0"/>
    <n v="0"/>
    <n v="0"/>
    <x v="426"/>
    <s v="SPXW240328P03755000"/>
    <n v="0"/>
    <n v="1076"/>
    <n v="0"/>
  </r>
  <r>
    <s v="Thu Mar 28 2024"/>
    <s v="SPXW240328C03760000"/>
    <n v="0"/>
    <n v="0"/>
    <n v="0"/>
    <x v="296"/>
    <s v="SPXW240328P03760000"/>
    <n v="0"/>
    <n v="88"/>
    <n v="0"/>
  </r>
  <r>
    <s v="Thu Mar 28 2024"/>
    <s v="SPXW240328C03765000"/>
    <n v="0"/>
    <n v="0"/>
    <n v="0"/>
    <x v="427"/>
    <s v="SPXW240328P03765000"/>
    <n v="0"/>
    <n v="110"/>
    <n v="0"/>
  </r>
  <r>
    <s v="Thu Mar 28 2024"/>
    <s v="SPXW240328C03770000"/>
    <n v="0"/>
    <n v="0"/>
    <n v="0"/>
    <x v="297"/>
    <s v="SPXW240328P03770000"/>
    <n v="0"/>
    <n v="213"/>
    <n v="0"/>
  </r>
  <r>
    <s v="Thu Mar 28 2024"/>
    <s v="SPXW240328C03775000"/>
    <n v="0"/>
    <n v="88"/>
    <n v="0"/>
    <x v="298"/>
    <s v="SPXW240328P03775000"/>
    <n v="0"/>
    <n v="1822"/>
    <n v="0"/>
  </r>
  <r>
    <s v="Thu Mar 28 2024"/>
    <s v="SPXW240328C03780000"/>
    <n v="0"/>
    <n v="0"/>
    <n v="0"/>
    <x v="299"/>
    <s v="SPXW240328P03780000"/>
    <n v="0"/>
    <n v="238"/>
    <n v="0"/>
  </r>
  <r>
    <s v="Thu Mar 28 2024"/>
    <s v="SPXW240328C03785000"/>
    <n v="0"/>
    <n v="0"/>
    <n v="0"/>
    <x v="428"/>
    <s v="SPXW240328P03785000"/>
    <n v="0"/>
    <n v="1020"/>
    <n v="0"/>
  </r>
  <r>
    <s v="Thu Mar 28 2024"/>
    <s v="SPXW240328C03790000"/>
    <n v="0"/>
    <n v="0"/>
    <n v="0"/>
    <x v="300"/>
    <s v="SPXW240328P03790000"/>
    <n v="0"/>
    <n v="60"/>
    <n v="0"/>
  </r>
  <r>
    <s v="Thu Mar 28 2024"/>
    <s v="SPXW240328C03795000"/>
    <n v="0"/>
    <n v="0"/>
    <n v="0"/>
    <x v="429"/>
    <s v="SPXW240328P03795000"/>
    <n v="0"/>
    <n v="66"/>
    <n v="0"/>
  </r>
  <r>
    <s v="Thu Mar 28 2024"/>
    <s v="SPXW240328C03800000"/>
    <n v="0"/>
    <n v="90"/>
    <n v="0"/>
    <x v="18"/>
    <s v="SPXW240328P03800000"/>
    <n v="0"/>
    <n v="39862"/>
    <n v="0"/>
  </r>
  <r>
    <s v="Thu Mar 28 2024"/>
    <s v="SPXW240328C03805000"/>
    <n v="0"/>
    <n v="0"/>
    <n v="0"/>
    <x v="430"/>
    <s v="SPXW240328P03805000"/>
    <n v="0"/>
    <n v="341"/>
    <n v="0"/>
  </r>
  <r>
    <s v="Thu Mar 28 2024"/>
    <s v="SPXW240328C03810000"/>
    <n v="0"/>
    <n v="1"/>
    <n v="0"/>
    <x v="301"/>
    <s v="SPXW240328P03810000"/>
    <n v="0"/>
    <n v="232"/>
    <n v="0"/>
  </r>
  <r>
    <s v="Thu Mar 28 2024"/>
    <s v="SPXW240328C03815000"/>
    <n v="0"/>
    <n v="0"/>
    <n v="0"/>
    <x v="431"/>
    <s v="SPXW240328P03815000"/>
    <n v="0"/>
    <n v="422"/>
    <n v="0"/>
  </r>
  <r>
    <s v="Thu Mar 28 2024"/>
    <s v="SPXW240328C03820000"/>
    <n v="0"/>
    <n v="0"/>
    <n v="0"/>
    <x v="302"/>
    <s v="SPXW240328P03820000"/>
    <n v="0"/>
    <n v="213"/>
    <n v="0"/>
  </r>
  <r>
    <s v="Thu Mar 28 2024"/>
    <s v="SPXW240328C03825000"/>
    <n v="0"/>
    <n v="50"/>
    <n v="0"/>
    <x v="303"/>
    <s v="SPXW240328P03825000"/>
    <n v="0"/>
    <n v="2738"/>
    <n v="0"/>
  </r>
  <r>
    <s v="Thu Mar 28 2024"/>
    <s v="SPXW240328C03830000"/>
    <n v="0"/>
    <n v="0"/>
    <n v="0"/>
    <x v="304"/>
    <s v="SPXW240328P03830000"/>
    <n v="0"/>
    <n v="592"/>
    <n v="0"/>
  </r>
  <r>
    <s v="Thu Mar 28 2024"/>
    <s v="SPXW240328C03835000"/>
    <n v="0"/>
    <n v="0"/>
    <n v="0"/>
    <x v="432"/>
    <s v="SPXW240328P03835000"/>
    <n v="0"/>
    <n v="189"/>
    <n v="0"/>
  </r>
  <r>
    <s v="Thu Mar 28 2024"/>
    <s v="SPXW240328C03840000"/>
    <n v="0"/>
    <n v="5"/>
    <n v="0"/>
    <x v="305"/>
    <s v="SPXW240328P03840000"/>
    <n v="0"/>
    <n v="48"/>
    <n v="0"/>
  </r>
  <r>
    <s v="Thu Mar 28 2024"/>
    <s v="SPXW240328C03845000"/>
    <n v="0"/>
    <n v="2"/>
    <n v="0"/>
    <x v="433"/>
    <s v="SPXW240328P03845000"/>
    <n v="0"/>
    <n v="16"/>
    <n v="0"/>
  </r>
  <r>
    <s v="Thu Mar 28 2024"/>
    <s v="SPXW240328C03850000"/>
    <n v="0"/>
    <n v="67"/>
    <n v="0"/>
    <x v="19"/>
    <s v="SPXW240328P03850000"/>
    <n v="0"/>
    <n v="3418"/>
    <n v="0"/>
  </r>
  <r>
    <s v="Thu Mar 28 2024"/>
    <s v="SPXW240328C03855000"/>
    <n v="0"/>
    <n v="9"/>
    <n v="0"/>
    <x v="434"/>
    <s v="SPXW240328P03855000"/>
    <n v="0"/>
    <n v="22"/>
    <n v="0"/>
  </r>
  <r>
    <s v="Thu Mar 28 2024"/>
    <s v="SPXW240328C03860000"/>
    <n v="0"/>
    <n v="0"/>
    <n v="0"/>
    <x v="306"/>
    <s v="SPXW240328P03860000"/>
    <n v="0"/>
    <n v="101"/>
    <n v="0"/>
  </r>
  <r>
    <s v="Thu Mar 28 2024"/>
    <s v="SPXW240328C03865000"/>
    <n v="0"/>
    <n v="0"/>
    <n v="0"/>
    <x v="435"/>
    <s v="SPXW240328P03865000"/>
    <n v="0"/>
    <n v="58"/>
    <n v="0"/>
  </r>
  <r>
    <s v="Thu Mar 28 2024"/>
    <s v="SPXW240328C03870000"/>
    <n v="0"/>
    <n v="0"/>
    <n v="0"/>
    <x v="307"/>
    <s v="SPXW240328P03870000"/>
    <n v="0"/>
    <n v="638"/>
    <n v="0"/>
  </r>
  <r>
    <s v="Thu Mar 28 2024"/>
    <s v="SPXW240328C03875000"/>
    <n v="0"/>
    <n v="99"/>
    <n v="0"/>
    <x v="308"/>
    <s v="SPXW240328P03875000"/>
    <n v="0"/>
    <n v="892"/>
    <n v="0"/>
  </r>
  <r>
    <s v="Thu Mar 28 2024"/>
    <s v="SPXW240328C03880000"/>
    <n v="0"/>
    <n v="2"/>
    <n v="0"/>
    <x v="309"/>
    <s v="SPXW240328P03880000"/>
    <n v="0"/>
    <n v="178"/>
    <n v="0"/>
  </r>
  <r>
    <s v="Thu Mar 28 2024"/>
    <s v="SPXW240328C03885000"/>
    <n v="0"/>
    <n v="0"/>
    <n v="0"/>
    <x v="436"/>
    <s v="SPXW240328P03885000"/>
    <n v="0"/>
    <n v="39"/>
    <n v="0"/>
  </r>
  <r>
    <s v="Thu Mar 28 2024"/>
    <s v="SPXW240328C03890000"/>
    <n v="0"/>
    <n v="0"/>
    <n v="0"/>
    <x v="310"/>
    <s v="SPXW240328P03890000"/>
    <n v="0"/>
    <n v="100"/>
    <n v="0"/>
  </r>
  <r>
    <s v="Thu Mar 28 2024"/>
    <s v="SPXW240328C03895000"/>
    <n v="0"/>
    <n v="0"/>
    <n v="0"/>
    <x v="437"/>
    <s v="SPXW240328P03895000"/>
    <n v="0"/>
    <n v="69"/>
    <n v="0"/>
  </r>
  <r>
    <s v="Thu Mar 28 2024"/>
    <s v="SPXW240328C03900000"/>
    <n v="0"/>
    <n v="140"/>
    <n v="0"/>
    <x v="20"/>
    <s v="SPXW240328P03900000"/>
    <n v="0"/>
    <n v="4005"/>
    <n v="0"/>
  </r>
  <r>
    <s v="Thu Mar 28 2024"/>
    <s v="SPXW240328C03905000"/>
    <n v="0"/>
    <n v="1"/>
    <n v="0"/>
    <x v="438"/>
    <s v="SPXW240328P03905000"/>
    <n v="0"/>
    <n v="44"/>
    <n v="0"/>
  </r>
  <r>
    <s v="Thu Mar 28 2024"/>
    <s v="SPXW240328C03910000"/>
    <n v="0"/>
    <n v="1"/>
    <n v="0"/>
    <x v="311"/>
    <s v="SPXW240328P03910000"/>
    <n v="0"/>
    <n v="285"/>
    <n v="0"/>
  </r>
  <r>
    <s v="Thu Mar 28 2024"/>
    <s v="SPXW240328C03915000"/>
    <n v="0"/>
    <n v="0"/>
    <n v="0"/>
    <x v="439"/>
    <s v="SPXW240328P03915000"/>
    <n v="0"/>
    <n v="85"/>
    <n v="0"/>
  </r>
  <r>
    <s v="Thu Mar 28 2024"/>
    <s v="SPXW240328C03920000"/>
    <n v="0"/>
    <n v="0"/>
    <n v="0"/>
    <x v="312"/>
    <s v="SPXW240328P03920000"/>
    <n v="0"/>
    <n v="123"/>
    <n v="0"/>
  </r>
  <r>
    <s v="Thu Mar 28 2024"/>
    <s v="SPXW240328C03925000"/>
    <n v="0"/>
    <n v="10"/>
    <n v="0"/>
    <x v="313"/>
    <s v="SPXW240328P03925000"/>
    <n v="0"/>
    <n v="1231"/>
    <n v="0"/>
  </r>
  <r>
    <s v="Thu Mar 28 2024"/>
    <s v="SPXW240328C03930000"/>
    <n v="0"/>
    <n v="1"/>
    <n v="0"/>
    <x v="314"/>
    <s v="SPXW240328P03930000"/>
    <n v="0"/>
    <n v="381"/>
    <n v="0"/>
  </r>
  <r>
    <s v="Thu Mar 28 2024"/>
    <s v="SPXW240328C03935000"/>
    <n v="0"/>
    <n v="0"/>
    <n v="0"/>
    <x v="440"/>
    <s v="SPXW240328P03935000"/>
    <n v="0"/>
    <n v="116"/>
    <n v="0"/>
  </r>
  <r>
    <s v="Thu Mar 28 2024"/>
    <s v="SPXW240328C03940000"/>
    <n v="0"/>
    <n v="0"/>
    <n v="0"/>
    <x v="315"/>
    <s v="SPXW240328P03940000"/>
    <n v="0"/>
    <n v="84"/>
    <n v="0"/>
  </r>
  <r>
    <s v="Thu Mar 28 2024"/>
    <s v="SPXW240328C03945000"/>
    <n v="0"/>
    <n v="0"/>
    <n v="0"/>
    <x v="441"/>
    <s v="SPXW240328P03945000"/>
    <n v="0"/>
    <n v="99"/>
    <n v="0"/>
  </r>
  <r>
    <s v="Thu Mar 28 2024"/>
    <s v="SPXW240328C03950000"/>
    <n v="0"/>
    <n v="74"/>
    <n v="0"/>
    <x v="21"/>
    <s v="SPXW240328P03950000"/>
    <n v="0"/>
    <n v="3987"/>
    <n v="0"/>
  </r>
  <r>
    <s v="Thu Mar 28 2024"/>
    <s v="SPXW240328C03955000"/>
    <n v="0"/>
    <n v="0"/>
    <n v="0"/>
    <x v="442"/>
    <s v="SPXW240328P03955000"/>
    <n v="0"/>
    <n v="16"/>
    <n v="0"/>
  </r>
  <r>
    <s v="Thu Mar 28 2024"/>
    <s v="SPXW240328C03960000"/>
    <n v="0"/>
    <n v="5"/>
    <n v="0"/>
    <x v="316"/>
    <s v="SPXW240328P03960000"/>
    <n v="0"/>
    <n v="61"/>
    <n v="0"/>
  </r>
  <r>
    <s v="Thu Mar 28 2024"/>
    <s v="SPXW240328C03965000"/>
    <n v="0"/>
    <n v="0"/>
    <n v="0"/>
    <x v="443"/>
    <s v="SPXW240328P03965000"/>
    <n v="0"/>
    <n v="24"/>
    <n v="0"/>
  </r>
  <r>
    <s v="Thu Mar 28 2024"/>
    <s v="SPXW240328C03970000"/>
    <n v="0"/>
    <n v="0"/>
    <n v="0"/>
    <x v="317"/>
    <s v="SPXW240328P03970000"/>
    <n v="0"/>
    <n v="20"/>
    <n v="0"/>
  </r>
  <r>
    <s v="Thu Mar 28 2024"/>
    <s v="SPXW240328C03975000"/>
    <n v="0"/>
    <n v="113"/>
    <n v="0"/>
    <x v="318"/>
    <s v="SPXW240328P03975000"/>
    <n v="0"/>
    <n v="1636"/>
    <n v="0"/>
  </r>
  <r>
    <s v="Thu Mar 28 2024"/>
    <s v="SPXW240328C03980000"/>
    <n v="0"/>
    <n v="0"/>
    <n v="0"/>
    <x v="319"/>
    <s v="SPXW240328P03980000"/>
    <n v="0"/>
    <n v="40"/>
    <n v="0"/>
  </r>
  <r>
    <s v="Thu Mar 28 2024"/>
    <s v="SPXW240328C03985000"/>
    <n v="0"/>
    <n v="0"/>
    <n v="0"/>
    <x v="444"/>
    <s v="SPXW240328P03985000"/>
    <n v="0"/>
    <n v="135"/>
    <n v="0"/>
  </r>
  <r>
    <s v="Thu Mar 28 2024"/>
    <s v="SPXW240328C03990000"/>
    <n v="0"/>
    <n v="1"/>
    <n v="0"/>
    <x v="320"/>
    <s v="SPXW240328P03990000"/>
    <n v="0"/>
    <n v="159"/>
    <n v="0"/>
  </r>
  <r>
    <s v="Thu Mar 28 2024"/>
    <s v="SPXW240328C03995000"/>
    <n v="0"/>
    <n v="0"/>
    <n v="0"/>
    <x v="445"/>
    <s v="SPXW240328P03995000"/>
    <n v="0"/>
    <n v="42"/>
    <n v="0"/>
  </r>
  <r>
    <s v="Thu Mar 28 2024"/>
    <s v="SPXW240328C04000000"/>
    <n v="0"/>
    <n v="15990"/>
    <n v="0"/>
    <x v="22"/>
    <s v="SPXW240328P04000000"/>
    <n v="0"/>
    <n v="22031"/>
    <n v="0"/>
  </r>
  <r>
    <s v="Thu Mar 28 2024"/>
    <s v="SPXW240328C04005000"/>
    <n v="0"/>
    <n v="5"/>
    <n v="0"/>
    <x v="446"/>
    <s v="SPXW240328P04005000"/>
    <n v="0"/>
    <n v="114"/>
    <n v="0"/>
  </r>
  <r>
    <s v="Thu Mar 28 2024"/>
    <s v="SPXW240328C04010000"/>
    <n v="0"/>
    <n v="567"/>
    <n v="0"/>
    <x v="321"/>
    <s v="SPXW240328P04010000"/>
    <n v="0"/>
    <n v="162"/>
    <n v="0"/>
  </r>
  <r>
    <s v="Thu Mar 28 2024"/>
    <s v="SPXW240328C04015000"/>
    <n v="0"/>
    <n v="5"/>
    <n v="0"/>
    <x v="447"/>
    <s v="SPXW240328P04015000"/>
    <n v="0"/>
    <n v="79"/>
    <n v="0"/>
  </r>
  <r>
    <s v="Thu Mar 28 2024"/>
    <s v="SPXW240328C04020000"/>
    <n v="0"/>
    <n v="3"/>
    <n v="0"/>
    <x v="322"/>
    <s v="SPXW240328P04020000"/>
    <n v="0"/>
    <n v="219"/>
    <n v="0"/>
  </r>
  <r>
    <s v="Thu Mar 28 2024"/>
    <s v="SPXW240328C04025000"/>
    <n v="0"/>
    <n v="40"/>
    <n v="0"/>
    <x v="323"/>
    <s v="SPXW240328P04025000"/>
    <n v="0"/>
    <n v="5468"/>
    <n v="0"/>
  </r>
  <r>
    <s v="Thu Mar 28 2024"/>
    <s v="SPXW240328C04030000"/>
    <n v="0"/>
    <n v="0"/>
    <n v="0"/>
    <x v="324"/>
    <s v="SPXW240328P04030000"/>
    <n v="0"/>
    <n v="324"/>
    <n v="0"/>
  </r>
  <r>
    <s v="Thu Mar 28 2024"/>
    <s v="SPXW240328C04035000"/>
    <n v="0"/>
    <n v="3"/>
    <n v="0"/>
    <x v="448"/>
    <s v="SPXW240328P04035000"/>
    <n v="0"/>
    <n v="124"/>
    <n v="0"/>
  </r>
  <r>
    <s v="Thu Mar 28 2024"/>
    <s v="SPXW240328C04040000"/>
    <n v="0"/>
    <n v="3"/>
    <n v="0"/>
    <x v="325"/>
    <s v="SPXW240328P04040000"/>
    <n v="0"/>
    <n v="84"/>
    <n v="0"/>
  </r>
  <r>
    <s v="Thu Mar 28 2024"/>
    <s v="SPXW240328C04045000"/>
    <n v="0"/>
    <n v="2"/>
    <n v="0"/>
    <x v="449"/>
    <s v="SPXW240328P04045000"/>
    <n v="0"/>
    <n v="31"/>
    <n v="0"/>
  </r>
  <r>
    <s v="Thu Mar 28 2024"/>
    <s v="SPXW240328C04050000"/>
    <n v="0"/>
    <n v="127"/>
    <n v="0"/>
    <x v="23"/>
    <s v="SPXW240328P04050000"/>
    <n v="0"/>
    <n v="7288"/>
    <n v="0"/>
  </r>
  <r>
    <s v="Thu Mar 28 2024"/>
    <s v="SPXW240328C04055000"/>
    <n v="0"/>
    <n v="1"/>
    <n v="0"/>
    <x v="450"/>
    <s v="SPXW240328P04055000"/>
    <n v="0"/>
    <n v="135"/>
    <n v="0"/>
  </r>
  <r>
    <s v="Thu Mar 28 2024"/>
    <s v="SPXW240328C04060000"/>
    <n v="0"/>
    <n v="0"/>
    <n v="0"/>
    <x v="326"/>
    <s v="SPXW240328P04060000"/>
    <n v="0"/>
    <n v="123"/>
    <n v="0"/>
  </r>
  <r>
    <s v="Thu Mar 28 2024"/>
    <s v="SPXW240328C04065000"/>
    <n v="0"/>
    <n v="31"/>
    <n v="0"/>
    <x v="451"/>
    <s v="SPXW240328P04065000"/>
    <n v="0"/>
    <n v="138"/>
    <n v="0"/>
  </r>
  <r>
    <s v="Thu Mar 28 2024"/>
    <s v="SPXW240328C04070000"/>
    <n v="0"/>
    <n v="10"/>
    <n v="0"/>
    <x v="327"/>
    <s v="SPXW240328P04070000"/>
    <n v="0"/>
    <n v="72"/>
    <n v="0"/>
  </r>
  <r>
    <s v="Thu Mar 28 2024"/>
    <s v="SPXW240328C04075000"/>
    <n v="0"/>
    <n v="138"/>
    <n v="0"/>
    <x v="328"/>
    <s v="SPXW240328P04075000"/>
    <n v="0"/>
    <n v="3062"/>
    <n v="0"/>
  </r>
  <r>
    <s v="Thu Mar 28 2024"/>
    <s v="SPXW240328C04080000"/>
    <n v="0"/>
    <n v="1"/>
    <n v="0"/>
    <x v="329"/>
    <s v="SPXW240328P04080000"/>
    <n v="0"/>
    <n v="138"/>
    <n v="0"/>
  </r>
  <r>
    <s v="Thu Mar 28 2024"/>
    <s v="SPXW240328C04085000"/>
    <n v="1E-4"/>
    <n v="0"/>
    <n v="0"/>
    <x v="452"/>
    <s v="SPXW240328P04085000"/>
    <n v="1E-4"/>
    <n v="85"/>
    <n v="-218470.94765241633"/>
  </r>
  <r>
    <s v="Thu Mar 28 2024"/>
    <s v="SPXW240328C04090000"/>
    <n v="1E-4"/>
    <n v="1"/>
    <n v="2570.2464429696038"/>
    <x v="330"/>
    <s v="SPXW240328P04090000"/>
    <n v="1E-4"/>
    <n v="149"/>
    <n v="-382966.720002471"/>
  </r>
  <r>
    <s v="Thu Mar 28 2024"/>
    <s v="SPXW240328C04095000"/>
    <n v="1E-4"/>
    <n v="0"/>
    <n v="0"/>
    <x v="453"/>
    <s v="SPXW240328P04095000"/>
    <n v="1E-4"/>
    <n v="146"/>
    <n v="-375255.98067356215"/>
  </r>
  <r>
    <s v="Thu Mar 28 2024"/>
    <s v="SPXW240328C04100000"/>
    <n v="1E-4"/>
    <n v="1303"/>
    <n v="3349031.115189394"/>
    <x v="24"/>
    <s v="SPXW240328P04100000"/>
    <n v="1E-4"/>
    <n v="8480"/>
    <n v="-21795689.836382248"/>
  </r>
  <r>
    <s v="Thu Mar 28 2024"/>
    <s v="SPXW240328C04105000"/>
    <n v="1E-4"/>
    <n v="1"/>
    <n v="2570.2464429696038"/>
    <x v="454"/>
    <s v="SPXW240328P04105000"/>
    <n v="1E-4"/>
    <n v="280"/>
    <n v="-719669.00403148925"/>
  </r>
  <r>
    <s v="Thu Mar 28 2024"/>
    <s v="SPXW240328C04110000"/>
    <n v="1E-4"/>
    <n v="41"/>
    <n v="105380.10416175377"/>
    <x v="331"/>
    <s v="SPXW240328P04110000"/>
    <n v="1E-4"/>
    <n v="114"/>
    <n v="-293008.09449853486"/>
  </r>
  <r>
    <s v="Thu Mar 28 2024"/>
    <s v="SPXW240328C04115000"/>
    <n v="1E-4"/>
    <n v="9"/>
    <n v="23132.217986726435"/>
    <x v="455"/>
    <s v="SPXW240328P04115000"/>
    <n v="1E-4"/>
    <n v="164"/>
    <n v="-421520.41664701508"/>
  </r>
  <r>
    <s v="Thu Mar 28 2024"/>
    <s v="SPXW240328C04120000"/>
    <n v="1E-4"/>
    <n v="2"/>
    <n v="5140.4928859392076"/>
    <x v="332"/>
    <s v="SPXW240328P04120000"/>
    <n v="1E-4"/>
    <n v="311"/>
    <n v="-799346.64376354695"/>
  </r>
  <r>
    <s v="Thu Mar 28 2024"/>
    <s v="SPXW240328C04125000"/>
    <n v="1E-4"/>
    <n v="578"/>
    <n v="1485602.4440364311"/>
    <x v="333"/>
    <s v="SPXW240328P04125000"/>
    <n v="1E-4"/>
    <n v="7392"/>
    <n v="-18999261.706431314"/>
  </r>
  <r>
    <s v="Thu Mar 28 2024"/>
    <s v="SPXW240328C04130000"/>
    <n v="1E-4"/>
    <n v="0"/>
    <n v="0"/>
    <x v="334"/>
    <s v="SPXW240328P04130000"/>
    <n v="1E-4"/>
    <n v="230"/>
    <n v="-591156.68188300892"/>
  </r>
  <r>
    <s v="Thu Mar 28 2024"/>
    <s v="SPXW240328C04135000"/>
    <n v="1E-4"/>
    <n v="0"/>
    <n v="0"/>
    <x v="456"/>
    <s v="SPXW240328P04135000"/>
    <n v="1E-4"/>
    <n v="24447"/>
    <n v="-62834814.791277893"/>
  </r>
  <r>
    <s v="Thu Mar 28 2024"/>
    <s v="SPXW240328C04140000"/>
    <n v="1E-4"/>
    <n v="0"/>
    <n v="0"/>
    <x v="335"/>
    <s v="SPXW240328P04140000"/>
    <n v="1E-4"/>
    <n v="178"/>
    <n v="-457503.8668485895"/>
  </r>
  <r>
    <s v="Thu Mar 28 2024"/>
    <s v="SPXW240328C04145000"/>
    <n v="1E-4"/>
    <n v="5"/>
    <n v="12851.23221484802"/>
    <x v="457"/>
    <s v="SPXW240328P04145000"/>
    <n v="1E-4"/>
    <n v="78"/>
    <n v="-200479.22255162909"/>
  </r>
  <r>
    <s v="Thu Mar 28 2024"/>
    <s v="SPXW240328C04150000"/>
    <n v="1E-4"/>
    <n v="301"/>
    <n v="773644.17933385074"/>
    <x v="25"/>
    <s v="SPXW240328P04150000"/>
    <n v="1E-4"/>
    <n v="3561"/>
    <n v="-9152647.5834147595"/>
  </r>
  <r>
    <s v="Thu Mar 28 2024"/>
    <s v="SPXW240328C04155000"/>
    <n v="1E-4"/>
    <n v="2"/>
    <n v="5140.4928859392076"/>
    <x v="458"/>
    <s v="SPXW240328P04155000"/>
    <n v="1E-4"/>
    <n v="188"/>
    <n v="-483206.33127828559"/>
  </r>
  <r>
    <s v="Thu Mar 28 2024"/>
    <s v="SPXW240328C04160000"/>
    <n v="1E-4"/>
    <n v="16"/>
    <n v="41123.94308751366"/>
    <x v="336"/>
    <s v="SPXW240328P04160000"/>
    <n v="1E-4"/>
    <n v="402"/>
    <n v="-1033239.0700737806"/>
  </r>
  <r>
    <s v="Thu Mar 28 2024"/>
    <s v="SPXW240328C04165000"/>
    <n v="1E-4"/>
    <n v="2"/>
    <n v="5140.4928859392076"/>
    <x v="459"/>
    <s v="SPXW240328P04165000"/>
    <n v="1E-4"/>
    <n v="115"/>
    <n v="-295578.34094150446"/>
  </r>
  <r>
    <s v="Thu Mar 28 2024"/>
    <s v="SPXW240328C04170000"/>
    <n v="1E-4"/>
    <n v="351"/>
    <n v="902156.50148233084"/>
    <x v="337"/>
    <s v="SPXW240328P04170000"/>
    <n v="1E-4"/>
    <n v="160"/>
    <n v="-411239.43087513663"/>
  </r>
  <r>
    <s v="Thu Mar 28 2024"/>
    <s v="SPXW240328C04175000"/>
    <n v="1E-4"/>
    <n v="474"/>
    <n v="1218296.8139675923"/>
    <x v="26"/>
    <s v="SPXW240328P04175000"/>
    <n v="1E-4"/>
    <n v="5292"/>
    <n v="-13601744.176195145"/>
  </r>
  <r>
    <s v="Thu Mar 28 2024"/>
    <s v="SPXW240328C04180000"/>
    <n v="1E-4"/>
    <n v="1"/>
    <n v="2570.2464429696038"/>
    <x v="338"/>
    <s v="SPXW240328P04180000"/>
    <n v="1E-4"/>
    <n v="89"/>
    <n v="-228751.93342429475"/>
  </r>
  <r>
    <s v="Thu Mar 28 2024"/>
    <s v="SPXW240328C04185000"/>
    <n v="1E-4"/>
    <n v="2"/>
    <n v="5140.4928859392076"/>
    <x v="460"/>
    <s v="SPXW240328P04185000"/>
    <n v="1E-4"/>
    <n v="24319"/>
    <n v="-62505823.246577799"/>
  </r>
  <r>
    <s v="Thu Mar 28 2024"/>
    <s v="SPXW240328C04190000"/>
    <n v="1E-4"/>
    <n v="17"/>
    <n v="43694.189530483272"/>
    <x v="339"/>
    <s v="SPXW240328P04190000"/>
    <n v="1E-4"/>
    <n v="62"/>
    <n v="-159355.27946411548"/>
  </r>
  <r>
    <s v="Thu Mar 28 2024"/>
    <s v="SPXW240328C04195000"/>
    <n v="1E-4"/>
    <n v="0"/>
    <n v="0"/>
    <x v="461"/>
    <s v="SPXW240328P04195000"/>
    <n v="1E-4"/>
    <n v="380"/>
    <n v="-976693.64832844934"/>
  </r>
  <r>
    <s v="Thu Mar 28 2024"/>
    <s v="SPXW240328C04200000"/>
    <n v="1E-4"/>
    <n v="939"/>
    <n v="2413461.4099484584"/>
    <x v="27"/>
    <s v="SPXW240328P04200000"/>
    <n v="1E-4"/>
    <n v="17052"/>
    <n v="-43827842.345517687"/>
  </r>
  <r>
    <s v="Thu Mar 28 2024"/>
    <s v="SPXW240328C04205000"/>
    <n v="1E-4"/>
    <n v="31"/>
    <n v="79677.639732057738"/>
    <x v="462"/>
    <s v="SPXW240328P04205000"/>
    <n v="1E-4"/>
    <n v="61"/>
    <n v="-156785.03302114585"/>
  </r>
  <r>
    <s v="Thu Mar 28 2024"/>
    <s v="SPXW240328C04210000"/>
    <n v="1E-4"/>
    <n v="20"/>
    <n v="51404.928859392079"/>
    <x v="340"/>
    <s v="SPXW240328P04210000"/>
    <n v="1E-4"/>
    <n v="193"/>
    <n v="-496057.56349313358"/>
  </r>
  <r>
    <s v="Thu Mar 28 2024"/>
    <s v="SPXW240328C04215000"/>
    <n v="1E-4"/>
    <n v="3"/>
    <n v="7710.7393289088122"/>
    <x v="463"/>
    <s v="SPXW240328P04215000"/>
    <n v="1E-4"/>
    <n v="170"/>
    <n v="-436941.89530483267"/>
  </r>
  <r>
    <s v="Thu Mar 28 2024"/>
    <s v="SPXW240328C04220000"/>
    <n v="1E-4"/>
    <n v="24"/>
    <n v="61685.914631270498"/>
    <x v="341"/>
    <s v="SPXW240328P04220000"/>
    <n v="1E-4"/>
    <n v="106"/>
    <n v="-272446.12295477802"/>
  </r>
  <r>
    <s v="Thu Mar 28 2024"/>
    <s v="SPXW240328C04225000"/>
    <n v="1E-4"/>
    <n v="104"/>
    <n v="267305.63006883877"/>
    <x v="28"/>
    <s v="SPXW240328P04225000"/>
    <n v="1E-4"/>
    <n v="6935"/>
    <n v="-17824659.081994198"/>
  </r>
  <r>
    <s v="Thu Mar 28 2024"/>
    <s v="SPXW240328C04230000"/>
    <n v="1E-4"/>
    <n v="8"/>
    <n v="20561.97154375683"/>
    <x v="342"/>
    <s v="SPXW240328P04230000"/>
    <n v="1E-4"/>
    <n v="212"/>
    <n v="-544892.24590955605"/>
  </r>
  <r>
    <s v="Thu Mar 28 2024"/>
    <s v="SPXW240328C04235000"/>
    <n v="1E-4"/>
    <n v="3"/>
    <n v="7710.7393289088122"/>
    <x v="464"/>
    <s v="SPXW240328P04235000"/>
    <n v="1E-4"/>
    <n v="82"/>
    <n v="-210760.20832350754"/>
  </r>
  <r>
    <s v="Thu Mar 28 2024"/>
    <s v="SPXW240328C04240000"/>
    <n v="1E-4"/>
    <n v="1"/>
    <n v="2570.2464429696038"/>
    <x v="343"/>
    <s v="SPXW240328P04240000"/>
    <n v="1E-4"/>
    <n v="100"/>
    <n v="-257024.64429696038"/>
  </r>
  <r>
    <s v="Thu Mar 28 2024"/>
    <s v="SPXW240328C04245000"/>
    <n v="1E-4"/>
    <n v="4"/>
    <n v="10280.985771878415"/>
    <x v="344"/>
    <s v="SPXW240328P04245000"/>
    <n v="1E-4"/>
    <n v="391"/>
    <n v="-1004966.3592011151"/>
  </r>
  <r>
    <s v="Thu Mar 28 2024"/>
    <s v="SPXW240328C04250000"/>
    <n v="1E-4"/>
    <n v="308"/>
    <n v="791635.9044346381"/>
    <x v="29"/>
    <s v="SPXW240328P04250000"/>
    <n v="1E-4"/>
    <n v="13580"/>
    <n v="-34903946.695527218"/>
  </r>
  <r>
    <s v="Thu Mar 28 2024"/>
    <s v="SPXW240328C04255000"/>
    <n v="1E-4"/>
    <n v="4"/>
    <n v="10280.985771878415"/>
    <x v="345"/>
    <s v="SPXW240328P04255000"/>
    <n v="1E-4"/>
    <n v="72"/>
    <n v="-185057.74389381148"/>
  </r>
  <r>
    <s v="Thu Mar 28 2024"/>
    <s v="SPXW240328C04260000"/>
    <n v="1E-4"/>
    <n v="54"/>
    <n v="138793.30792035864"/>
    <x v="346"/>
    <s v="SPXW240328P04260000"/>
    <n v="1E-4"/>
    <n v="95"/>
    <n v="-244173.41208211234"/>
  </r>
  <r>
    <s v="Thu Mar 28 2024"/>
    <s v="SPXW240328C04265000"/>
    <n v="1E-4"/>
    <n v="3"/>
    <n v="7710.7393289088122"/>
    <x v="347"/>
    <s v="SPXW240328P04265000"/>
    <n v="1E-4"/>
    <n v="46"/>
    <n v="-118231.33637660176"/>
  </r>
  <r>
    <s v="Thu Mar 28 2024"/>
    <s v="SPXW240328C04270000"/>
    <n v="1E-4"/>
    <n v="8"/>
    <n v="20561.97154375683"/>
    <x v="348"/>
    <s v="SPXW240328P04270000"/>
    <n v="1E-4"/>
    <n v="163"/>
    <n v="-418950.17020404548"/>
  </r>
  <r>
    <s v="Thu Mar 28 2024"/>
    <s v="SPXW240328C04275000"/>
    <n v="1E-4"/>
    <n v="164"/>
    <n v="421520.41664701508"/>
    <x v="30"/>
    <s v="SPXW240328P04275000"/>
    <n v="1E-4"/>
    <n v="1323"/>
    <n v="-3400436.0440487862"/>
  </r>
  <r>
    <s v="Thu Mar 28 2024"/>
    <s v="SPXW240328C04280000"/>
    <n v="1E-4"/>
    <n v="30"/>
    <n v="77107.393289088111"/>
    <x v="349"/>
    <s v="SPXW240328P04280000"/>
    <n v="1E-4"/>
    <n v="167"/>
    <n v="-429231.15597592387"/>
  </r>
  <r>
    <s v="Thu Mar 28 2024"/>
    <s v="SPXW240328C04285000"/>
    <n v="1E-4"/>
    <n v="4"/>
    <n v="10280.985771878415"/>
    <x v="350"/>
    <s v="SPXW240328P04285000"/>
    <n v="1E-4"/>
    <n v="37"/>
    <n v="-95099.118389875337"/>
  </r>
  <r>
    <s v="Thu Mar 28 2024"/>
    <s v="SPXW240328C04290000"/>
    <n v="1E-4"/>
    <n v="52"/>
    <n v="133652.81503441939"/>
    <x v="351"/>
    <s v="SPXW240328P04290000"/>
    <n v="1E-4"/>
    <n v="174"/>
    <n v="-447222.88107671111"/>
  </r>
  <r>
    <s v="Thu Mar 28 2024"/>
    <s v="SPXW240328C04295000"/>
    <n v="1E-4"/>
    <n v="12"/>
    <n v="30842.957315635249"/>
    <x v="352"/>
    <s v="SPXW240328P04295000"/>
    <n v="1E-4"/>
    <n v="262"/>
    <n v="-673404.56805803627"/>
  </r>
  <r>
    <s v="Thu Mar 28 2024"/>
    <s v="SPXW240328C04300000"/>
    <n v="1E-4"/>
    <n v="7232"/>
    <n v="18588022.275556177"/>
    <x v="31"/>
    <s v="SPXW240328P04300000"/>
    <n v="1E-4"/>
    <n v="6104"/>
    <n v="-15688784.287886465"/>
  </r>
  <r>
    <s v="Thu Mar 28 2024"/>
    <s v="SPXW240328C04305000"/>
    <n v="1E-4"/>
    <n v="9"/>
    <n v="23132.217986726435"/>
    <x v="353"/>
    <s v="SPXW240328P04305000"/>
    <n v="1E-4"/>
    <n v="112"/>
    <n v="-287867.60161259561"/>
  </r>
  <r>
    <s v="Thu Mar 28 2024"/>
    <s v="SPXW240328C04310000"/>
    <n v="1E-4"/>
    <n v="14"/>
    <n v="35983.450201574451"/>
    <x v="354"/>
    <s v="SPXW240328P04310000"/>
    <n v="1E-4"/>
    <n v="234"/>
    <n v="-601437.66765488719"/>
  </r>
  <r>
    <s v="Thu Mar 28 2024"/>
    <s v="SPXW240328C04315000"/>
    <n v="1E-4"/>
    <n v="6"/>
    <n v="15421.478657817624"/>
    <x v="355"/>
    <s v="SPXW240328P04315000"/>
    <n v="1E-4"/>
    <n v="36"/>
    <n v="-92528.87194690574"/>
  </r>
  <r>
    <s v="Thu Mar 28 2024"/>
    <s v="SPXW240328C04320000"/>
    <n v="1E-4"/>
    <n v="206"/>
    <n v="529470.76725173835"/>
    <x v="32"/>
    <s v="SPXW240328P04320000"/>
    <n v="1E-4"/>
    <n v="1619"/>
    <n v="-4161228.9911677893"/>
  </r>
  <r>
    <s v="Thu Mar 28 2024"/>
    <s v="SPXW240328C04325000"/>
    <n v="1E-4"/>
    <n v="206"/>
    <n v="529470.76725173835"/>
    <x v="33"/>
    <s v="SPXW240328P04325000"/>
    <n v="1E-4"/>
    <n v="1423"/>
    <n v="-3657460.6883457466"/>
  </r>
  <r>
    <s v="Thu Mar 28 2024"/>
    <s v="SPXW240328C04330000"/>
    <n v="1E-4"/>
    <n v="28"/>
    <n v="71966.900403148902"/>
    <x v="34"/>
    <s v="SPXW240328P04330000"/>
    <n v="1E-4"/>
    <n v="134"/>
    <n v="-344413.02335792693"/>
  </r>
  <r>
    <s v="Thu Mar 28 2024"/>
    <s v="SPXW240328C04335000"/>
    <n v="1E-4"/>
    <n v="18"/>
    <n v="46264.43597345287"/>
    <x v="356"/>
    <s v="SPXW240328P04335000"/>
    <n v="1E-4"/>
    <n v="395"/>
    <n v="-1015247.3449729936"/>
  </r>
  <r>
    <s v="Thu Mar 28 2024"/>
    <s v="SPXW240328C04340000"/>
    <n v="1E-4"/>
    <n v="4"/>
    <n v="10280.985771878415"/>
    <x v="35"/>
    <s v="SPXW240328P04340000"/>
    <n v="1E-4"/>
    <n v="192"/>
    <n v="-493487.31705016398"/>
  </r>
  <r>
    <s v="Thu Mar 28 2024"/>
    <s v="SPXW240328C04345000"/>
    <n v="1E-4"/>
    <n v="13"/>
    <n v="33413.203758604846"/>
    <x v="357"/>
    <s v="SPXW240328P04345000"/>
    <n v="1E-4"/>
    <n v="244"/>
    <n v="-627140.1320845834"/>
  </r>
  <r>
    <s v="Thu Mar 28 2024"/>
    <s v="SPXW240328C04350000"/>
    <n v="1E-4"/>
    <n v="1722"/>
    <n v="4425964.374793659"/>
    <x v="36"/>
    <s v="SPXW240328P04350000"/>
    <n v="1E-4"/>
    <n v="4612"/>
    <n v="-11853976.594975812"/>
  </r>
  <r>
    <s v="Thu Mar 28 2024"/>
    <s v="SPXW240328C04355000"/>
    <n v="1E-4"/>
    <n v="9"/>
    <n v="23132.217986726435"/>
    <x v="358"/>
    <s v="SPXW240328P04355000"/>
    <n v="1E-4"/>
    <n v="172"/>
    <n v="-442082.38819077186"/>
  </r>
  <r>
    <s v="Thu Mar 28 2024"/>
    <s v="SPXW240328C04360000"/>
    <n v="1E-4"/>
    <n v="105"/>
    <n v="269875.87651180843"/>
    <x v="37"/>
    <s v="SPXW240328P04360000"/>
    <n v="1E-4"/>
    <n v="161"/>
    <n v="-413809.67731810617"/>
  </r>
  <r>
    <s v="Thu Mar 28 2024"/>
    <s v="SPXW240328C04365000"/>
    <n v="1E-4"/>
    <n v="9"/>
    <n v="23132.217986726435"/>
    <x v="359"/>
    <s v="SPXW240328P04365000"/>
    <n v="1E-4"/>
    <n v="137"/>
    <n v="-352123.76268683578"/>
  </r>
  <r>
    <s v="Thu Mar 28 2024"/>
    <s v="SPXW240328C04370000"/>
    <n v="1E-4"/>
    <n v="23"/>
    <n v="59115.668188300879"/>
    <x v="38"/>
    <s v="SPXW240328P04370000"/>
    <n v="1E-4"/>
    <n v="242"/>
    <n v="-621999.6391986442"/>
  </r>
  <r>
    <s v="Thu Mar 28 2024"/>
    <s v="SPXW240328C04375000"/>
    <n v="1E-4"/>
    <n v="185"/>
    <n v="475495.59194937674"/>
    <x v="39"/>
    <s v="SPXW240328P04375000"/>
    <n v="1E-4"/>
    <n v="2839"/>
    <n v="-7296929.6515907058"/>
  </r>
  <r>
    <s v="Thu Mar 28 2024"/>
    <s v="SPXW240328C04380000"/>
    <n v="1E-4"/>
    <n v="8"/>
    <n v="20561.97154375683"/>
    <x v="40"/>
    <s v="SPXW240328P04380000"/>
    <n v="1E-4"/>
    <n v="304"/>
    <n v="-781354.91866275971"/>
  </r>
  <r>
    <s v="Thu Mar 28 2024"/>
    <s v="SPXW240328C04385000"/>
    <n v="1E-4"/>
    <n v="21"/>
    <n v="53975.175302361691"/>
    <x v="360"/>
    <s v="SPXW240328P04385000"/>
    <n v="1E-4"/>
    <n v="39"/>
    <n v="-100239.61127581455"/>
  </r>
  <r>
    <s v="Thu Mar 28 2024"/>
    <s v="SPXW240328C04390000"/>
    <n v="1E-4"/>
    <n v="11"/>
    <n v="28272.710872665644"/>
    <x v="41"/>
    <s v="SPXW240328P04390000"/>
    <n v="1E-4"/>
    <n v="252"/>
    <n v="-647702.10362834018"/>
  </r>
  <r>
    <s v="Thu Mar 28 2024"/>
    <s v="SPXW240328C04395000"/>
    <n v="1E-4"/>
    <n v="6"/>
    <n v="15421.478657817624"/>
    <x v="361"/>
    <s v="SPXW240328P04395000"/>
    <n v="1E-4"/>
    <n v="506"/>
    <n v="-1300544.7001426194"/>
  </r>
  <r>
    <s v="Thu Mar 28 2024"/>
    <s v="SPXW240328C04400000"/>
    <n v="1E-4"/>
    <n v="1120"/>
    <n v="2878676.016125957"/>
    <x v="42"/>
    <s v="SPXW240328P04400000"/>
    <n v="1E-4"/>
    <n v="20520"/>
    <n v="-52741457.00973627"/>
  </r>
  <r>
    <s v="Thu Mar 28 2024"/>
    <s v="SPXW240328C04405000"/>
    <n v="1E-4"/>
    <n v="13"/>
    <n v="33413.203758604846"/>
    <x v="362"/>
    <s v="SPXW240328P04405000"/>
    <n v="1E-4"/>
    <n v="375"/>
    <n v="-963842.41611360153"/>
  </r>
  <r>
    <s v="Thu Mar 28 2024"/>
    <s v="SPXW240328C04410000"/>
    <n v="1E-4"/>
    <n v="72"/>
    <n v="185057.74389381148"/>
    <x v="43"/>
    <s v="SPXW240328P04410000"/>
    <n v="1E-4"/>
    <n v="468"/>
    <n v="-1202875.3353097744"/>
  </r>
  <r>
    <s v="Thu Mar 28 2024"/>
    <s v="SPXW240328C04415000"/>
    <n v="1E-4"/>
    <n v="38"/>
    <n v="97669.364832844964"/>
    <x v="363"/>
    <s v="SPXW240328P04415000"/>
    <n v="1E-4"/>
    <n v="181"/>
    <n v="-465214.60617749835"/>
  </r>
  <r>
    <s v="Thu Mar 28 2024"/>
    <s v="SPXW240328C04420000"/>
    <n v="1E-4"/>
    <n v="13"/>
    <n v="33413.203758604846"/>
    <x v="44"/>
    <s v="SPXW240328P04420000"/>
    <n v="1E-4"/>
    <n v="60"/>
    <n v="-154214.78657817622"/>
  </r>
  <r>
    <s v="Thu Mar 28 2024"/>
    <s v="SPXW240328C04425000"/>
    <n v="2.0000000000000001E-4"/>
    <n v="211"/>
    <n v="1084643.9989331728"/>
    <x v="45"/>
    <s v="SPXW240328P04425000"/>
    <n v="2.0000000000000001E-4"/>
    <n v="2672"/>
    <n v="-13735396.991229564"/>
  </r>
  <r>
    <s v="Thu Mar 28 2024"/>
    <s v="SPXW240328C04430000"/>
    <n v="2.0000000000000001E-4"/>
    <n v="12"/>
    <n v="61685.914631270498"/>
    <x v="46"/>
    <s v="SPXW240328P04430000"/>
    <n v="2.0000000000000001E-4"/>
    <n v="163"/>
    <n v="-837900.34040809097"/>
  </r>
  <r>
    <s v="Thu Mar 28 2024"/>
    <s v="SPXW240328C04435000"/>
    <n v="2.0000000000000001E-4"/>
    <n v="14"/>
    <n v="71966.900403148902"/>
    <x v="364"/>
    <s v="SPXW240328P04435000"/>
    <n v="2.0000000000000001E-4"/>
    <n v="87"/>
    <n v="-447222.88107671111"/>
  </r>
  <r>
    <s v="Thu Mar 28 2024"/>
    <s v="SPXW240328C04440000"/>
    <n v="2.0000000000000001E-4"/>
    <n v="72"/>
    <n v="370115.48778762296"/>
    <x v="47"/>
    <s v="SPXW240328P04440000"/>
    <n v="2.0000000000000001E-4"/>
    <n v="510"/>
    <n v="-2621651.3718289961"/>
  </r>
  <r>
    <s v="Thu Mar 28 2024"/>
    <s v="SPXW240328C04445000"/>
    <n v="2.0000000000000001E-4"/>
    <n v="3"/>
    <n v="15421.478657817624"/>
    <x v="365"/>
    <s v="SPXW240328P04445000"/>
    <n v="2.0000000000000001E-4"/>
    <n v="280"/>
    <n v="-1439338.0080629785"/>
  </r>
  <r>
    <s v="Thu Mar 28 2024"/>
    <s v="SPXW240328C04450000"/>
    <n v="2.0000000000000001E-4"/>
    <n v="366"/>
    <n v="1881420.39625375"/>
    <x v="48"/>
    <s v="SPXW240328P04450000"/>
    <n v="2.0000000000000001E-4"/>
    <n v="5889"/>
    <n v="-30272362.605295997"/>
  </r>
  <r>
    <s v="Thu Mar 28 2024"/>
    <s v="SPXW240328C04455000"/>
    <n v="2.0000000000000001E-4"/>
    <n v="76"/>
    <n v="390677.45933137985"/>
    <x v="366"/>
    <s v="SPXW240328P04455000"/>
    <n v="2.0000000000000001E-4"/>
    <n v="115"/>
    <n v="-591156.68188300892"/>
  </r>
  <r>
    <s v="Thu Mar 28 2024"/>
    <s v="SPXW240328C04460000"/>
    <n v="2.0000000000000001E-4"/>
    <n v="207"/>
    <n v="1064082.027389416"/>
    <x v="49"/>
    <s v="SPXW240328P04460000"/>
    <n v="2.0000000000000001E-4"/>
    <n v="1552"/>
    <n v="-7978044.9589776509"/>
  </r>
  <r>
    <s v="Thu Mar 28 2024"/>
    <s v="SPXW240328C04465000"/>
    <n v="2.0000000000000001E-4"/>
    <n v="79"/>
    <n v="406098.93798919744"/>
    <x v="367"/>
    <s v="SPXW240328P04465000"/>
    <n v="2.0000000000000001E-4"/>
    <n v="195"/>
    <n v="-1002396.1127581456"/>
  </r>
  <r>
    <s v="Thu Mar 28 2024"/>
    <s v="SPXW240328C04470000"/>
    <n v="2.0000000000000001E-4"/>
    <n v="152"/>
    <n v="781354.91866275971"/>
    <x v="50"/>
    <s v="SPXW240328P04470000"/>
    <n v="2.0000000000000001E-4"/>
    <n v="2005"/>
    <n v="-10306688.236308113"/>
  </r>
  <r>
    <s v="Thu Mar 28 2024"/>
    <s v="SPXW240328C04475000"/>
    <n v="2.0000000000000001E-4"/>
    <n v="126"/>
    <n v="647702.10362834018"/>
    <x v="51"/>
    <s v="SPXW240328P04475000"/>
    <n v="2.0000000000000001E-4"/>
    <n v="4288"/>
    <n v="-22042433.494907323"/>
  </r>
  <r>
    <s v="Thu Mar 28 2024"/>
    <s v="SPXW240328C04480000"/>
    <n v="2.0000000000000001E-4"/>
    <n v="140"/>
    <n v="719669.00403148925"/>
    <x v="52"/>
    <s v="SPXW240328P04480000"/>
    <n v="2.0000000000000001E-4"/>
    <n v="280"/>
    <n v="-1439338.0080629785"/>
  </r>
  <r>
    <s v="Thu Mar 28 2024"/>
    <s v="SPXW240328C04485000"/>
    <n v="2.0000000000000001E-4"/>
    <n v="50"/>
    <n v="257024.64429696038"/>
    <x v="368"/>
    <s v="SPXW240328P04485000"/>
    <n v="2.0000000000000001E-4"/>
    <n v="125"/>
    <n v="-642561.61074240098"/>
  </r>
  <r>
    <s v="Thu Mar 28 2024"/>
    <s v="SPXW240328C04490000"/>
    <n v="2.0000000000000001E-4"/>
    <n v="92"/>
    <n v="472925.34550640703"/>
    <x v="53"/>
    <s v="SPXW240328P04490000"/>
    <n v="2.0000000000000001E-4"/>
    <n v="321"/>
    <n v="-1650098.2163864861"/>
  </r>
  <r>
    <s v="Thu Mar 28 2024"/>
    <s v="SPXW240328C04495000"/>
    <n v="2.0000000000000001E-4"/>
    <n v="22"/>
    <n v="113090.84349066258"/>
    <x v="369"/>
    <s v="SPXW240328P04495000"/>
    <n v="2.0000000000000001E-4"/>
    <n v="204"/>
    <n v="-1048660.5487315985"/>
  </r>
  <r>
    <s v="Thu Mar 28 2024"/>
    <s v="SPXW240328C04500000"/>
    <n v="2.0000000000000001E-4"/>
    <n v="641"/>
    <n v="3295055.9398870319"/>
    <x v="54"/>
    <s v="SPXW240328P04500000"/>
    <n v="2.0000000000000001E-4"/>
    <n v="16445"/>
    <n v="-84535405.509270281"/>
  </r>
  <r>
    <s v="Thu Mar 28 2024"/>
    <s v="SPXW240328C04505000"/>
    <n v="2.0000000000000001E-4"/>
    <n v="151"/>
    <n v="776214.4257768204"/>
    <x v="370"/>
    <s v="SPXW240328P04505000"/>
    <n v="2.0000000000000001E-4"/>
    <n v="603"/>
    <n v="-3099717.2102213423"/>
  </r>
  <r>
    <s v="Thu Mar 28 2024"/>
    <s v="SPXW240328C04510000"/>
    <n v="2.0000000000000001E-4"/>
    <n v="64"/>
    <n v="328991.54470010928"/>
    <x v="55"/>
    <s v="SPXW240328P04510000"/>
    <n v="2.0000000000000001E-4"/>
    <n v="39442"/>
    <n v="-202751320.40721425"/>
  </r>
  <r>
    <s v="Thu Mar 28 2024"/>
    <s v="SPXW240328C04515000"/>
    <n v="2.0000000000000001E-4"/>
    <n v="51"/>
    <n v="262165.13718289963"/>
    <x v="371"/>
    <s v="SPXW240328P04515000"/>
    <n v="2.0000000000000001E-4"/>
    <n v="159"/>
    <n v="-817338.36886433407"/>
  </r>
  <r>
    <s v="Thu Mar 28 2024"/>
    <s v="SPXW240328C04520000"/>
    <n v="2.0000000000000001E-4"/>
    <n v="147"/>
    <n v="755652.45423306362"/>
    <x v="56"/>
    <s v="SPXW240328P04520000"/>
    <n v="2.0000000000000001E-4"/>
    <n v="394"/>
    <n v="-2025354.1970600483"/>
  </r>
  <r>
    <s v="Thu Mar 28 2024"/>
    <s v="SPXW240328C04525000"/>
    <n v="2.0000000000000001E-4"/>
    <n v="140"/>
    <n v="719669.00403148925"/>
    <x v="57"/>
    <s v="SPXW240328P04525000"/>
    <n v="2.0000000000000001E-4"/>
    <n v="4422"/>
    <n v="-22731259.541623179"/>
  </r>
  <r>
    <s v="Thu Mar 28 2024"/>
    <s v="SPXW240328C04530000"/>
    <n v="2.0000000000000001E-4"/>
    <n v="110"/>
    <n v="565454.21745331294"/>
    <x v="58"/>
    <s v="SPXW240328P04530000"/>
    <n v="2.0000000000000001E-4"/>
    <n v="617"/>
    <n v="-3171684.1106244917"/>
  </r>
  <r>
    <s v="Thu Mar 28 2024"/>
    <s v="SPXW240328C04535000"/>
    <n v="2.0000000000000001E-4"/>
    <n v="27"/>
    <n v="138793.30792035864"/>
    <x v="372"/>
    <s v="SPXW240328P04535000"/>
    <n v="2.0000000000000001E-4"/>
    <n v="243"/>
    <n v="-1249139.7712832275"/>
  </r>
  <r>
    <s v="Thu Mar 28 2024"/>
    <s v="SPXW240328C04540000"/>
    <n v="2.0000000000000001E-4"/>
    <n v="43"/>
    <n v="221041.19409538593"/>
    <x v="59"/>
    <s v="SPXW240328P04540000"/>
    <n v="2.0000000000000001E-4"/>
    <n v="536"/>
    <n v="-2755304.1868634154"/>
  </r>
  <r>
    <s v="Thu Mar 28 2024"/>
    <s v="SPXW240328C04545000"/>
    <n v="2.0000000000000001E-4"/>
    <n v="40"/>
    <n v="205619.71543756832"/>
    <x v="373"/>
    <s v="SPXW240328P04545000"/>
    <n v="2.0000000000000001E-4"/>
    <n v="165"/>
    <n v="-848181.32617996936"/>
  </r>
  <r>
    <s v="Thu Mar 28 2024"/>
    <s v="SPXW240328C04550000"/>
    <n v="2.0000000000000001E-4"/>
    <n v="364"/>
    <n v="1871139.4104818718"/>
    <x v="60"/>
    <s v="SPXW240328P04550000"/>
    <n v="2.0000000000000001E-4"/>
    <n v="6906"/>
    <n v="-35500243.870296165"/>
  </r>
  <r>
    <s v="Thu Mar 28 2024"/>
    <s v="SPXW240328C04555000"/>
    <n v="2.0000000000000001E-4"/>
    <n v="35"/>
    <n v="179917.25100787231"/>
    <x v="374"/>
    <s v="SPXW240328P04555000"/>
    <n v="2.0000000000000001E-4"/>
    <n v="247"/>
    <n v="-1269701.742826984"/>
  </r>
  <r>
    <s v="Thu Mar 28 2024"/>
    <s v="SPXW240328C04560000"/>
    <n v="2.9999999999999997E-4"/>
    <n v="62"/>
    <n v="478065.83839234628"/>
    <x v="61"/>
    <s v="SPXW240328P04560000"/>
    <n v="2.9999999999999997E-4"/>
    <n v="156"/>
    <n v="-1202875.3353097744"/>
  </r>
  <r>
    <s v="Thu Mar 28 2024"/>
    <s v="SPXW240328C04565000"/>
    <n v="2.9999999999999997E-4"/>
    <n v="28"/>
    <n v="215900.70120944671"/>
    <x v="375"/>
    <s v="SPXW240328P04565000"/>
    <n v="2.9999999999999997E-4"/>
    <n v="55"/>
    <n v="-424090.66308998456"/>
  </r>
  <r>
    <s v="Thu Mar 28 2024"/>
    <s v="SPXW240328C04570000"/>
    <n v="2.9999999999999997E-4"/>
    <n v="119"/>
    <n v="917577.98014014843"/>
    <x v="62"/>
    <s v="SPXW240328P04570000"/>
    <n v="2.9999999999999997E-4"/>
    <n v="356"/>
    <n v="-2745023.2010915368"/>
  </r>
  <r>
    <s v="Thu Mar 28 2024"/>
    <s v="SPXW240328C04575000"/>
    <n v="2.9999999999999997E-4"/>
    <n v="137"/>
    <n v="1056371.288060507"/>
    <x v="63"/>
    <s v="SPXW240328P04575000"/>
    <n v="2.9999999999999997E-4"/>
    <n v="1088"/>
    <n v="-8389284.3898527846"/>
  </r>
  <r>
    <s v="Thu Mar 28 2024"/>
    <s v="SPXW240328C04580000"/>
    <n v="2.9999999999999997E-4"/>
    <n v="25"/>
    <n v="192768.4832227203"/>
    <x v="64"/>
    <s v="SPXW240328P04580000"/>
    <n v="2.9999999999999997E-4"/>
    <n v="299"/>
    <n v="-2305511.0593437343"/>
  </r>
  <r>
    <s v="Thu Mar 28 2024"/>
    <s v="SPXW240328C04585000"/>
    <n v="2.9999999999999997E-4"/>
    <n v="149"/>
    <n v="1148900.160007413"/>
    <x v="376"/>
    <s v="SPXW240328P04585000"/>
    <n v="2.9999999999999997E-4"/>
    <n v="129"/>
    <n v="-994685.37342923658"/>
  </r>
  <r>
    <s v="Thu Mar 28 2024"/>
    <s v="SPXW240328C04590000"/>
    <n v="2.9999999999999997E-4"/>
    <n v="52"/>
    <n v="400958.44510325819"/>
    <x v="65"/>
    <s v="SPXW240328P04590000"/>
    <n v="2.9999999999999997E-4"/>
    <n v="497"/>
    <n v="-3832237.446467679"/>
  </r>
  <r>
    <s v="Thu Mar 28 2024"/>
    <s v="SPXW240328C04595000"/>
    <n v="2.9999999999999997E-4"/>
    <n v="10"/>
    <n v="77107.393289088111"/>
    <x v="377"/>
    <s v="SPXW240328P04595000"/>
    <n v="2.9999999999999997E-4"/>
    <n v="321"/>
    <n v="-2475147.3245797278"/>
  </r>
  <r>
    <s v="Thu Mar 28 2024"/>
    <s v="SPXW240328C04600000"/>
    <n v="2.9999999999999997E-4"/>
    <n v="2083"/>
    <n v="16061470.022117052"/>
    <x v="66"/>
    <s v="SPXW240328P04600000"/>
    <n v="2.9999999999999997E-4"/>
    <n v="15292"/>
    <n v="-117912625.81767352"/>
  </r>
  <r>
    <s v="Thu Mar 28 2024"/>
    <s v="SPXW240328C04605000"/>
    <n v="2.9999999999999997E-4"/>
    <n v="37"/>
    <n v="285297.35516962601"/>
    <x v="378"/>
    <s v="SPXW240328P04605000"/>
    <n v="2.9999999999999997E-4"/>
    <n v="327"/>
    <n v="-2521411.7605531807"/>
  </r>
  <r>
    <s v="Thu Mar 28 2024"/>
    <s v="SPXW240328C04610000"/>
    <n v="2.9999999999999997E-4"/>
    <n v="187"/>
    <n v="1441908.2545059475"/>
    <x v="67"/>
    <s v="SPXW240328P04610000"/>
    <n v="2.9999999999999997E-4"/>
    <n v="235"/>
    <n v="-1812023.7422935704"/>
  </r>
  <r>
    <s v="Thu Mar 28 2024"/>
    <s v="SPXW240328C04615000"/>
    <n v="2.9999999999999997E-4"/>
    <n v="62"/>
    <n v="478065.83839234628"/>
    <x v="379"/>
    <s v="SPXW240328P04615000"/>
    <n v="2.9999999999999997E-4"/>
    <n v="117"/>
    <n v="-902156.50148233084"/>
  </r>
  <r>
    <s v="Thu Mar 28 2024"/>
    <s v="SPXW240328C04620000"/>
    <n v="2.9999999999999997E-4"/>
    <n v="13"/>
    <n v="100239.61127581455"/>
    <x v="68"/>
    <s v="SPXW240328P04620000"/>
    <n v="2.9999999999999997E-4"/>
    <n v="877"/>
    <n v="-6762318.3914530277"/>
  </r>
  <r>
    <s v="Thu Mar 28 2024"/>
    <s v="SPXW240328C04625000"/>
    <n v="2.9999999999999997E-4"/>
    <n v="2144"/>
    <n v="16531825.12118049"/>
    <x v="69"/>
    <s v="SPXW240328P04625000"/>
    <n v="2.9999999999999997E-4"/>
    <n v="3259"/>
    <n v="-25129299.472913813"/>
  </r>
  <r>
    <s v="Thu Mar 28 2024"/>
    <s v="SPXW240328C04630000"/>
    <n v="2.9999999999999997E-4"/>
    <n v="81"/>
    <n v="624569.88564161374"/>
    <x v="70"/>
    <s v="SPXW240328P04630000"/>
    <n v="2.9999999999999997E-4"/>
    <n v="591"/>
    <n v="-4557046.9433851074"/>
  </r>
  <r>
    <s v="Thu Mar 28 2024"/>
    <s v="SPXW240328C04635000"/>
    <n v="4.0000000000000002E-4"/>
    <n v="57"/>
    <n v="586016.18899706972"/>
    <x v="380"/>
    <s v="SPXW240328P04635000"/>
    <n v="4.0000000000000002E-4"/>
    <n v="1672"/>
    <n v="-17189808.210580714"/>
  </r>
  <r>
    <s v="Thu Mar 28 2024"/>
    <s v="SPXW240328C04640000"/>
    <n v="4.0000000000000002E-4"/>
    <n v="32"/>
    <n v="328991.54470010928"/>
    <x v="71"/>
    <s v="SPXW240328P04640000"/>
    <n v="4.0000000000000002E-4"/>
    <n v="296"/>
    <n v="-3043171.7884760108"/>
  </r>
  <r>
    <s v="Thu Mar 28 2024"/>
    <s v="SPXW240328C04645000"/>
    <n v="4.0000000000000002E-4"/>
    <n v="32"/>
    <n v="328991.54470010928"/>
    <x v="381"/>
    <s v="SPXW240328P04645000"/>
    <n v="4.0000000000000002E-4"/>
    <n v="128"/>
    <n v="-1315966.1788004371"/>
  </r>
  <r>
    <s v="Thu Mar 28 2024"/>
    <s v="SPXW240328C04650000"/>
    <n v="4.0000000000000002E-4"/>
    <n v="1207"/>
    <n v="12409149.826657249"/>
    <x v="72"/>
    <s v="SPXW240328P04650000"/>
    <n v="4.0000000000000002E-4"/>
    <n v="9967"/>
    <n v="-102470585.18831217"/>
  </r>
  <r>
    <s v="Thu Mar 28 2024"/>
    <s v="SPXW240328C04655000"/>
    <n v="4.0000000000000002E-4"/>
    <n v="61"/>
    <n v="627140.1320845834"/>
    <x v="382"/>
    <s v="SPXW240328P04655000"/>
    <n v="4.0000000000000002E-4"/>
    <n v="267"/>
    <n v="-2745023.2010915368"/>
  </r>
  <r>
    <s v="Thu Mar 28 2024"/>
    <s v="SPXW240328C04660000"/>
    <n v="4.0000000000000002E-4"/>
    <n v="100"/>
    <n v="1028098.5771878415"/>
    <x v="73"/>
    <s v="SPXW240328P04660000"/>
    <n v="4.0000000000000002E-4"/>
    <n v="379"/>
    <n v="-3896493.6075419202"/>
  </r>
  <r>
    <s v="Thu Mar 28 2024"/>
    <s v="SPXW240328C04665000"/>
    <n v="4.0000000000000002E-4"/>
    <n v="171"/>
    <n v="1758048.5669912088"/>
    <x v="74"/>
    <s v="SPXW240328P04665000"/>
    <n v="4.0000000000000002E-4"/>
    <n v="163"/>
    <n v="-1675800.6808161819"/>
  </r>
  <r>
    <s v="Thu Mar 28 2024"/>
    <s v="SPXW240328C04670000"/>
    <n v="4.0000000000000002E-4"/>
    <n v="68"/>
    <n v="699107.03248773236"/>
    <x v="75"/>
    <s v="SPXW240328P04670000"/>
    <n v="4.0000000000000002E-4"/>
    <n v="238"/>
    <n v="-2446874.6137070633"/>
  </r>
  <r>
    <s v="Thu Mar 28 2024"/>
    <s v="SPXW240328C04675000"/>
    <n v="4.0000000000000002E-4"/>
    <n v="771"/>
    <n v="7926640.0301182577"/>
    <x v="76"/>
    <s v="SPXW240328P04675000"/>
    <n v="4.0000000000000002E-4"/>
    <n v="5912"/>
    <n v="-60781187.883345202"/>
  </r>
  <r>
    <s v="Thu Mar 28 2024"/>
    <s v="SPXW240328C04680000"/>
    <n v="4.0000000000000002E-4"/>
    <n v="37"/>
    <n v="380396.47355950135"/>
    <x v="77"/>
    <s v="SPXW240328P04680000"/>
    <n v="4.0000000000000002E-4"/>
    <n v="518"/>
    <n v="-5325550.6298330203"/>
  </r>
  <r>
    <s v="Thu Mar 28 2024"/>
    <s v="SPXW240328C04685000"/>
    <n v="4.0000000000000002E-4"/>
    <n v="29"/>
    <n v="298148.58738447406"/>
    <x v="78"/>
    <s v="SPXW240328P04685000"/>
    <n v="4.0000000000000002E-4"/>
    <n v="104"/>
    <n v="-1069222.5202753551"/>
  </r>
  <r>
    <s v="Thu Mar 28 2024"/>
    <s v="SPXW240328C04690000"/>
    <n v="4.0000000000000002E-4"/>
    <n v="60"/>
    <n v="616859.14631270489"/>
    <x v="79"/>
    <s v="SPXW240328P04690000"/>
    <n v="4.0000000000000002E-4"/>
    <n v="157"/>
    <n v="-1614114.7661849114"/>
  </r>
  <r>
    <s v="Thu Mar 28 2024"/>
    <s v="SPXW240328C04695000"/>
    <n v="5.0000000000000001E-4"/>
    <n v="15"/>
    <n v="192768.4832227203"/>
    <x v="80"/>
    <s v="SPXW240328P04695000"/>
    <n v="5.0000000000000001E-4"/>
    <n v="373"/>
    <n v="-4793509.6161383111"/>
  </r>
  <r>
    <s v="Thu Mar 28 2024"/>
    <s v="SPXW240328C04700000"/>
    <n v="5.0000000000000001E-4"/>
    <n v="5337"/>
    <n v="68587026.330643862"/>
    <x v="81"/>
    <s v="SPXW240328P04700000"/>
    <n v="5.0000000000000001E-4"/>
    <n v="10299"/>
    <n v="-132354840.58071972"/>
  </r>
  <r>
    <s v="Thu Mar 28 2024"/>
    <s v="SPXW240328C04705000"/>
    <n v="5.0000000000000001E-4"/>
    <n v="45"/>
    <n v="578305.44966816087"/>
    <x v="82"/>
    <s v="SPXW240328P04705000"/>
    <n v="5.0000000000000001E-4"/>
    <n v="203"/>
    <n v="-2608800.1396141481"/>
  </r>
  <r>
    <s v="Thu Mar 28 2024"/>
    <s v="SPXW240328C04710000"/>
    <n v="5.0000000000000001E-4"/>
    <n v="90"/>
    <n v="1156610.8993363217"/>
    <x v="83"/>
    <s v="SPXW240328P04710000"/>
    <n v="5.0000000000000001E-4"/>
    <n v="250"/>
    <n v="-3212808.0537120053"/>
  </r>
  <r>
    <s v="Thu Mar 28 2024"/>
    <s v="SPXW240328C04715000"/>
    <n v="5.0000000000000001E-4"/>
    <n v="35"/>
    <n v="449793.12751968077"/>
    <x v="84"/>
    <s v="SPXW240328P04715000"/>
    <n v="5.0000000000000001E-4"/>
    <n v="516"/>
    <n v="-6631235.8228615783"/>
  </r>
  <r>
    <s v="Thu Mar 28 2024"/>
    <s v="SPXW240328C04720000"/>
    <n v="5.0000000000000001E-4"/>
    <n v="154"/>
    <n v="1979089.7610865948"/>
    <x v="85"/>
    <s v="SPXW240328P04720000"/>
    <n v="5.0000000000000001E-4"/>
    <n v="313"/>
    <n v="-4022435.6832474298"/>
  </r>
  <r>
    <s v="Thu Mar 28 2024"/>
    <s v="SPXW240328C04725000"/>
    <n v="5.0000000000000001E-4"/>
    <n v="240"/>
    <n v="3084295.7315635248"/>
    <x v="86"/>
    <s v="SPXW240328P04725000"/>
    <n v="5.0000000000000001E-4"/>
    <n v="1762"/>
    <n v="-22643871.16256221"/>
  </r>
  <r>
    <s v="Thu Mar 28 2024"/>
    <s v="SPXW240328C04730000"/>
    <n v="5.9999999999999995E-4"/>
    <n v="26"/>
    <n v="400958.44510325819"/>
    <x v="87"/>
    <s v="SPXW240328P04730000"/>
    <n v="5.9999999999999995E-4"/>
    <n v="411"/>
    <n v="-6338227.7283630436"/>
  </r>
  <r>
    <s v="Thu Mar 28 2024"/>
    <s v="SPXW240328C04735000"/>
    <n v="5.9999999999999995E-4"/>
    <n v="24"/>
    <n v="370115.48778762296"/>
    <x v="88"/>
    <s v="SPXW240328P04735000"/>
    <n v="5.9999999999999995E-4"/>
    <n v="213"/>
    <n v="-3284774.9541151538"/>
  </r>
  <r>
    <s v="Thu Mar 28 2024"/>
    <s v="SPXW240328C04740000"/>
    <n v="5.9999999999999995E-4"/>
    <n v="80"/>
    <n v="1233718.2926254098"/>
    <x v="89"/>
    <s v="SPXW240328P04740000"/>
    <n v="5.9999999999999995E-4"/>
    <n v="189"/>
    <n v="-2914659.4663275303"/>
  </r>
  <r>
    <s v="Thu Mar 28 2024"/>
    <s v="SPXW240328C04745000"/>
    <n v="5.9999999999999995E-4"/>
    <n v="72"/>
    <n v="1110346.4633628686"/>
    <x v="90"/>
    <s v="SPXW240328P04745000"/>
    <n v="5.9999999999999995E-4"/>
    <n v="91"/>
    <n v="-1403354.5578614038"/>
  </r>
  <r>
    <s v="Thu Mar 28 2024"/>
    <s v="SPXW240328C04750000"/>
    <n v="5.9999999999999995E-4"/>
    <n v="3262"/>
    <n v="50304863.381801069"/>
    <x v="91"/>
    <s v="SPXW240328P04750000"/>
    <n v="5.9999999999999995E-4"/>
    <n v="7965"/>
    <n v="-122832077.50951734"/>
  </r>
  <r>
    <s v="Thu Mar 28 2024"/>
    <s v="SPXW240328C04755000"/>
    <n v="5.9999999999999995E-4"/>
    <n v="73"/>
    <n v="1125767.9420206863"/>
    <x v="92"/>
    <s v="SPXW240328P04755000"/>
    <n v="5.9999999999999995E-4"/>
    <n v="284"/>
    <n v="-4379699.9388202047"/>
  </r>
  <r>
    <s v="Thu Mar 28 2024"/>
    <s v="SPXW240328C04760000"/>
    <n v="5.9999999999999995E-4"/>
    <n v="119"/>
    <n v="1835155.9602802969"/>
    <x v="93"/>
    <s v="SPXW240328P04760000"/>
    <n v="5.9999999999999995E-4"/>
    <n v="352"/>
    <n v="-5428360.4875518028"/>
  </r>
  <r>
    <s v="Thu Mar 28 2024"/>
    <s v="SPXW240328C04765000"/>
    <n v="5.9999999999999995E-4"/>
    <n v="54"/>
    <n v="832759.84752215154"/>
    <x v="94"/>
    <s v="SPXW240328P04765000"/>
    <n v="5.9999999999999995E-4"/>
    <n v="101"/>
    <n v="-1557569.3444395799"/>
  </r>
  <r>
    <s v="Thu Mar 28 2024"/>
    <s v="SPXW240328C04770000"/>
    <n v="6.9999999999999999E-4"/>
    <n v="91"/>
    <n v="1637246.9841716376"/>
    <x v="95"/>
    <s v="SPXW240328P04770000"/>
    <n v="6.9999999999999999E-4"/>
    <n v="280"/>
    <n v="-5037683.0282204235"/>
  </r>
  <r>
    <s v="Thu Mar 28 2024"/>
    <s v="SPXW240328C04775000"/>
    <n v="6.9999999999999999E-4"/>
    <n v="243"/>
    <n v="4371989.1994912969"/>
    <x v="96"/>
    <s v="SPXW240328P04775000"/>
    <n v="6.9999999999999999E-4"/>
    <n v="2486"/>
    <n v="-44727428.600557044"/>
  </r>
  <r>
    <s v="Thu Mar 28 2024"/>
    <s v="SPXW240328C04780000"/>
    <n v="6.9999999999999999E-4"/>
    <n v="172"/>
    <n v="3094576.717335403"/>
    <x v="97"/>
    <s v="SPXW240328P04780000"/>
    <n v="6.9999999999999999E-4"/>
    <n v="150"/>
    <n v="-2698758.7651180839"/>
  </r>
  <r>
    <s v="Thu Mar 28 2024"/>
    <s v="SPXW240328C04785000"/>
    <n v="6.9999999999999999E-4"/>
    <n v="123"/>
    <n v="2212982.1873968286"/>
    <x v="98"/>
    <s v="SPXW240328P04785000"/>
    <n v="6.9999999999999999E-4"/>
    <n v="215"/>
    <n v="-3868220.8966692537"/>
  </r>
  <r>
    <s v="Thu Mar 28 2024"/>
    <s v="SPXW240328C04790000"/>
    <n v="6.9999999999999999E-4"/>
    <n v="162"/>
    <n v="2914659.4663275308"/>
    <x v="99"/>
    <s v="SPXW240328P04790000"/>
    <n v="6.9999999999999999E-4"/>
    <n v="286"/>
    <n v="-5145633.3788251467"/>
  </r>
  <r>
    <s v="Thu Mar 28 2024"/>
    <s v="SPXW240328C04795000"/>
    <n v="8.0000000000000004E-4"/>
    <n v="90"/>
    <n v="1850577.438938115"/>
    <x v="100"/>
    <s v="SPXW240328P04795000"/>
    <n v="8.0000000000000004E-4"/>
    <n v="214"/>
    <n v="-4400261.9103639619"/>
  </r>
  <r>
    <s v="Thu Mar 28 2024"/>
    <s v="SPXW240328C04800000"/>
    <n v="8.0000000000000004E-4"/>
    <n v="6464"/>
    <n v="132912584.05884419"/>
    <x v="101"/>
    <s v="SPXW240328P04800000"/>
    <n v="8.0000000000000004E-4"/>
    <n v="10005"/>
    <n v="-205722525.2952871"/>
  </r>
  <r>
    <s v="Thu Mar 28 2024"/>
    <s v="SPXW240328C04805000"/>
    <n v="8.0000000000000004E-4"/>
    <n v="230"/>
    <n v="4729253.4550640713"/>
    <x v="102"/>
    <s v="SPXW240328P04805000"/>
    <n v="8.0000000000000004E-4"/>
    <n v="292"/>
    <n v="-6004095.6907769945"/>
  </r>
  <r>
    <s v="Thu Mar 28 2024"/>
    <s v="SPXW240328C04810000"/>
    <n v="8.0000000000000004E-4"/>
    <n v="748"/>
    <n v="15380354.71473011"/>
    <x v="103"/>
    <s v="SPXW240328P04810000"/>
    <n v="8.0000000000000004E-4"/>
    <n v="309"/>
    <n v="-6353649.2070208602"/>
  </r>
  <r>
    <s v="Thu Mar 28 2024"/>
    <s v="SPXW240328C04815000"/>
    <n v="8.0000000000000004E-4"/>
    <n v="67"/>
    <n v="1377652.0934317077"/>
    <x v="104"/>
    <s v="SPXW240328P04815000"/>
    <n v="8.0000000000000004E-4"/>
    <n v="219"/>
    <n v="-4503071.7680827454"/>
  </r>
  <r>
    <s v="Thu Mar 28 2024"/>
    <s v="SPXW240328C04820000"/>
    <n v="8.9999999999999998E-4"/>
    <n v="343"/>
    <n v="7934350.7694471655"/>
    <x v="105"/>
    <s v="SPXW240328P04820000"/>
    <n v="8.9999999999999998E-4"/>
    <n v="399"/>
    <n v="-9229754.9767038468"/>
  </r>
  <r>
    <s v="Thu Mar 28 2024"/>
    <s v="SPXW240328C04825000"/>
    <n v="8.9999999999999998E-4"/>
    <n v="888"/>
    <n v="20541409.572213076"/>
    <x v="106"/>
    <s v="SPXW240328P04825000"/>
    <n v="8.9999999999999998E-4"/>
    <n v="705"/>
    <n v="-16308213.680642137"/>
  </r>
  <r>
    <s v="Thu Mar 28 2024"/>
    <s v="SPXW240328C04830000"/>
    <n v="8.9999999999999998E-4"/>
    <n v="215"/>
    <n v="4973426.8671461837"/>
    <x v="107"/>
    <s v="SPXW240328P04830000"/>
    <n v="8.9999999999999998E-4"/>
    <n v="239"/>
    <n v="-5528600.0988276172"/>
  </r>
  <r>
    <s v="Thu Mar 28 2024"/>
    <s v="SPXW240328C04835000"/>
    <n v="8.9999999999999998E-4"/>
    <n v="195"/>
    <n v="4510782.5074116532"/>
    <x v="108"/>
    <s v="SPXW240328P04835000"/>
    <n v="8.9999999999999998E-4"/>
    <n v="133"/>
    <n v="-3076584.9922346156"/>
  </r>
  <r>
    <s v="Thu Mar 28 2024"/>
    <s v="SPXW240328C04840000"/>
    <n v="1E-3"/>
    <n v="171"/>
    <n v="4395121.4174780231"/>
    <x v="109"/>
    <s v="SPXW240328P04840000"/>
    <n v="1E-3"/>
    <n v="327"/>
    <n v="-8404705.8685106058"/>
  </r>
  <r>
    <s v="Thu Mar 28 2024"/>
    <s v="SPXW240328C04845000"/>
    <n v="1E-3"/>
    <n v="144"/>
    <n v="3701154.87787623"/>
    <x v="110"/>
    <s v="SPXW240328P04845000"/>
    <n v="1E-3"/>
    <n v="499"/>
    <n v="-12825529.750418322"/>
  </r>
  <r>
    <s v="Thu Mar 28 2024"/>
    <s v="SPXW240328C04850000"/>
    <n v="1E-3"/>
    <n v="2714"/>
    <n v="69756488.462195039"/>
    <x v="111"/>
    <s v="SPXW240328P04850000"/>
    <n v="1E-3"/>
    <n v="6936"/>
    <n v="-178272293.28437173"/>
  </r>
  <r>
    <s v="Thu Mar 28 2024"/>
    <s v="SPXW240328C04855000"/>
    <n v="1E-3"/>
    <n v="126"/>
    <n v="3238510.5181417009"/>
    <x v="112"/>
    <s v="SPXW240328P04855000"/>
    <n v="1E-3"/>
    <n v="383"/>
    <n v="-9844043.8765735831"/>
  </r>
  <r>
    <s v="Thu Mar 28 2024"/>
    <s v="SPXW240328C04860000"/>
    <n v="1.1000000000000001E-3"/>
    <n v="878"/>
    <n v="24823440.146200437"/>
    <x v="113"/>
    <s v="SPXW240328P04860000"/>
    <n v="1.1000000000000001E-3"/>
    <n v="536"/>
    <n v="-15154173.027748786"/>
  </r>
  <r>
    <s v="Thu Mar 28 2024"/>
    <s v="SPXW240328C04865000"/>
    <n v="1.1000000000000001E-3"/>
    <n v="140"/>
    <n v="3958179.5221731896"/>
    <x v="114"/>
    <s v="SPXW240328P04865000"/>
    <n v="1.1000000000000001E-3"/>
    <n v="304"/>
    <n v="-8594904.105290357"/>
  </r>
  <r>
    <s v="Thu Mar 28 2024"/>
    <s v="SPXW240328C04870000"/>
    <n v="1.1000000000000001E-3"/>
    <n v="130"/>
    <n v="3675452.413446534"/>
    <x v="115"/>
    <s v="SPXW240328P04870000"/>
    <n v="1.1000000000000001E-3"/>
    <n v="4195"/>
    <n v="-118604022.11083239"/>
  </r>
  <r>
    <s v="Thu Mar 28 2024"/>
    <s v="SPXW240328C04875000"/>
    <n v="1.1000000000000001E-3"/>
    <n v="1041"/>
    <n v="29431892.018444933"/>
    <x v="116"/>
    <s v="SPXW240328P04875000"/>
    <n v="1.1000000000000001E-3"/>
    <n v="2688"/>
    <n v="-75997046.825725257"/>
  </r>
  <r>
    <s v="Thu Mar 28 2024"/>
    <s v="SPXW240328C04880000"/>
    <n v="1.1999999999999999E-3"/>
    <n v="146"/>
    <n v="4503071.7680827454"/>
    <x v="117"/>
    <s v="SPXW240328P04880000"/>
    <n v="1.1999999999999999E-3"/>
    <n v="386"/>
    <n v="-11905381.523835205"/>
  </r>
  <r>
    <s v="Thu Mar 28 2024"/>
    <s v="SPXW240328C04885000"/>
    <n v="1.1999999999999999E-3"/>
    <n v="111"/>
    <n v="3423568.2620355119"/>
    <x v="118"/>
    <s v="SPXW240328P04885000"/>
    <n v="1.1999999999999999E-3"/>
    <n v="125"/>
    <n v="-3855369.6644544061"/>
  </r>
  <r>
    <s v="Thu Mar 28 2024"/>
    <s v="SPXW240328C04890000"/>
    <n v="1.1999999999999999E-3"/>
    <n v="540"/>
    <n v="16655196.950443031"/>
    <x v="119"/>
    <s v="SPXW240328P04890000"/>
    <n v="1.1999999999999999E-3"/>
    <n v="1876"/>
    <n v="-57861387.924131721"/>
  </r>
  <r>
    <s v="Thu Mar 28 2024"/>
    <s v="SPXW240328C04895000"/>
    <n v="1.2999999999999999E-3"/>
    <n v="70"/>
    <n v="2338924.2631023391"/>
    <x v="120"/>
    <s v="SPXW240328P04895000"/>
    <n v="1.2999999999999999E-3"/>
    <n v="217"/>
    <n v="-7250665.2156172516"/>
  </r>
  <r>
    <s v="Thu Mar 28 2024"/>
    <s v="SPXW240328C04900000"/>
    <n v="1.2999999999999999E-3"/>
    <n v="4246"/>
    <n v="141872463.15903619"/>
    <x v="121"/>
    <s v="SPXW240328P04900000"/>
    <n v="1.2999999999999999E-3"/>
    <n v="20517"/>
    <n v="-685538701.51529574"/>
  </r>
  <r>
    <s v="Thu Mar 28 2024"/>
    <s v="SPXW240328C04905000"/>
    <n v="1.2999999999999999E-3"/>
    <n v="267"/>
    <n v="8921325.4035474937"/>
    <x v="122"/>
    <s v="SPXW240328P04905000"/>
    <n v="1.2999999999999999E-3"/>
    <n v="233"/>
    <n v="-7785276.4757549297"/>
  </r>
  <r>
    <s v="Thu Mar 28 2024"/>
    <s v="SPXW240328C04910000"/>
    <n v="1.4E-3"/>
    <n v="166"/>
    <n v="5973252.7334613586"/>
    <x v="123"/>
    <s v="SPXW240328P04910000"/>
    <n v="1.4E-3"/>
    <n v="252"/>
    <n v="-9067829.4507967625"/>
  </r>
  <r>
    <s v="Thu Mar 28 2024"/>
    <s v="SPXW240328C04915000"/>
    <n v="1.4E-3"/>
    <n v="58"/>
    <n v="2087040.111691318"/>
    <x v="124"/>
    <s v="SPXW240328P04915000"/>
    <n v="1.4E-3"/>
    <n v="282"/>
    <n v="-10147332.956843995"/>
  </r>
  <r>
    <s v="Thu Mar 28 2024"/>
    <s v="SPXW240328C04920000"/>
    <n v="1.4E-3"/>
    <n v="98"/>
    <n v="3526378.1197542958"/>
    <x v="125"/>
    <s v="SPXW240328P04920000"/>
    <n v="1.4E-3"/>
    <n v="505"/>
    <n v="-18171642.351795103"/>
  </r>
  <r>
    <s v="Thu Mar 28 2024"/>
    <s v="SPXW240328C04925000"/>
    <n v="1.5E-3"/>
    <n v="1526"/>
    <n v="58832941.079574235"/>
    <x v="126"/>
    <s v="SPXW240328P04925000"/>
    <n v="1.5E-3"/>
    <n v="576"/>
    <n v="-22206929.267257378"/>
  </r>
  <r>
    <s v="Thu Mar 28 2024"/>
    <s v="SPXW240328C04930000"/>
    <n v="1.5E-3"/>
    <n v="293"/>
    <n v="11296233.116851408"/>
    <x v="127"/>
    <s v="SPXW240328P04930000"/>
    <n v="1.5E-3"/>
    <n v="346"/>
    <n v="-13339579.039012244"/>
  </r>
  <r>
    <s v="Thu Mar 28 2024"/>
    <s v="SPXW240328C04935000"/>
    <n v="1.6000000000000001E-3"/>
    <n v="148"/>
    <n v="6086343.5769520216"/>
    <x v="128"/>
    <s v="SPXW240328P04935000"/>
    <n v="1.6000000000000001E-3"/>
    <n v="150"/>
    <n v="-6168591.4631270505"/>
  </r>
  <r>
    <s v="Thu Mar 28 2024"/>
    <s v="SPXW240328C04940000"/>
    <n v="1.6000000000000001E-3"/>
    <n v="262"/>
    <n v="10774473.08892858"/>
    <x v="129"/>
    <s v="SPXW240328P04940000"/>
    <n v="1.6000000000000001E-3"/>
    <n v="168"/>
    <n v="-6908822.4387022965"/>
  </r>
  <r>
    <s v="Thu Mar 28 2024"/>
    <s v="SPXW240328C04945000"/>
    <n v="1.6000000000000001E-3"/>
    <n v="136"/>
    <n v="5592856.2599018589"/>
    <x v="130"/>
    <s v="SPXW240328P04945000"/>
    <n v="1.6000000000000001E-3"/>
    <n v="560"/>
    <n v="-23029408.129007656"/>
  </r>
  <r>
    <s v="Thu Mar 28 2024"/>
    <s v="SPXW240328C04950000"/>
    <n v="1.6999999999999999E-3"/>
    <n v="4496"/>
    <n v="196449076.12905273"/>
    <x v="131"/>
    <s v="SPXW240328P04950000"/>
    <n v="1.6999999999999999E-3"/>
    <n v="2718"/>
    <n v="-118760807.1438535"/>
  </r>
  <r>
    <s v="Thu Mar 28 2024"/>
    <s v="SPXW240328C04955000"/>
    <n v="1.6999999999999999E-3"/>
    <n v="639"/>
    <n v="27920587.10997881"/>
    <x v="132"/>
    <s v="SPXW240328P04955000"/>
    <n v="1.6999999999999999E-3"/>
    <n v="192"/>
    <n v="-8389284.3898527846"/>
  </r>
  <r>
    <s v="Thu Mar 28 2024"/>
    <s v="SPXW240328C04960000"/>
    <n v="1.6999999999999999E-3"/>
    <n v="226"/>
    <n v="9874886.833889218"/>
    <x v="133"/>
    <s v="SPXW240328P04960000"/>
    <n v="1.6999999999999999E-3"/>
    <n v="887"/>
    <n v="-38756746.11353866"/>
  </r>
  <r>
    <s v="Thu Mar 28 2024"/>
    <s v="SPXW240328C04965000"/>
    <n v="1.8E-3"/>
    <n v="515"/>
    <n v="23826184.526328225"/>
    <x v="134"/>
    <s v="SPXW240328P04965000"/>
    <n v="1.8E-3"/>
    <n v="284"/>
    <n v="-13139099.816460615"/>
  </r>
  <r>
    <s v="Thu Mar 28 2024"/>
    <s v="SPXW240328C04970000"/>
    <n v="1.8E-3"/>
    <n v="488"/>
    <n v="22577044.755045"/>
    <x v="135"/>
    <s v="SPXW240328P04970000"/>
    <n v="1.8E-3"/>
    <n v="155"/>
    <n v="-7170987.5758851934"/>
  </r>
  <r>
    <s v="Thu Mar 28 2024"/>
    <s v="SPXW240328C04975000"/>
    <n v="1.9E-3"/>
    <n v="2037"/>
    <n v="99476248.082252562"/>
    <x v="136"/>
    <s v="SPXW240328P04975000"/>
    <n v="1.9E-3"/>
    <n v="272"/>
    <n v="-13283033.617266916"/>
  </r>
  <r>
    <s v="Thu Mar 28 2024"/>
    <s v="SPXW240328C04980000"/>
    <n v="1.9E-3"/>
    <n v="498"/>
    <n v="24319671.843378391"/>
    <x v="137"/>
    <s v="SPXW240328P04980000"/>
    <n v="1.9E-3"/>
    <n v="212"/>
    <n v="-10352952.672281565"/>
  </r>
  <r>
    <s v="Thu Mar 28 2024"/>
    <s v="SPXW240328C04985000"/>
    <n v="1.9E-3"/>
    <n v="147"/>
    <n v="7178698.315214104"/>
    <x v="138"/>
    <s v="SPXW240328P04985000"/>
    <n v="1.9E-3"/>
    <n v="194"/>
    <n v="-9473928.3887859602"/>
  </r>
  <r>
    <s v="Thu Mar 28 2024"/>
    <s v="SPXW240328C04990000"/>
    <n v="2E-3"/>
    <n v="270"/>
    <n v="13879330.792035861"/>
    <x v="139"/>
    <s v="SPXW240328P04990000"/>
    <n v="2E-3"/>
    <n v="259"/>
    <n v="-13313876.574582549"/>
  </r>
  <r>
    <s v="Thu Mar 28 2024"/>
    <s v="SPXW240328C04995000"/>
    <n v="2E-3"/>
    <n v="458"/>
    <n v="23543457.41760157"/>
    <x v="140"/>
    <s v="SPXW240328P04995000"/>
    <n v="2E-3"/>
    <n v="195"/>
    <n v="-10023961.127581455"/>
  </r>
  <r>
    <s v="Thu Mar 28 2024"/>
    <s v="SPXW240328C05000000"/>
    <n v="2E-3"/>
    <n v="30914"/>
    <n v="1589131970.7592468"/>
    <x v="141"/>
    <s v="SPXW240328P05000000"/>
    <n v="2E-3"/>
    <n v="19428"/>
    <n v="-998694957.88026953"/>
  </r>
  <r>
    <s v="Thu Mar 28 2024"/>
    <s v="SPXW240328C05005000"/>
    <n v="2.0999999999999999E-3"/>
    <n v="267"/>
    <n v="14411371.805730566"/>
    <x v="142"/>
    <s v="SPXW240328P05005000"/>
    <n v="2.0999999999999999E-3"/>
    <n v="217"/>
    <n v="-11712613.040612483"/>
  </r>
  <r>
    <s v="Thu Mar 28 2024"/>
    <s v="SPXW240328C05010000"/>
    <n v="2.0999999999999999E-3"/>
    <n v="345"/>
    <n v="18621435.479314778"/>
    <x v="143"/>
    <s v="SPXW240328P05010000"/>
    <n v="2.0999999999999999E-3"/>
    <n v="288"/>
    <n v="-15544850.487080164"/>
  </r>
  <r>
    <s v="Thu Mar 28 2024"/>
    <s v="SPXW240328C05015000"/>
    <n v="2.2000000000000001E-3"/>
    <n v="39432"/>
    <n v="2229699070.2619033"/>
    <x v="144"/>
    <s v="SPXW240328P05015000"/>
    <n v="2.2000000000000001E-3"/>
    <n v="185"/>
    <n v="-10460903.022886289"/>
  </r>
  <r>
    <s v="Thu Mar 28 2024"/>
    <s v="SPXW240328C05020000"/>
    <n v="2.2000000000000001E-3"/>
    <n v="149"/>
    <n v="8425267.8400543611"/>
    <x v="145"/>
    <s v="SPXW240328P05020000"/>
    <n v="2.2000000000000001E-3"/>
    <n v="373"/>
    <n v="-21091442.311008569"/>
  </r>
  <r>
    <s v="Thu Mar 28 2024"/>
    <s v="SPXW240328C05025000"/>
    <n v="2.2000000000000001E-3"/>
    <n v="7993"/>
    <n v="451967556.01043296"/>
    <x v="146"/>
    <s v="SPXW240328P05025000"/>
    <n v="2.2000000000000001E-3"/>
    <n v="2045"/>
    <n v="-115635387.46920249"/>
  </r>
  <r>
    <s v="Thu Mar 28 2024"/>
    <s v="SPXW240328C05030000"/>
    <n v="2.3E-3"/>
    <n v="596"/>
    <n v="35232938.240227334"/>
    <x v="147"/>
    <s v="SPXW240328P05030000"/>
    <n v="2.3E-3"/>
    <n v="193"/>
    <n v="-11409323.960342072"/>
  </r>
  <r>
    <s v="Thu Mar 28 2024"/>
    <s v="SPXW240328C05035000"/>
    <n v="2.3E-3"/>
    <n v="145"/>
    <n v="8571771.8873036299"/>
    <x v="148"/>
    <s v="SPXW240328P05035000"/>
    <n v="2.3E-3"/>
    <n v="50"/>
    <n v="-2955783.4094150444"/>
  </r>
  <r>
    <s v="Thu Mar 28 2024"/>
    <s v="SPXW240328C05040000"/>
    <n v="2.3E-3"/>
    <n v="1477"/>
    <n v="87313841.914120406"/>
    <x v="149"/>
    <s v="SPXW240328P05040000"/>
    <n v="2.3E-3"/>
    <n v="101"/>
    <n v="-5970682.4870183896"/>
  </r>
  <r>
    <s v="Thu Mar 28 2024"/>
    <s v="SPXW240328C05045000"/>
    <n v="2.3999999999999998E-3"/>
    <n v="443"/>
    <n v="27326860.181652829"/>
    <x v="150"/>
    <s v="SPXW240328P05045000"/>
    <n v="2.3999999999999998E-3"/>
    <n v="80"/>
    <n v="-4934873.1705016391"/>
  </r>
  <r>
    <s v="Thu Mar 28 2024"/>
    <s v="SPXW240328C05050000"/>
    <n v="2.3999999999999998E-3"/>
    <n v="4472"/>
    <n v="275859410.23104167"/>
    <x v="151"/>
    <s v="SPXW240328P05050000"/>
    <n v="2.3999999999999998E-3"/>
    <n v="1866"/>
    <n v="-115105916.70195074"/>
  </r>
  <r>
    <s v="Thu Mar 28 2024"/>
    <s v="SPXW240328C05055000"/>
    <n v="2.3999999999999998E-3"/>
    <n v="206"/>
    <n v="12707298.41404172"/>
    <x v="152"/>
    <s v="SPXW240328P05055000"/>
    <n v="2.3999999999999998E-3"/>
    <n v="109"/>
    <n v="-6723764.6948084841"/>
  </r>
  <r>
    <s v="Thu Mar 28 2024"/>
    <s v="SPXW240328C05060000"/>
    <n v="2.3999999999999998E-3"/>
    <n v="854"/>
    <n v="52679771.095104992"/>
    <x v="153"/>
    <s v="SPXW240328P05060000"/>
    <n v="2.3999999999999998E-3"/>
    <n v="262"/>
    <n v="-16161709.633392867"/>
  </r>
  <r>
    <s v="Thu Mar 28 2024"/>
    <s v="SPXW240328C05065000"/>
    <n v="2.3999999999999998E-3"/>
    <n v="154"/>
    <n v="9499630.8532156572"/>
    <x v="154"/>
    <s v="SPXW240328P05065000"/>
    <n v="2.3999999999999998E-3"/>
    <n v="161"/>
    <n v="-9931432.2556345463"/>
  </r>
  <r>
    <s v="Thu Mar 28 2024"/>
    <s v="SPXW240328C05070000"/>
    <n v="2.3999999999999998E-3"/>
    <n v="2238"/>
    <n v="138053076.94478333"/>
    <x v="155"/>
    <s v="SPXW240328P05070000"/>
    <n v="2.3999999999999998E-3"/>
    <n v="390"/>
    <n v="-24057506.706195492"/>
  </r>
  <r>
    <s v="Thu Mar 28 2024"/>
    <s v="SPXW240328C05075000"/>
    <n v="2.5000000000000001E-3"/>
    <n v="6737"/>
    <n v="432893757.15715545"/>
    <x v="156"/>
    <s v="SPXW240328P05075000"/>
    <n v="2.5000000000000001E-3"/>
    <n v="841"/>
    <n v="-54039431.463435918"/>
  </r>
  <r>
    <s v="Thu Mar 28 2024"/>
    <s v="SPXW240328C05080000"/>
    <n v="2.5000000000000001E-3"/>
    <n v="416"/>
    <n v="26730563.006883878"/>
    <x v="157"/>
    <s v="SPXW240328P05080000"/>
    <n v="2.5000000000000001E-3"/>
    <n v="184"/>
    <n v="-11823133.637660177"/>
  </r>
  <r>
    <s v="Thu Mar 28 2024"/>
    <s v="SPXW240328C05085000"/>
    <n v="2.5000000000000001E-3"/>
    <n v="401"/>
    <n v="25766720.590770278"/>
    <x v="158"/>
    <s v="SPXW240328P05085000"/>
    <n v="2.5000000000000001E-3"/>
    <n v="201"/>
    <n v="-12915488.375922261"/>
  </r>
  <r>
    <s v="Thu Mar 28 2024"/>
    <s v="SPXW240328C05090000"/>
    <n v="2.5000000000000001E-3"/>
    <n v="377"/>
    <n v="24224572.724988516"/>
    <x v="159"/>
    <s v="SPXW240328P05090000"/>
    <n v="2.5000000000000001E-3"/>
    <n v="569"/>
    <n v="-36561755.651242614"/>
  </r>
  <r>
    <s v="Thu Mar 28 2024"/>
    <s v="SPXW240328C05095000"/>
    <n v="2.5000000000000001E-3"/>
    <n v="82"/>
    <n v="5269005.2080876883"/>
    <x v="160"/>
    <s v="SPXW240328P05095000"/>
    <n v="2.5000000000000001E-3"/>
    <n v="148"/>
    <n v="-9509911.8389875349"/>
  </r>
  <r>
    <s v="Thu Mar 28 2024"/>
    <s v="SPXW240328C05100000"/>
    <n v="2.5000000000000001E-3"/>
    <n v="7329"/>
    <n v="470933404.51310569"/>
    <x v="161"/>
    <s v="SPXW240328P05100000"/>
    <n v="2.5000000000000001E-3"/>
    <n v="5491"/>
    <n v="-352830580.45865238"/>
  </r>
  <r>
    <s v="Thu Mar 28 2024"/>
    <s v="SPXW240328C05105000"/>
    <n v="2.5000000000000001E-3"/>
    <n v="231"/>
    <n v="14843173.208149459"/>
    <x v="162"/>
    <s v="SPXW240328P05105000"/>
    <n v="2.5000000000000001E-3"/>
    <n v="94"/>
    <n v="-6040079.1409785692"/>
  </r>
  <r>
    <s v="Thu Mar 28 2024"/>
    <s v="SPXW240328C05110000"/>
    <n v="2.5000000000000001E-3"/>
    <n v="326"/>
    <n v="20947508.510202274"/>
    <x v="163"/>
    <s v="SPXW240328P05110000"/>
    <n v="2.5000000000000001E-3"/>
    <n v="183"/>
    <n v="-11758877.476585938"/>
  </r>
  <r>
    <s v="Thu Mar 28 2024"/>
    <s v="SPXW240328C05115000"/>
    <n v="2.5000000000000001E-3"/>
    <n v="380"/>
    <n v="24417341.208211236"/>
    <x v="164"/>
    <s v="SPXW240328P05115000"/>
    <n v="2.5000000000000001E-3"/>
    <n v="42"/>
    <n v="-2698758.7651180839"/>
  </r>
  <r>
    <s v="Thu Mar 28 2024"/>
    <s v="SPXW240328C05120000"/>
    <n v="2.5000000000000001E-3"/>
    <n v="346"/>
    <n v="22232631.731687073"/>
    <x v="165"/>
    <s v="SPXW240328P05120000"/>
    <n v="2.5000000000000001E-3"/>
    <n v="107"/>
    <n v="-6875409.2349436907"/>
  </r>
  <r>
    <s v="Thu Mar 28 2024"/>
    <s v="SPXW240328C05125000"/>
    <n v="2.3999999999999998E-3"/>
    <n v="2646"/>
    <n v="163220930.11434171"/>
    <x v="166"/>
    <s v="SPXW240328P05125000"/>
    <n v="2.3999999999999998E-3"/>
    <n v="383"/>
    <n v="-23625705.303776599"/>
  </r>
  <r>
    <s v="Thu Mar 28 2024"/>
    <s v="SPXW240328C05130000"/>
    <n v="2.3999999999999998E-3"/>
    <n v="1104"/>
    <n v="68101249.752922624"/>
    <x v="167"/>
    <s v="SPXW240328P05130000"/>
    <n v="2.3999999999999998E-3"/>
    <n v="140"/>
    <n v="-8636028.0483778678"/>
  </r>
  <r>
    <s v="Thu Mar 28 2024"/>
    <s v="SPXW240328C05135000"/>
    <n v="2.3999999999999998E-3"/>
    <n v="135"/>
    <n v="8327598.4752215156"/>
    <x v="168"/>
    <s v="SPXW240328P05135000"/>
    <n v="2.3999999999999998E-3"/>
    <n v="40"/>
    <n v="-2467436.5852508196"/>
  </r>
  <r>
    <s v="Thu Mar 28 2024"/>
    <s v="SPXW240328C05140000"/>
    <n v="2.3999999999999998E-3"/>
    <n v="278"/>
    <n v="17148684.267493192"/>
    <x v="169"/>
    <s v="SPXW240328P05140000"/>
    <n v="2.3999999999999998E-3"/>
    <n v="81"/>
    <n v="-4996559.0851329099"/>
  </r>
  <r>
    <s v="Thu Mar 28 2024"/>
    <s v="SPXW240328C05145000"/>
    <n v="2.3999999999999998E-3"/>
    <n v="248"/>
    <n v="15298106.828555081"/>
    <x v="170"/>
    <s v="SPXW240328P05145000"/>
    <n v="2.3999999999999998E-3"/>
    <n v="30"/>
    <n v="-1850577.4389381148"/>
  </r>
  <r>
    <s v="Thu Mar 28 2024"/>
    <s v="SPXW240328C05150000"/>
    <n v="2.3E-3"/>
    <n v="4840"/>
    <n v="286119834.0313763"/>
    <x v="171"/>
    <s v="SPXW240328P05150000"/>
    <n v="2.3E-3"/>
    <n v="120"/>
    <n v="-7093880.1825961079"/>
  </r>
  <r>
    <s v="Thu Mar 28 2024"/>
    <s v="SPXW240328C05155000"/>
    <n v="2.3E-3"/>
    <n v="482"/>
    <n v="28493752.066761028"/>
    <x v="172"/>
    <s v="SPXW240328P05155000"/>
    <n v="2.3E-3"/>
    <n v="12"/>
    <n v="-709388.01825961052"/>
  </r>
  <r>
    <s v="Thu Mar 28 2024"/>
    <s v="SPXW240328C05160000"/>
    <n v="2.3E-3"/>
    <n v="756"/>
    <n v="44691445.150355473"/>
    <x v="173"/>
    <s v="SPXW240328P05160000"/>
    <n v="2.3E-3"/>
    <n v="13"/>
    <n v="-768503.68644791155"/>
  </r>
  <r>
    <s v="Thu Mar 28 2024"/>
    <s v="SPXW240328C05165000"/>
    <n v="2.2000000000000001E-3"/>
    <n v="194"/>
    <n v="10969811.818594269"/>
    <x v="174"/>
    <s v="SPXW240328P05165000"/>
    <n v="2.2000000000000001E-3"/>
    <n v="9"/>
    <n v="-508908.79570798163"/>
  </r>
  <r>
    <s v="Thu Mar 28 2024"/>
    <s v="SPXW240328C05170000"/>
    <n v="2.2000000000000001E-3"/>
    <n v="641"/>
    <n v="36245615.338757351"/>
    <x v="175"/>
    <s v="SPXW240328P05170000"/>
    <n v="2.2000000000000001E-3"/>
    <n v="104"/>
    <n v="-5880723.8615144538"/>
  </r>
  <r>
    <s v="Thu Mar 28 2024"/>
    <s v="SPXW240328C05175000"/>
    <n v="2.2000000000000001E-3"/>
    <n v="1814"/>
    <n v="102573395.04603097"/>
    <x v="176"/>
    <s v="SPXW240328P05175000"/>
    <n v="2.2000000000000001E-3"/>
    <n v="24"/>
    <n v="-1357090.1218879509"/>
  </r>
  <r>
    <s v="Thu Mar 28 2024"/>
    <s v="SPXW240328C05180000"/>
    <n v="2.0999999999999999E-3"/>
    <n v="221"/>
    <n v="11928513.74182193"/>
    <x v="177"/>
    <s v="SPXW240328P05180000"/>
    <n v="2.0999999999999999E-3"/>
    <n v="2"/>
    <n v="-107950.35060472335"/>
  </r>
  <r>
    <s v="Thu Mar 28 2024"/>
    <s v="SPXW240328C05185000"/>
    <n v="2.0999999999999999E-3"/>
    <n v="68"/>
    <n v="3670311.9205605937"/>
    <x v="178"/>
    <s v="SPXW240328P05185000"/>
    <n v="2.0999999999999999E-3"/>
    <n v="4"/>
    <n v="-215900.70120944671"/>
  </r>
  <r>
    <s v="Thu Mar 28 2024"/>
    <s v="SPXW240328C05190000"/>
    <n v="2E-3"/>
    <n v="373"/>
    <n v="19174038.464553244"/>
    <x v="179"/>
    <s v="SPXW240328P05190000"/>
    <n v="2E-3"/>
    <n v="62"/>
    <n v="-3187105.5892823087"/>
  </r>
  <r>
    <s v="Thu Mar 28 2024"/>
    <s v="SPXW240328C05195000"/>
    <n v="2E-3"/>
    <n v="4826"/>
    <n v="248080186.67542616"/>
    <x v="180"/>
    <s v="SPXW240328P05195000"/>
    <n v="2E-3"/>
    <n v="2"/>
    <n v="-102809.85771878416"/>
  </r>
  <r>
    <s v="Thu Mar 28 2024"/>
    <s v="SPXW240328C05200000"/>
    <n v="2E-3"/>
    <n v="9040"/>
    <n v="464700556.88890451"/>
    <x v="181"/>
    <s v="SPXW240328P05200000"/>
    <n v="2E-3"/>
    <n v="346"/>
    <n v="-17786105.385349661"/>
  </r>
  <r>
    <s v="Thu Mar 28 2024"/>
    <s v="SPXW240328C05205000"/>
    <n v="1.9E-3"/>
    <n v="606"/>
    <n v="29593817.544352017"/>
    <x v="182"/>
    <s v="SPXW240328P05205000"/>
    <n v="1.9E-3"/>
    <n v="4"/>
    <n v="-195338.72966568993"/>
  </r>
  <r>
    <s v="Thu Mar 28 2024"/>
    <s v="SPXW240328C05210000"/>
    <n v="1.9E-3"/>
    <n v="263"/>
    <n v="12843521.475519111"/>
    <x v="183"/>
    <s v="SPXW240328P05210000"/>
    <n v="1.9E-3"/>
    <n v="12"/>
    <n v="-586016.18899706972"/>
  </r>
  <r>
    <s v="Thu Mar 28 2024"/>
    <s v="SPXW240328C05215000"/>
    <n v="1.8E-3"/>
    <n v="292"/>
    <n v="13509215.304248238"/>
    <x v="184"/>
    <s v="SPXW240328P05215000"/>
    <n v="1.8E-3"/>
    <n v="21"/>
    <n v="-971553.15544251027"/>
  </r>
  <r>
    <s v="Thu Mar 28 2024"/>
    <s v="SPXW240328C05220000"/>
    <n v="1.8E-3"/>
    <n v="1757"/>
    <n v="81286614.005356684"/>
    <x v="185"/>
    <s v="SPXW240328P05220000"/>
    <n v="1.8E-3"/>
    <n v="2"/>
    <n v="-92528.87194690574"/>
  </r>
  <r>
    <s v="Thu Mar 28 2024"/>
    <s v="SPXW240328C05225000"/>
    <n v="1.6999999999999999E-3"/>
    <n v="3063"/>
    <n v="133835302.53187022"/>
    <x v="186"/>
    <s v="SPXW240328P05225000"/>
    <n v="1.6999999999999999E-3"/>
    <n v="21"/>
    <n v="-917577.98014014843"/>
  </r>
  <r>
    <s v="Thu Mar 28 2024"/>
    <s v="SPXW240328C05230000"/>
    <n v="1.6999999999999999E-3"/>
    <n v="784"/>
    <n v="34256244.591898881"/>
    <x v="187"/>
    <s v="SPXW240328P05230000"/>
    <n v="1.6999999999999999E-3"/>
    <n v="1"/>
    <n v="-43694.189530483265"/>
  </r>
  <r>
    <s v="Thu Mar 28 2024"/>
    <s v="SPXW240328C05235000"/>
    <n v="1.6000000000000001E-3"/>
    <n v="816"/>
    <n v="33557137.559411153"/>
    <x v="188"/>
    <s v="SPXW240328P05235000"/>
    <n v="1.6000000000000001E-3"/>
    <n v="0"/>
    <n v="0"/>
  </r>
  <r>
    <s v="Thu Mar 28 2024"/>
    <s v="SPXW240328C05240000"/>
    <n v="1.6000000000000001E-3"/>
    <n v="559"/>
    <n v="22988284.185920138"/>
    <x v="189"/>
    <s v="SPXW240328P05240000"/>
    <n v="1.6000000000000001E-3"/>
    <n v="0"/>
    <n v="0"/>
  </r>
  <r>
    <s v="Thu Mar 28 2024"/>
    <s v="SPXW240328C05245000"/>
    <n v="1.5E-3"/>
    <n v="238"/>
    <n v="9175779.8014014848"/>
    <x v="190"/>
    <s v="SPXW240328P05245000"/>
    <n v="1.5E-3"/>
    <n v="1"/>
    <n v="-38553.696644544056"/>
  </r>
  <r>
    <s v="Thu Mar 28 2024"/>
    <s v="SPXW240328C05250000"/>
    <n v="1.5E-3"/>
    <n v="2709"/>
    <n v="104441964.21006986"/>
    <x v="191"/>
    <s v="SPXW240328P05250000"/>
    <n v="1.5E-3"/>
    <n v="51"/>
    <n v="-1966238.5288717467"/>
  </r>
  <r>
    <s v="Thu Mar 28 2024"/>
    <s v="SPXW240328C05255000"/>
    <n v="1.4E-3"/>
    <n v="165"/>
    <n v="5937269.2832597857"/>
    <x v="192"/>
    <s v="SPXW240328P05255000"/>
    <n v="1.4E-3"/>
    <n v="0"/>
    <n v="0"/>
  </r>
  <r>
    <s v="Thu Mar 28 2024"/>
    <s v="SPXW240328C05260000"/>
    <n v="1.4E-3"/>
    <n v="317"/>
    <n v="11406753.7138991"/>
    <x v="193"/>
    <s v="SPXW240328P05260000"/>
    <n v="1.4E-3"/>
    <n v="4"/>
    <n v="-143933.8008062978"/>
  </r>
  <r>
    <s v="Thu Mar 28 2024"/>
    <s v="SPXW240328C05265000"/>
    <n v="1.2999999999999999E-3"/>
    <n v="92"/>
    <n v="3074014.7457916462"/>
    <x v="194"/>
    <s v="SPXW240328P05265000"/>
    <n v="1.2999999999999999E-3"/>
    <n v="0"/>
    <n v="0"/>
  </r>
  <r>
    <s v="Thu Mar 28 2024"/>
    <s v="SPXW240328C05270000"/>
    <n v="1.2999999999999999E-3"/>
    <n v="157"/>
    <n v="5245872.9901009612"/>
    <x v="195"/>
    <s v="SPXW240328P05270000"/>
    <n v="1.2999999999999999E-3"/>
    <n v="54"/>
    <n v="-1804313.0029646617"/>
  </r>
  <r>
    <s v="Thu Mar 28 2024"/>
    <s v="SPXW240328C05275000"/>
    <n v="1.1999999999999999E-3"/>
    <n v="2066"/>
    <n v="63721549.814102404"/>
    <x v="196"/>
    <s v="SPXW240328P05275000"/>
    <n v="1.1999999999999999E-3"/>
    <n v="2"/>
    <n v="-61685.914631270498"/>
  </r>
  <r>
    <s v="Thu Mar 28 2024"/>
    <s v="SPXW240328C05280000"/>
    <n v="1.1999999999999999E-3"/>
    <n v="126"/>
    <n v="3886212.6217700406"/>
    <x v="197"/>
    <s v="SPXW240328P05280000"/>
    <n v="1.1999999999999999E-3"/>
    <n v="13"/>
    <n v="-400958.44510325819"/>
  </r>
  <r>
    <s v="Thu Mar 28 2024"/>
    <s v="SPXW240328C05285000"/>
    <n v="1.1000000000000001E-3"/>
    <n v="19"/>
    <n v="537181.50658064731"/>
    <x v="465"/>
    <s v="SPXW240328P05285000"/>
    <n v="1.1000000000000001E-3"/>
    <n v="0"/>
    <n v="0"/>
  </r>
  <r>
    <s v="Thu Mar 28 2024"/>
    <s v="SPXW240328C05290000"/>
    <n v="1.1000000000000001E-3"/>
    <n v="165"/>
    <n v="4664997.2939898316"/>
    <x v="198"/>
    <s v="SPXW240328P05290000"/>
    <n v="1.1000000000000001E-3"/>
    <n v="11"/>
    <n v="-310999.8195993221"/>
  </r>
  <r>
    <s v="Thu Mar 28 2024"/>
    <s v="SPXW240328C05295000"/>
    <n v="1E-3"/>
    <n v="24"/>
    <n v="616859.14631270489"/>
    <x v="466"/>
    <s v="SPXW240328P05295000"/>
    <n v="1E-3"/>
    <n v="0"/>
    <n v="0"/>
  </r>
  <r>
    <s v="Thu Mar 28 2024"/>
    <s v="SPXW240328C05300000"/>
    <n v="1E-3"/>
    <n v="2949"/>
    <n v="75796567.603173614"/>
    <x v="199"/>
    <s v="SPXW240328P05300000"/>
    <n v="1E-3"/>
    <n v="16"/>
    <n v="-411239.43087513663"/>
  </r>
  <r>
    <s v="Thu Mar 28 2024"/>
    <s v="SPXW240328C05305000"/>
    <n v="8.9999999999999998E-4"/>
    <n v="21"/>
    <n v="485776.57772125513"/>
    <x v="467"/>
    <s v="SPXW240328P05305000"/>
    <n v="8.9999999999999998E-4"/>
    <n v="0"/>
    <n v="0"/>
  </r>
  <r>
    <s v="Thu Mar 28 2024"/>
    <s v="SPXW240328C05310000"/>
    <n v="8.9999999999999998E-4"/>
    <n v="117"/>
    <n v="2706469.5044469931"/>
    <x v="200"/>
    <s v="SPXW240328P05310000"/>
    <n v="8.9999999999999998E-4"/>
    <n v="17"/>
    <n v="-393247.70577434945"/>
  </r>
  <r>
    <s v="Thu Mar 28 2024"/>
    <s v="SPXW240328C05315000"/>
    <n v="8.9999999999999998E-4"/>
    <n v="24"/>
    <n v="555173.23168143455"/>
    <x v="468"/>
    <s v="SPXW240328P05315000"/>
    <n v="8.9999999999999998E-4"/>
    <n v="10"/>
    <n v="-231322.17986726435"/>
  </r>
  <r>
    <s v="Thu Mar 28 2024"/>
    <s v="SPXW240328C05320000"/>
    <n v="8.0000000000000004E-4"/>
    <n v="384"/>
    <n v="7895797.0728026237"/>
    <x v="201"/>
    <s v="SPXW240328P05320000"/>
    <n v="8.0000000000000004E-4"/>
    <n v="12"/>
    <n v="-246743.65852508199"/>
  </r>
  <r>
    <s v="Thu Mar 28 2024"/>
    <s v="SPXW240328C05325000"/>
    <n v="8.0000000000000004E-4"/>
    <n v="952"/>
    <n v="19574996.909656506"/>
    <x v="202"/>
    <s v="SPXW240328P05325000"/>
    <n v="8.0000000000000004E-4"/>
    <n v="1"/>
    <n v="-20561.97154375683"/>
  </r>
  <r>
    <s v="Thu Mar 28 2024"/>
    <s v="SPXW240328C05330000"/>
    <n v="6.9999999999999999E-4"/>
    <n v="191"/>
    <n v="3436419.4942503604"/>
    <x v="203"/>
    <s v="SPXW240328P05330000"/>
    <n v="6.9999999999999999E-4"/>
    <n v="21"/>
    <n v="-377826.22711653175"/>
  </r>
  <r>
    <s v="Thu Mar 28 2024"/>
    <s v="SPXW240328C05335000"/>
    <n v="6.9999999999999999E-4"/>
    <n v="76"/>
    <n v="1367371.1076598291"/>
    <x v="469"/>
    <s v="SPXW240328P05335000"/>
    <n v="6.9999999999999999E-4"/>
    <n v="10"/>
    <n v="-179917.25100787231"/>
  </r>
  <r>
    <s v="Thu Mar 28 2024"/>
    <s v="SPXW240328C05340000"/>
    <n v="6.9999999999999999E-4"/>
    <n v="97"/>
    <n v="1745197.334776361"/>
    <x v="204"/>
    <s v="SPXW240328P05340000"/>
    <n v="6.9999999999999999E-4"/>
    <n v="10"/>
    <n v="-179917.25100787231"/>
  </r>
  <r>
    <s v="Thu Mar 28 2024"/>
    <s v="SPXW240328C05350000"/>
    <n v="5.9999999999999995E-4"/>
    <n v="2426"/>
    <n v="37412507.223865546"/>
    <x v="205"/>
    <s v="SPXW240328P05350000"/>
    <n v="5.9999999999999995E-4"/>
    <n v="12"/>
    <n v="-185057.74389381148"/>
  </r>
  <r>
    <s v="Thu Mar 28 2024"/>
    <s v="SPXW240328C05360000"/>
    <n v="5.9999999999999995E-4"/>
    <n v="67"/>
    <n v="1033239.0700737806"/>
    <x v="206"/>
    <s v="SPXW240328P05360000"/>
    <n v="5.9999999999999995E-4"/>
    <n v="0"/>
    <n v="0"/>
  </r>
  <r>
    <s v="Thu Mar 28 2024"/>
    <s v="SPXW240328C05370000"/>
    <n v="5.0000000000000001E-4"/>
    <n v="342"/>
    <n v="4395121.4174780231"/>
    <x v="207"/>
    <s v="SPXW240328P05370000"/>
    <n v="5.0000000000000001E-4"/>
    <n v="0"/>
    <n v="0"/>
  </r>
  <r>
    <s v="Thu Mar 28 2024"/>
    <s v="SPXW240328C05375000"/>
    <n v="5.0000000000000001E-4"/>
    <n v="205"/>
    <n v="2634502.6040438442"/>
    <x v="208"/>
    <s v="SPXW240328P05375000"/>
    <n v="5.0000000000000001E-4"/>
    <n v="1"/>
    <n v="-12851.23221484802"/>
  </r>
  <r>
    <s v="Thu Mar 28 2024"/>
    <s v="SPXW240328C05380000"/>
    <n v="4.0000000000000002E-4"/>
    <n v="149"/>
    <n v="1531866.880009884"/>
    <x v="209"/>
    <s v="SPXW240328P05380000"/>
    <n v="4.0000000000000002E-4"/>
    <n v="0"/>
    <n v="0"/>
  </r>
  <r>
    <s v="Thu Mar 28 2024"/>
    <s v="SPXW240328C05390000"/>
    <n v="4.0000000000000002E-4"/>
    <n v="84"/>
    <n v="863602.80483778706"/>
    <x v="210"/>
    <s v="SPXW240328P05390000"/>
    <n v="4.0000000000000002E-4"/>
    <n v="0"/>
    <n v="0"/>
  </r>
  <r>
    <s v="Thu Mar 28 2024"/>
    <s v="SPXW240328C05400000"/>
    <n v="4.0000000000000002E-4"/>
    <n v="3058"/>
    <n v="31439254.490404196"/>
    <x v="211"/>
    <s v="SPXW240328P05400000"/>
    <n v="4.0000000000000002E-4"/>
    <n v="52"/>
    <n v="-534611.26013767754"/>
  </r>
  <r>
    <s v="Thu Mar 28 2024"/>
    <s v="SPXW240328C05410000"/>
    <n v="2.9999999999999997E-4"/>
    <n v="63"/>
    <n v="485776.57772125507"/>
    <x v="212"/>
    <s v="SPXW240328P05410000"/>
    <n v="2.9999999999999997E-4"/>
    <n v="0"/>
    <n v="0"/>
  </r>
  <r>
    <s v="Thu Mar 28 2024"/>
    <s v="SPXW240328C05420000"/>
    <n v="2.9999999999999997E-4"/>
    <n v="116"/>
    <n v="894445.76215342211"/>
    <x v="213"/>
    <s v="SPXW240328P05420000"/>
    <n v="2.9999999999999997E-4"/>
    <n v="0"/>
    <n v="0"/>
  </r>
  <r>
    <s v="Thu Mar 28 2024"/>
    <s v="SPXW240328C05425000"/>
    <n v="2.9999999999999997E-4"/>
    <n v="416"/>
    <n v="3207667.5608260655"/>
    <x v="214"/>
    <s v="SPXW240328P05425000"/>
    <n v="2.9999999999999997E-4"/>
    <n v="0"/>
    <n v="0"/>
  </r>
  <r>
    <s v="Thu Mar 28 2024"/>
    <s v="SPXW240328C05430000"/>
    <n v="2.9999999999999997E-4"/>
    <n v="25"/>
    <n v="192768.4832227203"/>
    <x v="215"/>
    <s v="SPXW240328P05430000"/>
    <n v="2.9999999999999997E-4"/>
    <n v="0"/>
    <n v="0"/>
  </r>
  <r>
    <s v="Thu Mar 28 2024"/>
    <s v="SPXW240328C05440000"/>
    <n v="2.0000000000000001E-4"/>
    <n v="57"/>
    <n v="293008.09449853486"/>
    <x v="216"/>
    <s v="SPXW240328P05440000"/>
    <n v="2.0000000000000001E-4"/>
    <n v="0"/>
    <n v="0"/>
  </r>
  <r>
    <s v="Thu Mar 28 2024"/>
    <s v="SPXW240328C05450000"/>
    <n v="2.0000000000000001E-4"/>
    <n v="270"/>
    <n v="1387933.0792035861"/>
    <x v="217"/>
    <s v="SPXW240328P05450000"/>
    <n v="2.0000000000000001E-4"/>
    <n v="79"/>
    <n v="-406098.93798919744"/>
  </r>
  <r>
    <s v="Thu Mar 28 2024"/>
    <s v="SPXW240328C05460000"/>
    <n v="2.0000000000000001E-4"/>
    <n v="31"/>
    <n v="159355.27946411548"/>
    <x v="470"/>
    <s v="SPXW240328P05460000"/>
    <n v="2.0000000000000001E-4"/>
    <n v="0"/>
    <n v="0"/>
  </r>
  <r>
    <s v="Thu Mar 28 2024"/>
    <s v="SPXW240328C05470000"/>
    <n v="2.0000000000000001E-4"/>
    <n v="12"/>
    <n v="61685.914631270498"/>
    <x v="471"/>
    <s v="SPXW240328P05470000"/>
    <n v="2.0000000000000001E-4"/>
    <n v="0"/>
    <n v="0"/>
  </r>
  <r>
    <s v="Thu Mar 28 2024"/>
    <s v="SPXW240328C05475000"/>
    <n v="2.0000000000000001E-4"/>
    <n v="131"/>
    <n v="673404.56805803627"/>
    <x v="218"/>
    <s v="SPXW240328P05475000"/>
    <n v="2.0000000000000001E-4"/>
    <n v="0"/>
    <n v="0"/>
  </r>
  <r>
    <s v="Thu Mar 28 2024"/>
    <s v="SPXW240328C05480000"/>
    <n v="2.0000000000000001E-4"/>
    <n v="29"/>
    <n v="149074.29369223703"/>
    <x v="472"/>
    <s v="SPXW240328P05480000"/>
    <n v="2.0000000000000001E-4"/>
    <n v="0"/>
    <n v="0"/>
  </r>
  <r>
    <s v="Thu Mar 28 2024"/>
    <s v="SPXW240328C05490000"/>
    <n v="2.0000000000000001E-4"/>
    <n v="33"/>
    <n v="169636.26523599387"/>
    <x v="473"/>
    <s v="SPXW240328P05490000"/>
    <n v="2.0000000000000001E-4"/>
    <n v="0"/>
    <n v="0"/>
  </r>
  <r>
    <s v="Thu Mar 28 2024"/>
    <s v="SPXW240328C05500000"/>
    <n v="1E-4"/>
    <n v="1780"/>
    <n v="4575038.6684858957"/>
    <x v="219"/>
    <s v="SPXW240328P05500000"/>
    <n v="1E-4"/>
    <n v="177"/>
    <n v="-454933.62040561985"/>
  </r>
  <r>
    <s v="Thu Mar 28 2024"/>
    <s v="SPXW240328C05525000"/>
    <n v="1E-4"/>
    <n v="53"/>
    <n v="136223.06147738901"/>
    <x v="220"/>
    <s v="SPXW240328P05525000"/>
    <n v="1E-4"/>
    <n v="0"/>
    <n v="0"/>
  </r>
  <r>
    <s v="Thu Mar 28 2024"/>
    <s v="SPXW240328C05550000"/>
    <n v="1E-4"/>
    <n v="709"/>
    <n v="1822304.7280654493"/>
    <x v="221"/>
    <s v="SPXW240328P05550000"/>
    <n v="1E-4"/>
    <n v="0"/>
    <n v="0"/>
  </r>
  <r>
    <s v="Thu Mar 28 2024"/>
    <s v="SPXW240328C05575000"/>
    <n v="1E-4"/>
    <n v="141"/>
    <n v="362404.74845871417"/>
    <x v="383"/>
    <s v="SPXW240328P05575000"/>
    <n v="1E-4"/>
    <n v="0"/>
    <n v="0"/>
  </r>
  <r>
    <s v="Thu Mar 28 2024"/>
    <s v="SPXW240328C05600000"/>
    <n v="1E-4"/>
    <n v="874"/>
    <n v="2246395.3911554338"/>
    <x v="222"/>
    <s v="SPXW240328P05600000"/>
    <n v="1E-4"/>
    <n v="4"/>
    <n v="-10280.985771878415"/>
  </r>
  <r>
    <s v="Thu Mar 28 2024"/>
    <s v="SPXW240328C05625000"/>
    <n v="1E-4"/>
    <n v="167"/>
    <n v="429231.15597592387"/>
    <x v="384"/>
    <s v="SPXW240328P05625000"/>
    <n v="1E-4"/>
    <n v="0"/>
    <n v="0"/>
  </r>
  <r>
    <s v="Thu Mar 28 2024"/>
    <s v="SPXW240328C05650000"/>
    <n v="1E-4"/>
    <n v="1721"/>
    <n v="4423394.1283506881"/>
    <x v="223"/>
    <s v="SPXW240328P05650000"/>
    <n v="1E-4"/>
    <n v="0"/>
    <n v="0"/>
  </r>
  <r>
    <s v="Thu Mar 28 2024"/>
    <s v="SPXW240328C05675000"/>
    <n v="0"/>
    <n v="35"/>
    <n v="0"/>
    <x v="385"/>
    <s v="SPXW240328P05675000"/>
    <n v="0"/>
    <n v="0"/>
    <n v="0"/>
  </r>
  <r>
    <s v="Thu Mar 28 2024"/>
    <s v="SPXW240328C05700000"/>
    <n v="0"/>
    <n v="1186"/>
    <n v="0"/>
    <x v="224"/>
    <s v="SPXW240328P05700000"/>
    <n v="0"/>
    <n v="1"/>
    <n v="0"/>
  </r>
  <r>
    <s v="Thu Mar 28 2024"/>
    <s v="SPXW240328C05750000"/>
    <n v="0"/>
    <n v="224"/>
    <n v="0"/>
    <x v="386"/>
    <s v="SPXW240328P05750000"/>
    <n v="0"/>
    <n v="1"/>
    <n v="0"/>
  </r>
  <r>
    <s v="Thu Mar 28 2024"/>
    <s v="SPXW240328C05800000"/>
    <n v="0"/>
    <n v="321"/>
    <n v="0"/>
    <x v="225"/>
    <s v="SPXW240328P05800000"/>
    <n v="0"/>
    <n v="2"/>
    <n v="0"/>
  </r>
  <r>
    <s v="Thu Mar 28 2024"/>
    <s v="SPXW240328C05850000"/>
    <n v="0"/>
    <n v="231"/>
    <n v="0"/>
    <x v="387"/>
    <s v="SPXW240328P05850000"/>
    <n v="0"/>
    <n v="0"/>
    <n v="0"/>
  </r>
  <r>
    <s v="Thu Mar 28 2024"/>
    <s v="SPXW240328C05900000"/>
    <n v="0"/>
    <n v="223"/>
    <n v="0"/>
    <x v="388"/>
    <s v="SPXW240328P05900000"/>
    <n v="0"/>
    <n v="2"/>
    <n v="0"/>
  </r>
  <r>
    <s v="Thu Mar 28 2024"/>
    <s v="SPXW240328C05950000"/>
    <n v="0"/>
    <n v="30"/>
    <n v="0"/>
    <x v="389"/>
    <s v="SPXW240328P05950000"/>
    <n v="0"/>
    <n v="0"/>
    <n v="0"/>
  </r>
  <r>
    <s v="Thu Mar 28 2024"/>
    <s v="SPXW240328C06000000"/>
    <n v="0"/>
    <n v="3387"/>
    <n v="0"/>
    <x v="226"/>
    <s v="SPXW240328P06000000"/>
    <n v="0"/>
    <n v="166"/>
    <n v="0"/>
  </r>
  <r>
    <s v="Thu Mar 28 2024"/>
    <s v="SPXW240328C06050000"/>
    <n v="0"/>
    <n v="0"/>
    <n v="0"/>
    <x v="474"/>
    <s v="SPXW240328P06050000"/>
    <n v="0"/>
    <n v="0"/>
    <n v="0"/>
  </r>
  <r>
    <s v="Thu Mar 28 2024"/>
    <s v="SPXW240328C06100000"/>
    <n v="0"/>
    <n v="50"/>
    <n v="0"/>
    <x v="390"/>
    <s v="SPXW240328P06100000"/>
    <n v="0"/>
    <n v="0"/>
    <n v="0"/>
  </r>
  <r>
    <s v="Thu Mar 28 2024"/>
    <s v="SPXW240328C06200000"/>
    <n v="0"/>
    <n v="669"/>
    <n v="0"/>
    <x v="227"/>
    <s v="SPXW240328P06200000"/>
    <n v="0"/>
    <n v="1484"/>
    <n v="0"/>
  </r>
  <r>
    <s v="Thu Mar 28 2024"/>
    <s v="SPXW240328C06300000"/>
    <n v="0"/>
    <n v="4"/>
    <n v="0"/>
    <x v="391"/>
    <s v="SPXW240328P06300000"/>
    <n v="0"/>
    <n v="3"/>
    <n v="0"/>
  </r>
  <r>
    <s v="Thu Mar 28 2024"/>
    <s v="SPXW240328C06400000"/>
    <n v="0"/>
    <n v="0"/>
    <n v="0"/>
    <x v="228"/>
    <s v="SPXW240328P06400000"/>
    <n v="0"/>
    <n v="0"/>
    <n v="0"/>
  </r>
  <r>
    <s v="Thu Mar 28 2024"/>
    <s v="SPXW240328C06600000"/>
    <n v="0"/>
    <n v="0"/>
    <n v="0"/>
    <x v="229"/>
    <s v="SPXW240328P0660000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ut and call gamma" cacheId="20" applyNumberFormats="0" applyBorderFormats="0" applyFontFormats="0" applyPatternFormats="0" applyAlignmentFormats="0" applyWidthHeightFormats="1" dataCaption="Values" updatedVersion="8" minRefreshableVersion="3" useAutoFormatting="1" fieldPrintTitles="1" itemPrintTitles="1" createdVersion="8" indent="0" outline="1" outlineData="1" multipleFieldFilters="0" chartFormat="4">
  <location ref="A1:C477" firstHeaderRow="0" firstDataRow="1" firstDataCol="1"/>
  <pivotFields count="10">
    <pivotField showAll="0"/>
    <pivotField showAll="0"/>
    <pivotField showAll="0"/>
    <pivotField showAll="0"/>
    <pivotField dataField="1" showAll="0"/>
    <pivotField axis="axisRow" showAll="0">
      <items count="476">
        <item x="230"/>
        <item x="231"/>
        <item x="232"/>
        <item x="233"/>
        <item x="234"/>
        <item x="0"/>
        <item x="1"/>
        <item x="2"/>
        <item x="235"/>
        <item x="3"/>
        <item x="236"/>
        <item x="4"/>
        <item x="237"/>
        <item x="5"/>
        <item x="238"/>
        <item x="239"/>
        <item x="6"/>
        <item x="240"/>
        <item x="241"/>
        <item x="242"/>
        <item x="7"/>
        <item x="243"/>
        <item x="244"/>
        <item x="245"/>
        <item x="246"/>
        <item x="247"/>
        <item x="8"/>
        <item x="248"/>
        <item x="249"/>
        <item x="250"/>
        <item x="251"/>
        <item x="252"/>
        <item x="253"/>
        <item x="254"/>
        <item x="9"/>
        <item x="255"/>
        <item x="256"/>
        <item x="257"/>
        <item x="258"/>
        <item x="259"/>
        <item x="260"/>
        <item x="261"/>
        <item x="10"/>
        <item x="262"/>
        <item x="263"/>
        <item x="264"/>
        <item x="11"/>
        <item x="400"/>
        <item x="401"/>
        <item x="265"/>
        <item x="402"/>
        <item x="403"/>
        <item x="266"/>
        <item x="404"/>
        <item x="405"/>
        <item x="267"/>
        <item x="406"/>
        <item x="407"/>
        <item x="12"/>
        <item x="408"/>
        <item x="409"/>
        <item x="268"/>
        <item x="410"/>
        <item x="411"/>
        <item x="269"/>
        <item x="412"/>
        <item x="413"/>
        <item x="270"/>
        <item x="414"/>
        <item x="415"/>
        <item x="13"/>
        <item x="416"/>
        <item x="271"/>
        <item x="272"/>
        <item x="273"/>
        <item x="274"/>
        <item x="275"/>
        <item x="276"/>
        <item x="277"/>
        <item x="278"/>
        <item x="279"/>
        <item x="280"/>
        <item x="14"/>
        <item x="281"/>
        <item x="282"/>
        <item x="283"/>
        <item x="284"/>
        <item x="285"/>
        <item x="417"/>
        <item x="15"/>
        <item x="418"/>
        <item x="286"/>
        <item x="419"/>
        <item x="287"/>
        <item x="288"/>
        <item x="289"/>
        <item x="420"/>
        <item x="290"/>
        <item x="421"/>
        <item x="16"/>
        <item x="422"/>
        <item x="291"/>
        <item x="423"/>
        <item x="292"/>
        <item x="293"/>
        <item x="294"/>
        <item x="424"/>
        <item x="295"/>
        <item x="425"/>
        <item x="17"/>
        <item x="426"/>
        <item x="296"/>
        <item x="427"/>
        <item x="297"/>
        <item x="298"/>
        <item x="299"/>
        <item x="428"/>
        <item x="300"/>
        <item x="429"/>
        <item x="18"/>
        <item x="430"/>
        <item x="301"/>
        <item x="431"/>
        <item x="302"/>
        <item x="303"/>
        <item x="304"/>
        <item x="432"/>
        <item x="305"/>
        <item x="433"/>
        <item x="19"/>
        <item x="434"/>
        <item x="306"/>
        <item x="435"/>
        <item x="307"/>
        <item x="308"/>
        <item x="309"/>
        <item x="436"/>
        <item x="310"/>
        <item x="437"/>
        <item x="20"/>
        <item x="438"/>
        <item x="311"/>
        <item x="439"/>
        <item x="312"/>
        <item x="313"/>
        <item x="314"/>
        <item x="440"/>
        <item x="315"/>
        <item x="441"/>
        <item x="21"/>
        <item x="442"/>
        <item x="316"/>
        <item x="443"/>
        <item x="317"/>
        <item x="318"/>
        <item x="319"/>
        <item x="444"/>
        <item x="320"/>
        <item x="445"/>
        <item x="22"/>
        <item x="446"/>
        <item x="321"/>
        <item x="447"/>
        <item x="322"/>
        <item x="323"/>
        <item x="324"/>
        <item x="448"/>
        <item x="325"/>
        <item x="449"/>
        <item x="23"/>
        <item x="450"/>
        <item x="326"/>
        <item x="451"/>
        <item x="327"/>
        <item x="328"/>
        <item x="329"/>
        <item x="452"/>
        <item x="330"/>
        <item x="453"/>
        <item x="24"/>
        <item x="454"/>
        <item x="331"/>
        <item x="455"/>
        <item x="332"/>
        <item x="333"/>
        <item x="334"/>
        <item x="456"/>
        <item x="335"/>
        <item x="457"/>
        <item x="25"/>
        <item x="458"/>
        <item x="336"/>
        <item x="459"/>
        <item x="337"/>
        <item x="26"/>
        <item x="338"/>
        <item x="460"/>
        <item x="339"/>
        <item x="461"/>
        <item x="27"/>
        <item x="462"/>
        <item x="340"/>
        <item x="463"/>
        <item x="341"/>
        <item x="28"/>
        <item x="342"/>
        <item x="464"/>
        <item x="343"/>
        <item x="344"/>
        <item x="29"/>
        <item x="345"/>
        <item x="346"/>
        <item x="347"/>
        <item x="348"/>
        <item x="30"/>
        <item x="349"/>
        <item x="350"/>
        <item x="351"/>
        <item x="352"/>
        <item x="31"/>
        <item x="353"/>
        <item x="354"/>
        <item x="355"/>
        <item x="32"/>
        <item x="33"/>
        <item x="34"/>
        <item x="356"/>
        <item x="35"/>
        <item x="357"/>
        <item x="36"/>
        <item x="358"/>
        <item x="37"/>
        <item x="359"/>
        <item x="38"/>
        <item x="39"/>
        <item x="40"/>
        <item x="360"/>
        <item x="41"/>
        <item x="361"/>
        <item x="42"/>
        <item x="362"/>
        <item x="43"/>
        <item x="363"/>
        <item x="44"/>
        <item x="45"/>
        <item x="46"/>
        <item x="364"/>
        <item x="47"/>
        <item x="365"/>
        <item x="48"/>
        <item x="366"/>
        <item x="49"/>
        <item x="367"/>
        <item x="50"/>
        <item x="51"/>
        <item x="52"/>
        <item x="368"/>
        <item x="53"/>
        <item x="369"/>
        <item x="54"/>
        <item x="370"/>
        <item x="55"/>
        <item x="371"/>
        <item x="56"/>
        <item x="57"/>
        <item x="58"/>
        <item x="372"/>
        <item x="59"/>
        <item x="373"/>
        <item x="60"/>
        <item x="374"/>
        <item x="61"/>
        <item x="375"/>
        <item x="62"/>
        <item x="63"/>
        <item x="64"/>
        <item x="376"/>
        <item x="65"/>
        <item x="377"/>
        <item x="66"/>
        <item x="378"/>
        <item x="67"/>
        <item x="379"/>
        <item x="68"/>
        <item x="69"/>
        <item x="70"/>
        <item x="380"/>
        <item x="71"/>
        <item x="381"/>
        <item x="72"/>
        <item x="38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465"/>
        <item x="198"/>
        <item x="466"/>
        <item x="199"/>
        <item x="467"/>
        <item x="200"/>
        <item x="468"/>
        <item x="201"/>
        <item x="202"/>
        <item x="203"/>
        <item x="469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470"/>
        <item x="471"/>
        <item x="218"/>
        <item x="472"/>
        <item x="473"/>
        <item x="219"/>
        <item x="220"/>
        <item x="221"/>
        <item x="383"/>
        <item x="222"/>
        <item x="384"/>
        <item x="223"/>
        <item x="385"/>
        <item x="224"/>
        <item x="386"/>
        <item x="225"/>
        <item x="387"/>
        <item x="388"/>
        <item x="389"/>
        <item x="226"/>
        <item x="474"/>
        <item x="390"/>
        <item x="227"/>
        <item x="391"/>
        <item x="228"/>
        <item x="392"/>
        <item x="229"/>
        <item x="393"/>
        <item x="394"/>
        <item x="395"/>
        <item x="396"/>
        <item x="397"/>
        <item x="398"/>
        <item x="399"/>
        <item t="default"/>
      </items>
    </pivotField>
    <pivotField showAll="0"/>
    <pivotField showAll="0"/>
    <pivotField showAll="0"/>
    <pivotField dataField="1" showAll="0"/>
  </pivotFields>
  <rowFields count="1">
    <field x="5"/>
  </rowFields>
  <rowItems count="4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ll Gamma" fld="4" baseField="0" baseItem="0"/>
    <dataField name="Sum of Put Gamma" fld="9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Call and Put Gamma Exposure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B477" firstHeaderRow="1" firstDataRow="1" firstDataCol="1"/>
  <pivotFields count="11">
    <pivotField showAll="0"/>
    <pivotField showAll="0"/>
    <pivotField showAll="0"/>
    <pivotField showAll="0"/>
    <pivotField showAll="0"/>
    <pivotField axis="axisRow" showAll="0">
      <items count="476">
        <item x="230"/>
        <item x="231"/>
        <item x="232"/>
        <item x="233"/>
        <item x="234"/>
        <item x="0"/>
        <item x="1"/>
        <item x="2"/>
        <item x="235"/>
        <item x="3"/>
        <item x="236"/>
        <item x="4"/>
        <item x="237"/>
        <item x="5"/>
        <item x="238"/>
        <item x="239"/>
        <item x="6"/>
        <item x="240"/>
        <item x="241"/>
        <item x="242"/>
        <item x="7"/>
        <item x="243"/>
        <item x="244"/>
        <item x="245"/>
        <item x="246"/>
        <item x="247"/>
        <item x="8"/>
        <item x="248"/>
        <item x="249"/>
        <item x="250"/>
        <item x="251"/>
        <item x="252"/>
        <item x="253"/>
        <item x="254"/>
        <item x="9"/>
        <item x="255"/>
        <item x="256"/>
        <item x="257"/>
        <item x="258"/>
        <item x="259"/>
        <item x="260"/>
        <item x="261"/>
        <item x="10"/>
        <item x="262"/>
        <item x="263"/>
        <item x="264"/>
        <item x="11"/>
        <item x="400"/>
        <item x="401"/>
        <item x="265"/>
        <item x="402"/>
        <item x="403"/>
        <item x="266"/>
        <item x="404"/>
        <item x="405"/>
        <item x="267"/>
        <item x="406"/>
        <item x="407"/>
        <item x="12"/>
        <item x="408"/>
        <item x="409"/>
        <item x="268"/>
        <item x="410"/>
        <item x="411"/>
        <item x="269"/>
        <item x="412"/>
        <item x="413"/>
        <item x="270"/>
        <item x="414"/>
        <item x="415"/>
        <item x="13"/>
        <item x="416"/>
        <item x="271"/>
        <item x="272"/>
        <item x="273"/>
        <item x="274"/>
        <item x="275"/>
        <item x="276"/>
        <item x="277"/>
        <item x="278"/>
        <item x="279"/>
        <item x="280"/>
        <item x="14"/>
        <item x="281"/>
        <item x="282"/>
        <item x="283"/>
        <item x="284"/>
        <item x="285"/>
        <item x="417"/>
        <item x="15"/>
        <item x="418"/>
        <item x="286"/>
        <item x="419"/>
        <item x="287"/>
        <item x="288"/>
        <item x="289"/>
        <item x="420"/>
        <item x="290"/>
        <item x="421"/>
        <item x="16"/>
        <item x="422"/>
        <item x="291"/>
        <item x="423"/>
        <item x="292"/>
        <item x="293"/>
        <item x="294"/>
        <item x="424"/>
        <item x="295"/>
        <item x="425"/>
        <item x="17"/>
        <item x="426"/>
        <item x="296"/>
        <item x="427"/>
        <item x="297"/>
        <item x="298"/>
        <item x="299"/>
        <item x="428"/>
        <item x="300"/>
        <item x="429"/>
        <item x="18"/>
        <item x="430"/>
        <item x="301"/>
        <item x="431"/>
        <item x="302"/>
        <item x="303"/>
        <item x="304"/>
        <item x="432"/>
        <item x="305"/>
        <item x="433"/>
        <item x="19"/>
        <item x="434"/>
        <item x="306"/>
        <item x="435"/>
        <item x="307"/>
        <item x="308"/>
        <item x="309"/>
        <item x="436"/>
        <item x="310"/>
        <item x="437"/>
        <item x="20"/>
        <item x="438"/>
        <item x="311"/>
        <item x="439"/>
        <item x="312"/>
        <item x="313"/>
        <item x="314"/>
        <item x="440"/>
        <item x="315"/>
        <item x="441"/>
        <item x="21"/>
        <item x="442"/>
        <item x="316"/>
        <item x="443"/>
        <item x="317"/>
        <item x="318"/>
        <item x="319"/>
        <item x="444"/>
        <item x="320"/>
        <item x="445"/>
        <item x="22"/>
        <item x="446"/>
        <item x="321"/>
        <item x="447"/>
        <item x="322"/>
        <item x="323"/>
        <item x="324"/>
        <item x="448"/>
        <item x="325"/>
        <item x="449"/>
        <item x="23"/>
        <item x="450"/>
        <item x="326"/>
        <item x="451"/>
        <item x="327"/>
        <item x="328"/>
        <item x="329"/>
        <item x="452"/>
        <item x="330"/>
        <item x="453"/>
        <item x="24"/>
        <item x="454"/>
        <item x="331"/>
        <item x="455"/>
        <item x="332"/>
        <item x="333"/>
        <item x="334"/>
        <item x="456"/>
        <item x="335"/>
        <item x="457"/>
        <item x="25"/>
        <item x="458"/>
        <item x="336"/>
        <item x="459"/>
        <item x="337"/>
        <item x="26"/>
        <item x="338"/>
        <item x="460"/>
        <item x="339"/>
        <item x="461"/>
        <item x="27"/>
        <item x="462"/>
        <item x="340"/>
        <item x="463"/>
        <item x="341"/>
        <item x="28"/>
        <item x="342"/>
        <item x="464"/>
        <item x="343"/>
        <item x="344"/>
        <item x="29"/>
        <item x="345"/>
        <item x="346"/>
        <item x="347"/>
        <item x="348"/>
        <item x="30"/>
        <item x="349"/>
        <item x="350"/>
        <item x="351"/>
        <item x="352"/>
        <item x="31"/>
        <item x="353"/>
        <item x="354"/>
        <item x="355"/>
        <item x="32"/>
        <item x="33"/>
        <item x="34"/>
        <item x="356"/>
        <item x="35"/>
        <item x="357"/>
        <item x="36"/>
        <item x="358"/>
        <item x="37"/>
        <item x="359"/>
        <item x="38"/>
        <item x="39"/>
        <item x="40"/>
        <item x="360"/>
        <item x="41"/>
        <item x="361"/>
        <item x="42"/>
        <item x="362"/>
        <item x="43"/>
        <item x="363"/>
        <item x="44"/>
        <item x="45"/>
        <item x="46"/>
        <item x="364"/>
        <item x="47"/>
        <item x="365"/>
        <item x="48"/>
        <item x="366"/>
        <item x="49"/>
        <item x="367"/>
        <item x="50"/>
        <item x="51"/>
        <item x="52"/>
        <item x="368"/>
        <item x="53"/>
        <item x="369"/>
        <item x="54"/>
        <item x="370"/>
        <item x="55"/>
        <item x="371"/>
        <item x="56"/>
        <item x="57"/>
        <item x="58"/>
        <item x="372"/>
        <item x="59"/>
        <item x="373"/>
        <item x="60"/>
        <item x="374"/>
        <item x="61"/>
        <item x="375"/>
        <item x="62"/>
        <item x="63"/>
        <item x="64"/>
        <item x="376"/>
        <item x="65"/>
        <item x="377"/>
        <item x="66"/>
        <item x="378"/>
        <item x="67"/>
        <item x="379"/>
        <item x="68"/>
        <item x="69"/>
        <item x="70"/>
        <item x="380"/>
        <item x="71"/>
        <item x="381"/>
        <item x="72"/>
        <item x="38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465"/>
        <item x="198"/>
        <item x="466"/>
        <item x="199"/>
        <item x="467"/>
        <item x="200"/>
        <item x="468"/>
        <item x="201"/>
        <item x="202"/>
        <item x="203"/>
        <item x="469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470"/>
        <item x="471"/>
        <item x="218"/>
        <item x="472"/>
        <item x="473"/>
        <item x="219"/>
        <item x="220"/>
        <item x="221"/>
        <item x="383"/>
        <item x="222"/>
        <item x="384"/>
        <item x="223"/>
        <item x="385"/>
        <item x="224"/>
        <item x="386"/>
        <item x="225"/>
        <item x="387"/>
        <item x="388"/>
        <item x="389"/>
        <item x="226"/>
        <item x="474"/>
        <item x="390"/>
        <item x="227"/>
        <item x="391"/>
        <item x="228"/>
        <item x="392"/>
        <item x="229"/>
        <item x="393"/>
        <item x="394"/>
        <item x="395"/>
        <item x="396"/>
        <item x="397"/>
        <item x="398"/>
        <item x="399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5"/>
  </rowFields>
  <rowItems count="4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 t="grand">
      <x/>
    </i>
  </rowItems>
  <colItems count="1">
    <i/>
  </colItems>
  <dataFields count="1">
    <dataField name="Sum of Total Gamma" fld="1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7"/>
  <sheetViews>
    <sheetView topLeftCell="B5" zoomScale="75" workbookViewId="0">
      <selection activeCell="R28" sqref="R28"/>
    </sheetView>
  </sheetViews>
  <sheetFormatPr baseColWidth="10" defaultRowHeight="16" x14ac:dyDescent="0.2"/>
  <cols>
    <col min="1" max="1" width="14.1640625" bestFit="1" customWidth="1"/>
    <col min="2" max="2" width="17.6640625" bestFit="1" customWidth="1"/>
    <col min="3" max="3" width="17.5" bestFit="1" customWidth="1"/>
  </cols>
  <sheetData>
    <row r="1" spans="1:3" x14ac:dyDescent="0.2">
      <c r="A1" s="2" t="s">
        <v>8013</v>
      </c>
      <c r="B1" t="s">
        <v>8015</v>
      </c>
      <c r="C1" t="s">
        <v>8016</v>
      </c>
    </row>
    <row r="2" spans="1:3" x14ac:dyDescent="0.2">
      <c r="A2" s="3">
        <v>200</v>
      </c>
      <c r="B2" s="1">
        <v>0</v>
      </c>
      <c r="C2" s="1">
        <v>0</v>
      </c>
    </row>
    <row r="3" spans="1:3" x14ac:dyDescent="0.2">
      <c r="A3" s="3">
        <v>400</v>
      </c>
      <c r="B3" s="1">
        <v>0</v>
      </c>
      <c r="C3" s="1">
        <v>0</v>
      </c>
    </row>
    <row r="4" spans="1:3" x14ac:dyDescent="0.2">
      <c r="A4" s="3">
        <v>600</v>
      </c>
      <c r="B4" s="1">
        <v>0</v>
      </c>
      <c r="C4" s="1">
        <v>0</v>
      </c>
    </row>
    <row r="5" spans="1:3" x14ac:dyDescent="0.2">
      <c r="A5" s="3">
        <v>800</v>
      </c>
      <c r="B5" s="1">
        <v>0</v>
      </c>
      <c r="C5" s="1">
        <v>0</v>
      </c>
    </row>
    <row r="6" spans="1:3" x14ac:dyDescent="0.2">
      <c r="A6" s="3">
        <v>1000</v>
      </c>
      <c r="B6" s="1">
        <v>0</v>
      </c>
      <c r="C6" s="1">
        <v>0</v>
      </c>
    </row>
    <row r="7" spans="1:3" x14ac:dyDescent="0.2">
      <c r="A7" s="3">
        <v>1200</v>
      </c>
      <c r="B7" s="1">
        <v>0</v>
      </c>
      <c r="C7" s="1">
        <v>0</v>
      </c>
    </row>
    <row r="8" spans="1:3" x14ac:dyDescent="0.2">
      <c r="A8" s="3">
        <v>1400</v>
      </c>
      <c r="B8" s="1">
        <v>0</v>
      </c>
      <c r="C8" s="1">
        <v>0</v>
      </c>
    </row>
    <row r="9" spans="1:3" x14ac:dyDescent="0.2">
      <c r="A9" s="3">
        <v>1600</v>
      </c>
      <c r="B9" s="1">
        <v>0</v>
      </c>
      <c r="C9" s="1">
        <v>0</v>
      </c>
    </row>
    <row r="10" spans="1:3" x14ac:dyDescent="0.2">
      <c r="A10" s="3">
        <v>1700</v>
      </c>
      <c r="B10" s="1">
        <v>0</v>
      </c>
      <c r="C10" s="1">
        <v>0</v>
      </c>
    </row>
    <row r="11" spans="1:3" x14ac:dyDescent="0.2">
      <c r="A11" s="3">
        <v>1800</v>
      </c>
      <c r="B11" s="1">
        <v>0</v>
      </c>
      <c r="C11" s="1">
        <v>0</v>
      </c>
    </row>
    <row r="12" spans="1:3" x14ac:dyDescent="0.2">
      <c r="A12" s="3">
        <v>1900</v>
      </c>
      <c r="B12" s="1">
        <v>0</v>
      </c>
      <c r="C12" s="1">
        <v>0</v>
      </c>
    </row>
    <row r="13" spans="1:3" x14ac:dyDescent="0.2">
      <c r="A13" s="3">
        <v>2000</v>
      </c>
      <c r="B13" s="1">
        <v>0</v>
      </c>
      <c r="C13" s="1">
        <v>0</v>
      </c>
    </row>
    <row r="14" spans="1:3" x14ac:dyDescent="0.2">
      <c r="A14" s="3">
        <v>2100</v>
      </c>
      <c r="B14" s="1">
        <v>0</v>
      </c>
      <c r="C14" s="1">
        <v>0</v>
      </c>
    </row>
    <row r="15" spans="1:3" x14ac:dyDescent="0.2">
      <c r="A15" s="3">
        <v>2200</v>
      </c>
      <c r="B15" s="1">
        <v>0</v>
      </c>
      <c r="C15" s="1">
        <v>0</v>
      </c>
    </row>
    <row r="16" spans="1:3" x14ac:dyDescent="0.2">
      <c r="A16" s="3">
        <v>2300</v>
      </c>
      <c r="B16" s="1">
        <v>0</v>
      </c>
      <c r="C16" s="1">
        <v>0</v>
      </c>
    </row>
    <row r="17" spans="1:3" x14ac:dyDescent="0.2">
      <c r="A17" s="3">
        <v>2350</v>
      </c>
      <c r="B17" s="1">
        <v>0</v>
      </c>
      <c r="C17" s="1">
        <v>0</v>
      </c>
    </row>
    <row r="18" spans="1:3" x14ac:dyDescent="0.2">
      <c r="A18" s="3">
        <v>2400</v>
      </c>
      <c r="B18" s="1">
        <v>0</v>
      </c>
      <c r="C18" s="1">
        <v>0</v>
      </c>
    </row>
    <row r="19" spans="1:3" x14ac:dyDescent="0.2">
      <c r="A19" s="3">
        <v>2450</v>
      </c>
      <c r="B19" s="1">
        <v>0</v>
      </c>
      <c r="C19" s="1">
        <v>0</v>
      </c>
    </row>
    <row r="20" spans="1:3" x14ac:dyDescent="0.2">
      <c r="A20" s="3">
        <v>2500</v>
      </c>
      <c r="B20" s="1">
        <v>0</v>
      </c>
      <c r="C20" s="1">
        <v>0</v>
      </c>
    </row>
    <row r="21" spans="1:3" x14ac:dyDescent="0.2">
      <c r="A21" s="3">
        <v>2550</v>
      </c>
      <c r="B21" s="1">
        <v>0</v>
      </c>
      <c r="C21" s="1">
        <v>0</v>
      </c>
    </row>
    <row r="22" spans="1:3" x14ac:dyDescent="0.2">
      <c r="A22" s="3">
        <v>2600</v>
      </c>
      <c r="B22" s="1">
        <v>0</v>
      </c>
      <c r="C22" s="1">
        <v>0</v>
      </c>
    </row>
    <row r="23" spans="1:3" x14ac:dyDescent="0.2">
      <c r="A23" s="3">
        <v>2650</v>
      </c>
      <c r="B23" s="1">
        <v>0</v>
      </c>
      <c r="C23" s="1">
        <v>0</v>
      </c>
    </row>
    <row r="24" spans="1:3" x14ac:dyDescent="0.2">
      <c r="A24" s="3">
        <v>2700</v>
      </c>
      <c r="B24" s="1">
        <v>0</v>
      </c>
      <c r="C24" s="1">
        <v>0</v>
      </c>
    </row>
    <row r="25" spans="1:3" x14ac:dyDescent="0.2">
      <c r="A25" s="3">
        <v>2725</v>
      </c>
      <c r="B25" s="1">
        <v>0</v>
      </c>
      <c r="C25" s="1">
        <v>0</v>
      </c>
    </row>
    <row r="26" spans="1:3" x14ac:dyDescent="0.2">
      <c r="A26" s="3">
        <v>2750</v>
      </c>
      <c r="B26" s="1">
        <v>0</v>
      </c>
      <c r="C26" s="1">
        <v>0</v>
      </c>
    </row>
    <row r="27" spans="1:3" x14ac:dyDescent="0.2">
      <c r="A27" s="3">
        <v>2775</v>
      </c>
      <c r="B27" s="1">
        <v>0</v>
      </c>
      <c r="C27" s="1">
        <v>0</v>
      </c>
    </row>
    <row r="28" spans="1:3" x14ac:dyDescent="0.2">
      <c r="A28" s="3">
        <v>2800</v>
      </c>
      <c r="B28" s="1">
        <v>0</v>
      </c>
      <c r="C28" s="1">
        <v>0</v>
      </c>
    </row>
    <row r="29" spans="1:3" x14ac:dyDescent="0.2">
      <c r="A29" s="3">
        <v>2825</v>
      </c>
      <c r="B29" s="1">
        <v>0</v>
      </c>
      <c r="C29" s="1">
        <v>0</v>
      </c>
    </row>
    <row r="30" spans="1:3" x14ac:dyDescent="0.2">
      <c r="A30" s="3">
        <v>2850</v>
      </c>
      <c r="B30" s="1">
        <v>0</v>
      </c>
      <c r="C30" s="1">
        <v>0</v>
      </c>
    </row>
    <row r="31" spans="1:3" x14ac:dyDescent="0.2">
      <c r="A31" s="3">
        <v>2875</v>
      </c>
      <c r="B31" s="1">
        <v>0</v>
      </c>
      <c r="C31" s="1">
        <v>0</v>
      </c>
    </row>
    <row r="32" spans="1:3" x14ac:dyDescent="0.2">
      <c r="A32" s="3">
        <v>2900</v>
      </c>
      <c r="B32" s="1">
        <v>0</v>
      </c>
      <c r="C32" s="1">
        <v>0</v>
      </c>
    </row>
    <row r="33" spans="1:3" x14ac:dyDescent="0.2">
      <c r="A33" s="3">
        <v>2925</v>
      </c>
      <c r="B33" s="1">
        <v>0</v>
      </c>
      <c r="C33" s="1">
        <v>0</v>
      </c>
    </row>
    <row r="34" spans="1:3" x14ac:dyDescent="0.2">
      <c r="A34" s="3">
        <v>2950</v>
      </c>
      <c r="B34" s="1">
        <v>0</v>
      </c>
      <c r="C34" s="1">
        <v>0</v>
      </c>
    </row>
    <row r="35" spans="1:3" x14ac:dyDescent="0.2">
      <c r="A35" s="3">
        <v>2975</v>
      </c>
      <c r="B35" s="1">
        <v>0</v>
      </c>
      <c r="C35" s="1">
        <v>0</v>
      </c>
    </row>
    <row r="36" spans="1:3" x14ac:dyDescent="0.2">
      <c r="A36" s="3">
        <v>3000</v>
      </c>
      <c r="B36" s="1">
        <v>0</v>
      </c>
      <c r="C36" s="1">
        <v>0</v>
      </c>
    </row>
    <row r="37" spans="1:3" x14ac:dyDescent="0.2">
      <c r="A37" s="3">
        <v>3025</v>
      </c>
      <c r="B37" s="1">
        <v>0</v>
      </c>
      <c r="C37" s="1">
        <v>0</v>
      </c>
    </row>
    <row r="38" spans="1:3" x14ac:dyDescent="0.2">
      <c r="A38" s="3">
        <v>3050</v>
      </c>
      <c r="B38" s="1">
        <v>0</v>
      </c>
      <c r="C38" s="1">
        <v>0</v>
      </c>
    </row>
    <row r="39" spans="1:3" x14ac:dyDescent="0.2">
      <c r="A39" s="3">
        <v>3075</v>
      </c>
      <c r="B39" s="1">
        <v>0</v>
      </c>
      <c r="C39" s="1">
        <v>0</v>
      </c>
    </row>
    <row r="40" spans="1:3" x14ac:dyDescent="0.2">
      <c r="A40" s="3">
        <v>3100</v>
      </c>
      <c r="B40" s="1">
        <v>0</v>
      </c>
      <c r="C40" s="1">
        <v>0</v>
      </c>
    </row>
    <row r="41" spans="1:3" x14ac:dyDescent="0.2">
      <c r="A41" s="3">
        <v>3125</v>
      </c>
      <c r="B41" s="1">
        <v>0</v>
      </c>
      <c r="C41" s="1">
        <v>0</v>
      </c>
    </row>
    <row r="42" spans="1:3" x14ac:dyDescent="0.2">
      <c r="A42" s="3">
        <v>3150</v>
      </c>
      <c r="B42" s="1">
        <v>0</v>
      </c>
      <c r="C42" s="1">
        <v>0</v>
      </c>
    </row>
    <row r="43" spans="1:3" x14ac:dyDescent="0.2">
      <c r="A43" s="3">
        <v>3175</v>
      </c>
      <c r="B43" s="1">
        <v>0</v>
      </c>
      <c r="C43" s="1">
        <v>0</v>
      </c>
    </row>
    <row r="44" spans="1:3" x14ac:dyDescent="0.2">
      <c r="A44" s="3">
        <v>3200</v>
      </c>
      <c r="B44" s="1">
        <v>0</v>
      </c>
      <c r="C44" s="1">
        <v>0</v>
      </c>
    </row>
    <row r="45" spans="1:3" x14ac:dyDescent="0.2">
      <c r="A45" s="3">
        <v>3225</v>
      </c>
      <c r="B45" s="1">
        <v>0</v>
      </c>
      <c r="C45" s="1">
        <v>0</v>
      </c>
    </row>
    <row r="46" spans="1:3" x14ac:dyDescent="0.2">
      <c r="A46" s="3">
        <v>3250</v>
      </c>
      <c r="B46" s="1">
        <v>0</v>
      </c>
      <c r="C46" s="1">
        <v>0</v>
      </c>
    </row>
    <row r="47" spans="1:3" x14ac:dyDescent="0.2">
      <c r="A47" s="3">
        <v>3275</v>
      </c>
      <c r="B47" s="1">
        <v>0</v>
      </c>
      <c r="C47" s="1">
        <v>0</v>
      </c>
    </row>
    <row r="48" spans="1:3" x14ac:dyDescent="0.2">
      <c r="A48" s="3">
        <v>3300</v>
      </c>
      <c r="B48" s="1">
        <v>0</v>
      </c>
      <c r="C48" s="1">
        <v>0</v>
      </c>
    </row>
    <row r="49" spans="1:3" x14ac:dyDescent="0.2">
      <c r="A49" s="3">
        <v>3310</v>
      </c>
      <c r="B49" s="1">
        <v>0</v>
      </c>
      <c r="C49" s="1">
        <v>0</v>
      </c>
    </row>
    <row r="50" spans="1:3" x14ac:dyDescent="0.2">
      <c r="A50" s="3">
        <v>3320</v>
      </c>
      <c r="B50" s="1">
        <v>0</v>
      </c>
      <c r="C50" s="1">
        <v>0</v>
      </c>
    </row>
    <row r="51" spans="1:3" x14ac:dyDescent="0.2">
      <c r="A51" s="3">
        <v>3325</v>
      </c>
      <c r="B51" s="1">
        <v>0</v>
      </c>
      <c r="C51" s="1">
        <v>0</v>
      </c>
    </row>
    <row r="52" spans="1:3" x14ac:dyDescent="0.2">
      <c r="A52" s="3">
        <v>3330</v>
      </c>
      <c r="B52" s="1">
        <v>0</v>
      </c>
      <c r="C52" s="1">
        <v>0</v>
      </c>
    </row>
    <row r="53" spans="1:3" x14ac:dyDescent="0.2">
      <c r="A53" s="3">
        <v>3340</v>
      </c>
      <c r="B53" s="1">
        <v>0</v>
      </c>
      <c r="C53" s="1">
        <v>0</v>
      </c>
    </row>
    <row r="54" spans="1:3" x14ac:dyDescent="0.2">
      <c r="A54" s="3">
        <v>3350</v>
      </c>
      <c r="B54" s="1">
        <v>0</v>
      </c>
      <c r="C54" s="1">
        <v>0</v>
      </c>
    </row>
    <row r="55" spans="1:3" x14ac:dyDescent="0.2">
      <c r="A55" s="3">
        <v>3360</v>
      </c>
      <c r="B55" s="1">
        <v>0</v>
      </c>
      <c r="C55" s="1">
        <v>0</v>
      </c>
    </row>
    <row r="56" spans="1:3" x14ac:dyDescent="0.2">
      <c r="A56" s="3">
        <v>3370</v>
      </c>
      <c r="B56" s="1">
        <v>0</v>
      </c>
      <c r="C56" s="1">
        <v>0</v>
      </c>
    </row>
    <row r="57" spans="1:3" x14ac:dyDescent="0.2">
      <c r="A57" s="3">
        <v>3375</v>
      </c>
      <c r="B57" s="1">
        <v>0</v>
      </c>
      <c r="C57" s="1">
        <v>0</v>
      </c>
    </row>
    <row r="58" spans="1:3" x14ac:dyDescent="0.2">
      <c r="A58" s="3">
        <v>3380</v>
      </c>
      <c r="B58" s="1">
        <v>0</v>
      </c>
      <c r="C58" s="1">
        <v>0</v>
      </c>
    </row>
    <row r="59" spans="1:3" x14ac:dyDescent="0.2">
      <c r="A59" s="3">
        <v>3390</v>
      </c>
      <c r="B59" s="1">
        <v>0</v>
      </c>
      <c r="C59" s="1">
        <v>0</v>
      </c>
    </row>
    <row r="60" spans="1:3" x14ac:dyDescent="0.2">
      <c r="A60" s="3">
        <v>3400</v>
      </c>
      <c r="B60" s="1">
        <v>0</v>
      </c>
      <c r="C60" s="1">
        <v>0</v>
      </c>
    </row>
    <row r="61" spans="1:3" x14ac:dyDescent="0.2">
      <c r="A61" s="3">
        <v>3410</v>
      </c>
      <c r="B61" s="1">
        <v>0</v>
      </c>
      <c r="C61" s="1">
        <v>0</v>
      </c>
    </row>
    <row r="62" spans="1:3" x14ac:dyDescent="0.2">
      <c r="A62" s="3">
        <v>3420</v>
      </c>
      <c r="B62" s="1">
        <v>0</v>
      </c>
      <c r="C62" s="1">
        <v>0</v>
      </c>
    </row>
    <row r="63" spans="1:3" x14ac:dyDescent="0.2">
      <c r="A63" s="3">
        <v>3425</v>
      </c>
      <c r="B63" s="1">
        <v>0</v>
      </c>
      <c r="C63" s="1">
        <v>0</v>
      </c>
    </row>
    <row r="64" spans="1:3" x14ac:dyDescent="0.2">
      <c r="A64" s="3">
        <v>3430</v>
      </c>
      <c r="B64" s="1">
        <v>0</v>
      </c>
      <c r="C64" s="1">
        <v>0</v>
      </c>
    </row>
    <row r="65" spans="1:3" x14ac:dyDescent="0.2">
      <c r="A65" s="3">
        <v>3440</v>
      </c>
      <c r="B65" s="1">
        <v>0</v>
      </c>
      <c r="C65" s="1">
        <v>0</v>
      </c>
    </row>
    <row r="66" spans="1:3" x14ac:dyDescent="0.2">
      <c r="A66" s="3">
        <v>3450</v>
      </c>
      <c r="B66" s="1">
        <v>0</v>
      </c>
      <c r="C66" s="1">
        <v>0</v>
      </c>
    </row>
    <row r="67" spans="1:3" x14ac:dyDescent="0.2">
      <c r="A67" s="3">
        <v>3460</v>
      </c>
      <c r="B67" s="1">
        <v>0</v>
      </c>
      <c r="C67" s="1">
        <v>0</v>
      </c>
    </row>
    <row r="68" spans="1:3" x14ac:dyDescent="0.2">
      <c r="A68" s="3">
        <v>3470</v>
      </c>
      <c r="B68" s="1">
        <v>0</v>
      </c>
      <c r="C68" s="1">
        <v>0</v>
      </c>
    </row>
    <row r="69" spans="1:3" x14ac:dyDescent="0.2">
      <c r="A69" s="3">
        <v>3475</v>
      </c>
      <c r="B69" s="1">
        <v>0</v>
      </c>
      <c r="C69" s="1">
        <v>0</v>
      </c>
    </row>
    <row r="70" spans="1:3" x14ac:dyDescent="0.2">
      <c r="A70" s="3">
        <v>3480</v>
      </c>
      <c r="B70" s="1">
        <v>0</v>
      </c>
      <c r="C70" s="1">
        <v>0</v>
      </c>
    </row>
    <row r="71" spans="1:3" x14ac:dyDescent="0.2">
      <c r="A71" s="3">
        <v>3490</v>
      </c>
      <c r="B71" s="1">
        <v>0</v>
      </c>
      <c r="C71" s="1">
        <v>0</v>
      </c>
    </row>
    <row r="72" spans="1:3" x14ac:dyDescent="0.2">
      <c r="A72" s="3">
        <v>3500</v>
      </c>
      <c r="B72" s="1">
        <v>0</v>
      </c>
      <c r="C72" s="1">
        <v>0</v>
      </c>
    </row>
    <row r="73" spans="1:3" x14ac:dyDescent="0.2">
      <c r="A73" s="3">
        <v>3510</v>
      </c>
      <c r="B73" s="1">
        <v>0</v>
      </c>
      <c r="C73" s="1">
        <v>0</v>
      </c>
    </row>
    <row r="74" spans="1:3" x14ac:dyDescent="0.2">
      <c r="A74" s="3">
        <v>3520</v>
      </c>
      <c r="B74" s="1">
        <v>0</v>
      </c>
      <c r="C74" s="1">
        <v>0</v>
      </c>
    </row>
    <row r="75" spans="1:3" x14ac:dyDescent="0.2">
      <c r="A75" s="3">
        <v>3525</v>
      </c>
      <c r="B75" s="1">
        <v>0</v>
      </c>
      <c r="C75" s="1">
        <v>0</v>
      </c>
    </row>
    <row r="76" spans="1:3" x14ac:dyDescent="0.2">
      <c r="A76" s="3">
        <v>3530</v>
      </c>
      <c r="B76" s="1">
        <v>0</v>
      </c>
      <c r="C76" s="1">
        <v>0</v>
      </c>
    </row>
    <row r="77" spans="1:3" x14ac:dyDescent="0.2">
      <c r="A77" s="3">
        <v>3540</v>
      </c>
      <c r="B77" s="1">
        <v>0</v>
      </c>
      <c r="C77" s="1">
        <v>0</v>
      </c>
    </row>
    <row r="78" spans="1:3" x14ac:dyDescent="0.2">
      <c r="A78" s="3">
        <v>3550</v>
      </c>
      <c r="B78" s="1">
        <v>0</v>
      </c>
      <c r="C78" s="1">
        <v>0</v>
      </c>
    </row>
    <row r="79" spans="1:3" x14ac:dyDescent="0.2">
      <c r="A79" s="3">
        <v>3560</v>
      </c>
      <c r="B79" s="1">
        <v>0</v>
      </c>
      <c r="C79" s="1">
        <v>0</v>
      </c>
    </row>
    <row r="80" spans="1:3" x14ac:dyDescent="0.2">
      <c r="A80" s="3">
        <v>3570</v>
      </c>
      <c r="B80" s="1">
        <v>0</v>
      </c>
      <c r="C80" s="1">
        <v>0</v>
      </c>
    </row>
    <row r="81" spans="1:3" x14ac:dyDescent="0.2">
      <c r="A81" s="3">
        <v>3575</v>
      </c>
      <c r="B81" s="1">
        <v>0</v>
      </c>
      <c r="C81" s="1">
        <v>0</v>
      </c>
    </row>
    <row r="82" spans="1:3" x14ac:dyDescent="0.2">
      <c r="A82" s="3">
        <v>3580</v>
      </c>
      <c r="B82" s="1">
        <v>0</v>
      </c>
      <c r="C82" s="1">
        <v>0</v>
      </c>
    </row>
    <row r="83" spans="1:3" x14ac:dyDescent="0.2">
      <c r="A83" s="3">
        <v>3590</v>
      </c>
      <c r="B83" s="1">
        <v>0</v>
      </c>
      <c r="C83" s="1">
        <v>0</v>
      </c>
    </row>
    <row r="84" spans="1:3" x14ac:dyDescent="0.2">
      <c r="A84" s="3">
        <v>3600</v>
      </c>
      <c r="B84" s="1">
        <v>0</v>
      </c>
      <c r="C84" s="1">
        <v>0</v>
      </c>
    </row>
    <row r="85" spans="1:3" x14ac:dyDescent="0.2">
      <c r="A85" s="3">
        <v>3610</v>
      </c>
      <c r="B85" s="1">
        <v>0</v>
      </c>
      <c r="C85" s="1">
        <v>0</v>
      </c>
    </row>
    <row r="86" spans="1:3" x14ac:dyDescent="0.2">
      <c r="A86" s="3">
        <v>3620</v>
      </c>
      <c r="B86" s="1">
        <v>0</v>
      </c>
      <c r="C86" s="1">
        <v>0</v>
      </c>
    </row>
    <row r="87" spans="1:3" x14ac:dyDescent="0.2">
      <c r="A87" s="3">
        <v>3625</v>
      </c>
      <c r="B87" s="1">
        <v>0</v>
      </c>
      <c r="C87" s="1">
        <v>0</v>
      </c>
    </row>
    <row r="88" spans="1:3" x14ac:dyDescent="0.2">
      <c r="A88" s="3">
        <v>3630</v>
      </c>
      <c r="B88" s="1">
        <v>0</v>
      </c>
      <c r="C88" s="1">
        <v>0</v>
      </c>
    </row>
    <row r="89" spans="1:3" x14ac:dyDescent="0.2">
      <c r="A89" s="3">
        <v>3640</v>
      </c>
      <c r="B89" s="1">
        <v>0</v>
      </c>
      <c r="C89" s="1">
        <v>0</v>
      </c>
    </row>
    <row r="90" spans="1:3" x14ac:dyDescent="0.2">
      <c r="A90" s="3">
        <v>3645</v>
      </c>
      <c r="B90" s="1">
        <v>0</v>
      </c>
      <c r="C90" s="1">
        <v>0</v>
      </c>
    </row>
    <row r="91" spans="1:3" x14ac:dyDescent="0.2">
      <c r="A91" s="3">
        <v>3650</v>
      </c>
      <c r="B91" s="1">
        <v>0</v>
      </c>
      <c r="C91" s="1">
        <v>0</v>
      </c>
    </row>
    <row r="92" spans="1:3" x14ac:dyDescent="0.2">
      <c r="A92" s="3">
        <v>3655</v>
      </c>
      <c r="B92" s="1">
        <v>0</v>
      </c>
      <c r="C92" s="1">
        <v>0</v>
      </c>
    </row>
    <row r="93" spans="1:3" x14ac:dyDescent="0.2">
      <c r="A93" s="3">
        <v>3660</v>
      </c>
      <c r="B93" s="1">
        <v>0</v>
      </c>
      <c r="C93" s="1">
        <v>0</v>
      </c>
    </row>
    <row r="94" spans="1:3" x14ac:dyDescent="0.2">
      <c r="A94" s="3">
        <v>3665</v>
      </c>
      <c r="B94" s="1">
        <v>0</v>
      </c>
      <c r="C94" s="1">
        <v>0</v>
      </c>
    </row>
    <row r="95" spans="1:3" x14ac:dyDescent="0.2">
      <c r="A95" s="3">
        <v>3670</v>
      </c>
      <c r="B95" s="1">
        <v>0</v>
      </c>
      <c r="C95" s="1">
        <v>0</v>
      </c>
    </row>
    <row r="96" spans="1:3" x14ac:dyDescent="0.2">
      <c r="A96" s="3">
        <v>3675</v>
      </c>
      <c r="B96" s="1">
        <v>0</v>
      </c>
      <c r="C96" s="1">
        <v>0</v>
      </c>
    </row>
    <row r="97" spans="1:3" x14ac:dyDescent="0.2">
      <c r="A97" s="3">
        <v>3680</v>
      </c>
      <c r="B97" s="1">
        <v>0</v>
      </c>
      <c r="C97" s="1">
        <v>0</v>
      </c>
    </row>
    <row r="98" spans="1:3" x14ac:dyDescent="0.2">
      <c r="A98" s="3">
        <v>3685</v>
      </c>
      <c r="B98" s="1">
        <v>0</v>
      </c>
      <c r="C98" s="1">
        <v>0</v>
      </c>
    </row>
    <row r="99" spans="1:3" x14ac:dyDescent="0.2">
      <c r="A99" s="3">
        <v>3690</v>
      </c>
      <c r="B99" s="1">
        <v>0</v>
      </c>
      <c r="C99" s="1">
        <v>0</v>
      </c>
    </row>
    <row r="100" spans="1:3" x14ac:dyDescent="0.2">
      <c r="A100" s="3">
        <v>3695</v>
      </c>
      <c r="B100" s="1">
        <v>0</v>
      </c>
      <c r="C100" s="1">
        <v>0</v>
      </c>
    </row>
    <row r="101" spans="1:3" x14ac:dyDescent="0.2">
      <c r="A101" s="3">
        <v>3700</v>
      </c>
      <c r="B101" s="1">
        <v>0</v>
      </c>
      <c r="C101" s="1">
        <v>0</v>
      </c>
    </row>
    <row r="102" spans="1:3" x14ac:dyDescent="0.2">
      <c r="A102" s="3">
        <v>3705</v>
      </c>
      <c r="B102" s="1">
        <v>0</v>
      </c>
      <c r="C102" s="1">
        <v>0</v>
      </c>
    </row>
    <row r="103" spans="1:3" x14ac:dyDescent="0.2">
      <c r="A103" s="3">
        <v>3710</v>
      </c>
      <c r="B103" s="1">
        <v>0</v>
      </c>
      <c r="C103" s="1">
        <v>0</v>
      </c>
    </row>
    <row r="104" spans="1:3" x14ac:dyDescent="0.2">
      <c r="A104" s="3">
        <v>3715</v>
      </c>
      <c r="B104" s="1">
        <v>0</v>
      </c>
      <c r="C104" s="1">
        <v>0</v>
      </c>
    </row>
    <row r="105" spans="1:3" x14ac:dyDescent="0.2">
      <c r="A105" s="3">
        <v>3720</v>
      </c>
      <c r="B105" s="1">
        <v>0</v>
      </c>
      <c r="C105" s="1">
        <v>0</v>
      </c>
    </row>
    <row r="106" spans="1:3" x14ac:dyDescent="0.2">
      <c r="A106" s="3">
        <v>3725</v>
      </c>
      <c r="B106" s="1">
        <v>0</v>
      </c>
      <c r="C106" s="1">
        <v>0</v>
      </c>
    </row>
    <row r="107" spans="1:3" x14ac:dyDescent="0.2">
      <c r="A107" s="3">
        <v>3730</v>
      </c>
      <c r="B107" s="1">
        <v>0</v>
      </c>
      <c r="C107" s="1">
        <v>0</v>
      </c>
    </row>
    <row r="108" spans="1:3" x14ac:dyDescent="0.2">
      <c r="A108" s="3">
        <v>3735</v>
      </c>
      <c r="B108" s="1">
        <v>0</v>
      </c>
      <c r="C108" s="1">
        <v>0</v>
      </c>
    </row>
    <row r="109" spans="1:3" x14ac:dyDescent="0.2">
      <c r="A109" s="3">
        <v>3740</v>
      </c>
      <c r="B109" s="1">
        <v>0</v>
      </c>
      <c r="C109" s="1">
        <v>0</v>
      </c>
    </row>
    <row r="110" spans="1:3" x14ac:dyDescent="0.2">
      <c r="A110" s="3">
        <v>3745</v>
      </c>
      <c r="B110" s="1">
        <v>0</v>
      </c>
      <c r="C110" s="1">
        <v>0</v>
      </c>
    </row>
    <row r="111" spans="1:3" x14ac:dyDescent="0.2">
      <c r="A111" s="3">
        <v>3750</v>
      </c>
      <c r="B111" s="1">
        <v>0</v>
      </c>
      <c r="C111" s="1">
        <v>0</v>
      </c>
    </row>
    <row r="112" spans="1:3" x14ac:dyDescent="0.2">
      <c r="A112" s="3">
        <v>3755</v>
      </c>
      <c r="B112" s="1">
        <v>0</v>
      </c>
      <c r="C112" s="1">
        <v>0</v>
      </c>
    </row>
    <row r="113" spans="1:3" x14ac:dyDescent="0.2">
      <c r="A113" s="3">
        <v>3760</v>
      </c>
      <c r="B113" s="1">
        <v>0</v>
      </c>
      <c r="C113" s="1">
        <v>0</v>
      </c>
    </row>
    <row r="114" spans="1:3" x14ac:dyDescent="0.2">
      <c r="A114" s="3">
        <v>3765</v>
      </c>
      <c r="B114" s="1">
        <v>0</v>
      </c>
      <c r="C114" s="1">
        <v>0</v>
      </c>
    </row>
    <row r="115" spans="1:3" x14ac:dyDescent="0.2">
      <c r="A115" s="3">
        <v>3770</v>
      </c>
      <c r="B115" s="1">
        <v>0</v>
      </c>
      <c r="C115" s="1">
        <v>0</v>
      </c>
    </row>
    <row r="116" spans="1:3" x14ac:dyDescent="0.2">
      <c r="A116" s="3">
        <v>3775</v>
      </c>
      <c r="B116" s="1">
        <v>0</v>
      </c>
      <c r="C116" s="1">
        <v>0</v>
      </c>
    </row>
    <row r="117" spans="1:3" x14ac:dyDescent="0.2">
      <c r="A117" s="3">
        <v>3780</v>
      </c>
      <c r="B117" s="1">
        <v>0</v>
      </c>
      <c r="C117" s="1">
        <v>0</v>
      </c>
    </row>
    <row r="118" spans="1:3" x14ac:dyDescent="0.2">
      <c r="A118" s="3">
        <v>3785</v>
      </c>
      <c r="B118" s="1">
        <v>0</v>
      </c>
      <c r="C118" s="1">
        <v>0</v>
      </c>
    </row>
    <row r="119" spans="1:3" x14ac:dyDescent="0.2">
      <c r="A119" s="3">
        <v>3790</v>
      </c>
      <c r="B119" s="1">
        <v>0</v>
      </c>
      <c r="C119" s="1">
        <v>0</v>
      </c>
    </row>
    <row r="120" spans="1:3" x14ac:dyDescent="0.2">
      <c r="A120" s="3">
        <v>3795</v>
      </c>
      <c r="B120" s="1">
        <v>0</v>
      </c>
      <c r="C120" s="1">
        <v>0</v>
      </c>
    </row>
    <row r="121" spans="1:3" x14ac:dyDescent="0.2">
      <c r="A121" s="3">
        <v>3800</v>
      </c>
      <c r="B121" s="1">
        <v>0</v>
      </c>
      <c r="C121" s="1">
        <v>0</v>
      </c>
    </row>
    <row r="122" spans="1:3" x14ac:dyDescent="0.2">
      <c r="A122" s="3">
        <v>3805</v>
      </c>
      <c r="B122" s="1">
        <v>0</v>
      </c>
      <c r="C122" s="1">
        <v>0</v>
      </c>
    </row>
    <row r="123" spans="1:3" x14ac:dyDescent="0.2">
      <c r="A123" s="3">
        <v>3810</v>
      </c>
      <c r="B123" s="1">
        <v>0</v>
      </c>
      <c r="C123" s="1">
        <v>0</v>
      </c>
    </row>
    <row r="124" spans="1:3" x14ac:dyDescent="0.2">
      <c r="A124" s="3">
        <v>3815</v>
      </c>
      <c r="B124" s="1">
        <v>0</v>
      </c>
      <c r="C124" s="1">
        <v>0</v>
      </c>
    </row>
    <row r="125" spans="1:3" x14ac:dyDescent="0.2">
      <c r="A125" s="3">
        <v>3820</v>
      </c>
      <c r="B125" s="1">
        <v>0</v>
      </c>
      <c r="C125" s="1">
        <v>0</v>
      </c>
    </row>
    <row r="126" spans="1:3" x14ac:dyDescent="0.2">
      <c r="A126" s="3">
        <v>3825</v>
      </c>
      <c r="B126" s="1">
        <v>0</v>
      </c>
      <c r="C126" s="1">
        <v>0</v>
      </c>
    </row>
    <row r="127" spans="1:3" x14ac:dyDescent="0.2">
      <c r="A127" s="3">
        <v>3830</v>
      </c>
      <c r="B127" s="1">
        <v>0</v>
      </c>
      <c r="C127" s="1">
        <v>0</v>
      </c>
    </row>
    <row r="128" spans="1:3" x14ac:dyDescent="0.2">
      <c r="A128" s="3">
        <v>3835</v>
      </c>
      <c r="B128" s="1">
        <v>0</v>
      </c>
      <c r="C128" s="1">
        <v>0</v>
      </c>
    </row>
    <row r="129" spans="1:3" x14ac:dyDescent="0.2">
      <c r="A129" s="3">
        <v>3840</v>
      </c>
      <c r="B129" s="1">
        <v>0</v>
      </c>
      <c r="C129" s="1">
        <v>0</v>
      </c>
    </row>
    <row r="130" spans="1:3" x14ac:dyDescent="0.2">
      <c r="A130" s="3">
        <v>3845</v>
      </c>
      <c r="B130" s="1">
        <v>0</v>
      </c>
      <c r="C130" s="1">
        <v>0</v>
      </c>
    </row>
    <row r="131" spans="1:3" x14ac:dyDescent="0.2">
      <c r="A131" s="3">
        <v>3850</v>
      </c>
      <c r="B131" s="1">
        <v>0</v>
      </c>
      <c r="C131" s="1">
        <v>0</v>
      </c>
    </row>
    <row r="132" spans="1:3" x14ac:dyDescent="0.2">
      <c r="A132" s="3">
        <v>3855</v>
      </c>
      <c r="B132" s="1">
        <v>0</v>
      </c>
      <c r="C132" s="1">
        <v>0</v>
      </c>
    </row>
    <row r="133" spans="1:3" x14ac:dyDescent="0.2">
      <c r="A133" s="3">
        <v>3860</v>
      </c>
      <c r="B133" s="1">
        <v>0</v>
      </c>
      <c r="C133" s="1">
        <v>0</v>
      </c>
    </row>
    <row r="134" spans="1:3" x14ac:dyDescent="0.2">
      <c r="A134" s="3">
        <v>3865</v>
      </c>
      <c r="B134" s="1">
        <v>0</v>
      </c>
      <c r="C134" s="1">
        <v>0</v>
      </c>
    </row>
    <row r="135" spans="1:3" x14ac:dyDescent="0.2">
      <c r="A135" s="3">
        <v>3870</v>
      </c>
      <c r="B135" s="1">
        <v>0</v>
      </c>
      <c r="C135" s="1">
        <v>0</v>
      </c>
    </row>
    <row r="136" spans="1:3" x14ac:dyDescent="0.2">
      <c r="A136" s="3">
        <v>3875</v>
      </c>
      <c r="B136" s="1">
        <v>0</v>
      </c>
      <c r="C136" s="1">
        <v>0</v>
      </c>
    </row>
    <row r="137" spans="1:3" x14ac:dyDescent="0.2">
      <c r="A137" s="3">
        <v>3880</v>
      </c>
      <c r="B137" s="1">
        <v>0</v>
      </c>
      <c r="C137" s="1">
        <v>0</v>
      </c>
    </row>
    <row r="138" spans="1:3" x14ac:dyDescent="0.2">
      <c r="A138" s="3">
        <v>3885</v>
      </c>
      <c r="B138" s="1">
        <v>0</v>
      </c>
      <c r="C138" s="1">
        <v>0</v>
      </c>
    </row>
    <row r="139" spans="1:3" x14ac:dyDescent="0.2">
      <c r="A139" s="3">
        <v>3890</v>
      </c>
      <c r="B139" s="1">
        <v>0</v>
      </c>
      <c r="C139" s="1">
        <v>0</v>
      </c>
    </row>
    <row r="140" spans="1:3" x14ac:dyDescent="0.2">
      <c r="A140" s="3">
        <v>3895</v>
      </c>
      <c r="B140" s="1">
        <v>0</v>
      </c>
      <c r="C140" s="1">
        <v>0</v>
      </c>
    </row>
    <row r="141" spans="1:3" x14ac:dyDescent="0.2">
      <c r="A141" s="3">
        <v>3900</v>
      </c>
      <c r="B141" s="1">
        <v>0</v>
      </c>
      <c r="C141" s="1">
        <v>0</v>
      </c>
    </row>
    <row r="142" spans="1:3" x14ac:dyDescent="0.2">
      <c r="A142" s="3">
        <v>3905</v>
      </c>
      <c r="B142" s="1">
        <v>0</v>
      </c>
      <c r="C142" s="1">
        <v>0</v>
      </c>
    </row>
    <row r="143" spans="1:3" x14ac:dyDescent="0.2">
      <c r="A143" s="3">
        <v>3910</v>
      </c>
      <c r="B143" s="1">
        <v>0</v>
      </c>
      <c r="C143" s="1">
        <v>0</v>
      </c>
    </row>
    <row r="144" spans="1:3" x14ac:dyDescent="0.2">
      <c r="A144" s="3">
        <v>3915</v>
      </c>
      <c r="B144" s="1">
        <v>0</v>
      </c>
      <c r="C144" s="1">
        <v>0</v>
      </c>
    </row>
    <row r="145" spans="1:3" x14ac:dyDescent="0.2">
      <c r="A145" s="3">
        <v>3920</v>
      </c>
      <c r="B145" s="1">
        <v>0</v>
      </c>
      <c r="C145" s="1">
        <v>0</v>
      </c>
    </row>
    <row r="146" spans="1:3" x14ac:dyDescent="0.2">
      <c r="A146" s="3">
        <v>3925</v>
      </c>
      <c r="B146" s="1">
        <v>0</v>
      </c>
      <c r="C146" s="1">
        <v>0</v>
      </c>
    </row>
    <row r="147" spans="1:3" x14ac:dyDescent="0.2">
      <c r="A147" s="3">
        <v>3930</v>
      </c>
      <c r="B147" s="1">
        <v>0</v>
      </c>
      <c r="C147" s="1">
        <v>0</v>
      </c>
    </row>
    <row r="148" spans="1:3" x14ac:dyDescent="0.2">
      <c r="A148" s="3">
        <v>3935</v>
      </c>
      <c r="B148" s="1">
        <v>0</v>
      </c>
      <c r="C148" s="1">
        <v>0</v>
      </c>
    </row>
    <row r="149" spans="1:3" x14ac:dyDescent="0.2">
      <c r="A149" s="3">
        <v>3940</v>
      </c>
      <c r="B149" s="1">
        <v>0</v>
      </c>
      <c r="C149" s="1">
        <v>0</v>
      </c>
    </row>
    <row r="150" spans="1:3" x14ac:dyDescent="0.2">
      <c r="A150" s="3">
        <v>3945</v>
      </c>
      <c r="B150" s="1">
        <v>0</v>
      </c>
      <c r="C150" s="1">
        <v>0</v>
      </c>
    </row>
    <row r="151" spans="1:3" x14ac:dyDescent="0.2">
      <c r="A151" s="3">
        <v>3950</v>
      </c>
      <c r="B151" s="1">
        <v>0</v>
      </c>
      <c r="C151" s="1">
        <v>0</v>
      </c>
    </row>
    <row r="152" spans="1:3" x14ac:dyDescent="0.2">
      <c r="A152" s="3">
        <v>3955</v>
      </c>
      <c r="B152" s="1">
        <v>0</v>
      </c>
      <c r="C152" s="1">
        <v>0</v>
      </c>
    </row>
    <row r="153" spans="1:3" x14ac:dyDescent="0.2">
      <c r="A153" s="3">
        <v>3960</v>
      </c>
      <c r="B153" s="1">
        <v>0</v>
      </c>
      <c r="C153" s="1">
        <v>0</v>
      </c>
    </row>
    <row r="154" spans="1:3" x14ac:dyDescent="0.2">
      <c r="A154" s="3">
        <v>3965</v>
      </c>
      <c r="B154" s="1">
        <v>0</v>
      </c>
      <c r="C154" s="1">
        <v>0</v>
      </c>
    </row>
    <row r="155" spans="1:3" x14ac:dyDescent="0.2">
      <c r="A155" s="3">
        <v>3970</v>
      </c>
      <c r="B155" s="1">
        <v>0</v>
      </c>
      <c r="C155" s="1">
        <v>0</v>
      </c>
    </row>
    <row r="156" spans="1:3" x14ac:dyDescent="0.2">
      <c r="A156" s="3">
        <v>3975</v>
      </c>
      <c r="B156" s="1">
        <v>0</v>
      </c>
      <c r="C156" s="1">
        <v>0</v>
      </c>
    </row>
    <row r="157" spans="1:3" x14ac:dyDescent="0.2">
      <c r="A157" s="3">
        <v>3980</v>
      </c>
      <c r="B157" s="1">
        <v>0</v>
      </c>
      <c r="C157" s="1">
        <v>0</v>
      </c>
    </row>
    <row r="158" spans="1:3" x14ac:dyDescent="0.2">
      <c r="A158" s="3">
        <v>3985</v>
      </c>
      <c r="B158" s="1">
        <v>0</v>
      </c>
      <c r="C158" s="1">
        <v>0</v>
      </c>
    </row>
    <row r="159" spans="1:3" x14ac:dyDescent="0.2">
      <c r="A159" s="3">
        <v>3990</v>
      </c>
      <c r="B159" s="1">
        <v>0</v>
      </c>
      <c r="C159" s="1">
        <v>0</v>
      </c>
    </row>
    <row r="160" spans="1:3" x14ac:dyDescent="0.2">
      <c r="A160" s="3">
        <v>3995</v>
      </c>
      <c r="B160" s="1">
        <v>0</v>
      </c>
      <c r="C160" s="1">
        <v>0</v>
      </c>
    </row>
    <row r="161" spans="1:3" x14ac:dyDescent="0.2">
      <c r="A161" s="3">
        <v>4000</v>
      </c>
      <c r="B161" s="1">
        <v>0</v>
      </c>
      <c r="C161" s="1">
        <v>0</v>
      </c>
    </row>
    <row r="162" spans="1:3" x14ac:dyDescent="0.2">
      <c r="A162" s="3">
        <v>4005</v>
      </c>
      <c r="B162" s="1">
        <v>0</v>
      </c>
      <c r="C162" s="1">
        <v>0</v>
      </c>
    </row>
    <row r="163" spans="1:3" x14ac:dyDescent="0.2">
      <c r="A163" s="3">
        <v>4010</v>
      </c>
      <c r="B163" s="1">
        <v>0</v>
      </c>
      <c r="C163" s="1">
        <v>0</v>
      </c>
    </row>
    <row r="164" spans="1:3" x14ac:dyDescent="0.2">
      <c r="A164" s="3">
        <v>4015</v>
      </c>
      <c r="B164" s="1">
        <v>0</v>
      </c>
      <c r="C164" s="1">
        <v>0</v>
      </c>
    </row>
    <row r="165" spans="1:3" x14ac:dyDescent="0.2">
      <c r="A165" s="3">
        <v>4020</v>
      </c>
      <c r="B165" s="1">
        <v>0</v>
      </c>
      <c r="C165" s="1">
        <v>0</v>
      </c>
    </row>
    <row r="166" spans="1:3" x14ac:dyDescent="0.2">
      <c r="A166" s="3">
        <v>4025</v>
      </c>
      <c r="B166" s="1">
        <v>0</v>
      </c>
      <c r="C166" s="1">
        <v>0</v>
      </c>
    </row>
    <row r="167" spans="1:3" x14ac:dyDescent="0.2">
      <c r="A167" s="3">
        <v>4030</v>
      </c>
      <c r="B167" s="1">
        <v>0</v>
      </c>
      <c r="C167" s="1">
        <v>0</v>
      </c>
    </row>
    <row r="168" spans="1:3" x14ac:dyDescent="0.2">
      <c r="A168" s="3">
        <v>4035</v>
      </c>
      <c r="B168" s="1">
        <v>0</v>
      </c>
      <c r="C168" s="1">
        <v>0</v>
      </c>
    </row>
    <row r="169" spans="1:3" x14ac:dyDescent="0.2">
      <c r="A169" s="3">
        <v>4040</v>
      </c>
      <c r="B169" s="1">
        <v>0</v>
      </c>
      <c r="C169" s="1">
        <v>0</v>
      </c>
    </row>
    <row r="170" spans="1:3" x14ac:dyDescent="0.2">
      <c r="A170" s="3">
        <v>4045</v>
      </c>
      <c r="B170" s="1">
        <v>0</v>
      </c>
      <c r="C170" s="1">
        <v>0</v>
      </c>
    </row>
    <row r="171" spans="1:3" x14ac:dyDescent="0.2">
      <c r="A171" s="3">
        <v>4050</v>
      </c>
      <c r="B171" s="1">
        <v>0</v>
      </c>
      <c r="C171" s="1">
        <v>0</v>
      </c>
    </row>
    <row r="172" spans="1:3" x14ac:dyDescent="0.2">
      <c r="A172" s="3">
        <v>4055</v>
      </c>
      <c r="B172" s="1">
        <v>0</v>
      </c>
      <c r="C172" s="1">
        <v>0</v>
      </c>
    </row>
    <row r="173" spans="1:3" x14ac:dyDescent="0.2">
      <c r="A173" s="3">
        <v>4060</v>
      </c>
      <c r="B173" s="1">
        <v>0</v>
      </c>
      <c r="C173" s="1">
        <v>0</v>
      </c>
    </row>
    <row r="174" spans="1:3" x14ac:dyDescent="0.2">
      <c r="A174" s="3">
        <v>4065</v>
      </c>
      <c r="B174" s="1">
        <v>0</v>
      </c>
      <c r="C174" s="1">
        <v>0</v>
      </c>
    </row>
    <row r="175" spans="1:3" x14ac:dyDescent="0.2">
      <c r="A175" s="3">
        <v>4070</v>
      </c>
      <c r="B175" s="1">
        <v>0</v>
      </c>
      <c r="C175" s="1">
        <v>0</v>
      </c>
    </row>
    <row r="176" spans="1:3" x14ac:dyDescent="0.2">
      <c r="A176" s="3">
        <v>4075</v>
      </c>
      <c r="B176" s="1">
        <v>0</v>
      </c>
      <c r="C176" s="1">
        <v>0</v>
      </c>
    </row>
    <row r="177" spans="1:3" x14ac:dyDescent="0.2">
      <c r="A177" s="3">
        <v>4080</v>
      </c>
      <c r="B177" s="1">
        <v>0</v>
      </c>
      <c r="C177" s="1">
        <v>0</v>
      </c>
    </row>
    <row r="178" spans="1:3" x14ac:dyDescent="0.2">
      <c r="A178" s="3">
        <v>4085</v>
      </c>
      <c r="B178" s="1">
        <v>0</v>
      </c>
      <c r="C178" s="1">
        <v>-218470.94765241633</v>
      </c>
    </row>
    <row r="179" spans="1:3" x14ac:dyDescent="0.2">
      <c r="A179" s="3">
        <v>4090</v>
      </c>
      <c r="B179" s="1">
        <v>2570.2464429696038</v>
      </c>
      <c r="C179" s="1">
        <v>-382966.720002471</v>
      </c>
    </row>
    <row r="180" spans="1:3" x14ac:dyDescent="0.2">
      <c r="A180" s="3">
        <v>4095</v>
      </c>
      <c r="B180" s="1">
        <v>0</v>
      </c>
      <c r="C180" s="1">
        <v>-375255.98067356215</v>
      </c>
    </row>
    <row r="181" spans="1:3" x14ac:dyDescent="0.2">
      <c r="A181" s="3">
        <v>4100</v>
      </c>
      <c r="B181" s="1">
        <v>3349031.115189394</v>
      </c>
      <c r="C181" s="1">
        <v>-21800830.329268187</v>
      </c>
    </row>
    <row r="182" spans="1:3" x14ac:dyDescent="0.2">
      <c r="A182" s="3">
        <v>4105</v>
      </c>
      <c r="B182" s="1">
        <v>2570.2464429696038</v>
      </c>
      <c r="C182" s="1">
        <v>-719669.00403148925</v>
      </c>
    </row>
    <row r="183" spans="1:3" x14ac:dyDescent="0.2">
      <c r="A183" s="3">
        <v>4110</v>
      </c>
      <c r="B183" s="1">
        <v>105380.10416175377</v>
      </c>
      <c r="C183" s="1">
        <v>-293008.09449853486</v>
      </c>
    </row>
    <row r="184" spans="1:3" x14ac:dyDescent="0.2">
      <c r="A184" s="3">
        <v>4115</v>
      </c>
      <c r="B184" s="1">
        <v>23132.217986726435</v>
      </c>
      <c r="C184" s="1">
        <v>-421520.41664701508</v>
      </c>
    </row>
    <row r="185" spans="1:3" x14ac:dyDescent="0.2">
      <c r="A185" s="3">
        <v>4120</v>
      </c>
      <c r="B185" s="1">
        <v>5140.4928859392076</v>
      </c>
      <c r="C185" s="1">
        <v>-799346.64376354695</v>
      </c>
    </row>
    <row r="186" spans="1:3" x14ac:dyDescent="0.2">
      <c r="A186" s="3">
        <v>4125</v>
      </c>
      <c r="B186" s="1">
        <v>1485602.4440364311</v>
      </c>
      <c r="C186" s="1">
        <v>-18999261.706431314</v>
      </c>
    </row>
    <row r="187" spans="1:3" x14ac:dyDescent="0.2">
      <c r="A187" s="3">
        <v>4130</v>
      </c>
      <c r="B187" s="1">
        <v>0</v>
      </c>
      <c r="C187" s="1">
        <v>-591156.68188300892</v>
      </c>
    </row>
    <row r="188" spans="1:3" x14ac:dyDescent="0.2">
      <c r="A188" s="3">
        <v>4135</v>
      </c>
      <c r="B188" s="1">
        <v>0</v>
      </c>
      <c r="C188" s="1">
        <v>-62834814.791277893</v>
      </c>
    </row>
    <row r="189" spans="1:3" x14ac:dyDescent="0.2">
      <c r="A189" s="3">
        <v>4140</v>
      </c>
      <c r="B189" s="1">
        <v>0</v>
      </c>
      <c r="C189" s="1">
        <v>-457503.8668485895</v>
      </c>
    </row>
    <row r="190" spans="1:3" x14ac:dyDescent="0.2">
      <c r="A190" s="3">
        <v>4145</v>
      </c>
      <c r="B190" s="1">
        <v>12851.23221484802</v>
      </c>
      <c r="C190" s="1">
        <v>-200479.22255162909</v>
      </c>
    </row>
    <row r="191" spans="1:3" x14ac:dyDescent="0.2">
      <c r="A191" s="3">
        <v>4150</v>
      </c>
      <c r="B191" s="1">
        <v>773644.17933385074</v>
      </c>
      <c r="C191" s="1">
        <v>-16223395.54802414</v>
      </c>
    </row>
    <row r="192" spans="1:3" x14ac:dyDescent="0.2">
      <c r="A192" s="3">
        <v>4155</v>
      </c>
      <c r="B192" s="1">
        <v>5140.4928859392076</v>
      </c>
      <c r="C192" s="1">
        <v>-483206.33127828559</v>
      </c>
    </row>
    <row r="193" spans="1:3" x14ac:dyDescent="0.2">
      <c r="A193" s="3">
        <v>4160</v>
      </c>
      <c r="B193" s="1">
        <v>41123.94308751366</v>
      </c>
      <c r="C193" s="1">
        <v>-1033239.0700737806</v>
      </c>
    </row>
    <row r="194" spans="1:3" x14ac:dyDescent="0.2">
      <c r="A194" s="3">
        <v>4165</v>
      </c>
      <c r="B194" s="1">
        <v>5140.4928859392076</v>
      </c>
      <c r="C194" s="1">
        <v>-295578.34094150446</v>
      </c>
    </row>
    <row r="195" spans="1:3" x14ac:dyDescent="0.2">
      <c r="A195" s="3">
        <v>4170</v>
      </c>
      <c r="B195" s="1">
        <v>902156.50148233084</v>
      </c>
      <c r="C195" s="1">
        <v>-411239.43087513663</v>
      </c>
    </row>
    <row r="196" spans="1:3" x14ac:dyDescent="0.2">
      <c r="A196" s="3">
        <v>4175</v>
      </c>
      <c r="B196" s="1">
        <v>1218296.8139675923</v>
      </c>
      <c r="C196" s="1">
        <v>-13601744.176195145</v>
      </c>
    </row>
    <row r="197" spans="1:3" x14ac:dyDescent="0.2">
      <c r="A197" s="3">
        <v>4180</v>
      </c>
      <c r="B197" s="1">
        <v>2570.2464429696038</v>
      </c>
      <c r="C197" s="1">
        <v>-228751.93342429475</v>
      </c>
    </row>
    <row r="198" spans="1:3" x14ac:dyDescent="0.2">
      <c r="A198" s="3">
        <v>4185</v>
      </c>
      <c r="B198" s="1">
        <v>5140.4928859392076</v>
      </c>
      <c r="C198" s="1">
        <v>-62505823.246577799</v>
      </c>
    </row>
    <row r="199" spans="1:3" x14ac:dyDescent="0.2">
      <c r="A199" s="3">
        <v>4190</v>
      </c>
      <c r="B199" s="1">
        <v>43694.189530483272</v>
      </c>
      <c r="C199" s="1">
        <v>-159355.27946411548</v>
      </c>
    </row>
    <row r="200" spans="1:3" x14ac:dyDescent="0.2">
      <c r="A200" s="3">
        <v>4195</v>
      </c>
      <c r="B200" s="1">
        <v>0</v>
      </c>
      <c r="C200" s="1">
        <v>-976693.64832844934</v>
      </c>
    </row>
    <row r="201" spans="1:3" x14ac:dyDescent="0.2">
      <c r="A201" s="3">
        <v>4200</v>
      </c>
      <c r="B201" s="1">
        <v>2454585.353035972</v>
      </c>
      <c r="C201" s="1">
        <v>-202702485.72479784</v>
      </c>
    </row>
    <row r="202" spans="1:3" x14ac:dyDescent="0.2">
      <c r="A202" s="3">
        <v>4205</v>
      </c>
      <c r="B202" s="1">
        <v>79677.639732057738</v>
      </c>
      <c r="C202" s="1">
        <v>-156785.03302114585</v>
      </c>
    </row>
    <row r="203" spans="1:3" x14ac:dyDescent="0.2">
      <c r="A203" s="3">
        <v>4210</v>
      </c>
      <c r="B203" s="1">
        <v>742801.22201821546</v>
      </c>
      <c r="C203" s="1">
        <v>-63153525.350206144</v>
      </c>
    </row>
    <row r="204" spans="1:3" x14ac:dyDescent="0.2">
      <c r="A204" s="3">
        <v>4215</v>
      </c>
      <c r="B204" s="1">
        <v>7710.7393289088122</v>
      </c>
      <c r="C204" s="1">
        <v>-436941.89530483267</v>
      </c>
    </row>
    <row r="205" spans="1:3" x14ac:dyDescent="0.2">
      <c r="A205" s="3">
        <v>4220</v>
      </c>
      <c r="B205" s="1">
        <v>429231.15597592393</v>
      </c>
      <c r="C205" s="1">
        <v>-7435722.959511064</v>
      </c>
    </row>
    <row r="206" spans="1:3" x14ac:dyDescent="0.2">
      <c r="A206" s="3">
        <v>4225</v>
      </c>
      <c r="B206" s="1">
        <v>2775866.1584071722</v>
      </c>
      <c r="C206" s="1">
        <v>-48927211.288369372</v>
      </c>
    </row>
    <row r="207" spans="1:3" x14ac:dyDescent="0.2">
      <c r="A207" s="3">
        <v>4230</v>
      </c>
      <c r="B207" s="1">
        <v>786495.41154869855</v>
      </c>
      <c r="C207" s="1">
        <v>-3032890.8027041331</v>
      </c>
    </row>
    <row r="208" spans="1:3" x14ac:dyDescent="0.2">
      <c r="A208" s="3">
        <v>4235</v>
      </c>
      <c r="B208" s="1">
        <v>7710.7393289088122</v>
      </c>
      <c r="C208" s="1">
        <v>-210760.20832350754</v>
      </c>
    </row>
    <row r="209" spans="1:3" x14ac:dyDescent="0.2">
      <c r="A209" s="3">
        <v>4240</v>
      </c>
      <c r="B209" s="1">
        <v>621999.6391986442</v>
      </c>
      <c r="C209" s="1">
        <v>-9676977.857780559</v>
      </c>
    </row>
    <row r="210" spans="1:3" x14ac:dyDescent="0.2">
      <c r="A210" s="3">
        <v>4245</v>
      </c>
      <c r="B210" s="1">
        <v>12851.23221484802</v>
      </c>
      <c r="C210" s="1">
        <v>-2020213.7041741088</v>
      </c>
    </row>
    <row r="211" spans="1:3" x14ac:dyDescent="0.2">
      <c r="A211" s="3">
        <v>4250</v>
      </c>
      <c r="B211" s="1">
        <v>20520847.600669324</v>
      </c>
      <c r="C211" s="1">
        <v>-183348530.00923675</v>
      </c>
    </row>
    <row r="212" spans="1:3" x14ac:dyDescent="0.2">
      <c r="A212" s="3">
        <v>4255</v>
      </c>
      <c r="B212" s="1">
        <v>10280.985771878415</v>
      </c>
      <c r="C212" s="1">
        <v>-1118057.2026917776</v>
      </c>
    </row>
    <row r="213" spans="1:3" x14ac:dyDescent="0.2">
      <c r="A213" s="3">
        <v>4260</v>
      </c>
      <c r="B213" s="1">
        <v>763363.19356197235</v>
      </c>
      <c r="C213" s="1">
        <v>-4510782.507411655</v>
      </c>
    </row>
    <row r="214" spans="1:3" x14ac:dyDescent="0.2">
      <c r="A214" s="3">
        <v>4265</v>
      </c>
      <c r="B214" s="1">
        <v>7710.7393289088122</v>
      </c>
      <c r="C214" s="1">
        <v>-1865998.9175959327</v>
      </c>
    </row>
    <row r="215" spans="1:3" x14ac:dyDescent="0.2">
      <c r="A215" s="3">
        <v>4270</v>
      </c>
      <c r="B215" s="1">
        <v>138793.30792035861</v>
      </c>
      <c r="C215" s="1">
        <v>-4600741.1329155909</v>
      </c>
    </row>
    <row r="216" spans="1:3" x14ac:dyDescent="0.2">
      <c r="A216" s="3">
        <v>4275</v>
      </c>
      <c r="B216" s="1">
        <v>5176476.3361407826</v>
      </c>
      <c r="C216" s="1">
        <v>-23767068.858139928</v>
      </c>
    </row>
    <row r="217" spans="1:3" x14ac:dyDescent="0.2">
      <c r="A217" s="3">
        <v>4280</v>
      </c>
      <c r="B217" s="1">
        <v>1110346.4633628689</v>
      </c>
      <c r="C217" s="1">
        <v>-4271749.5882154815</v>
      </c>
    </row>
    <row r="218" spans="1:3" x14ac:dyDescent="0.2">
      <c r="A218" s="3">
        <v>4285</v>
      </c>
      <c r="B218" s="1">
        <v>25702.46442969604</v>
      </c>
      <c r="C218" s="1">
        <v>-1770899.7992060573</v>
      </c>
    </row>
    <row r="219" spans="1:3" x14ac:dyDescent="0.2">
      <c r="A219" s="3">
        <v>4290</v>
      </c>
      <c r="B219" s="1">
        <v>935569.7052409359</v>
      </c>
      <c r="C219" s="1">
        <v>-3492964.9159956919</v>
      </c>
    </row>
    <row r="220" spans="1:3" x14ac:dyDescent="0.2">
      <c r="A220" s="3">
        <v>4295</v>
      </c>
      <c r="B220" s="1">
        <v>30842.957315635249</v>
      </c>
      <c r="C220" s="1">
        <v>-2123023.5618928932</v>
      </c>
    </row>
    <row r="221" spans="1:3" x14ac:dyDescent="0.2">
      <c r="A221" s="3">
        <v>4300</v>
      </c>
      <c r="B221" s="1">
        <v>68186067.885540634</v>
      </c>
      <c r="C221" s="1">
        <v>-148747872.39397991</v>
      </c>
    </row>
    <row r="222" spans="1:3" x14ac:dyDescent="0.2">
      <c r="A222" s="3">
        <v>4305</v>
      </c>
      <c r="B222" s="1">
        <v>23132.217986726435</v>
      </c>
      <c r="C222" s="1">
        <v>-1894271.628468598</v>
      </c>
    </row>
    <row r="223" spans="1:3" x14ac:dyDescent="0.2">
      <c r="A223" s="3">
        <v>4310</v>
      </c>
      <c r="B223" s="1">
        <v>537181.50658064731</v>
      </c>
      <c r="C223" s="1">
        <v>-2621651.3718289956</v>
      </c>
    </row>
    <row r="224" spans="1:3" x14ac:dyDescent="0.2">
      <c r="A224" s="3">
        <v>4315</v>
      </c>
      <c r="B224" s="1">
        <v>17991.725100787229</v>
      </c>
      <c r="C224" s="1">
        <v>-2259246.6233702814</v>
      </c>
    </row>
    <row r="225" spans="1:3" x14ac:dyDescent="0.2">
      <c r="A225" s="3">
        <v>4320</v>
      </c>
      <c r="B225" s="1">
        <v>1611544.5197419417</v>
      </c>
      <c r="C225" s="1">
        <v>-6487302.0220552813</v>
      </c>
    </row>
    <row r="226" spans="1:3" x14ac:dyDescent="0.2">
      <c r="A226" s="3">
        <v>4325</v>
      </c>
      <c r="B226" s="1">
        <v>7523111.33857203</v>
      </c>
      <c r="C226" s="1">
        <v>-31174519.106778327</v>
      </c>
    </row>
    <row r="227" spans="1:3" x14ac:dyDescent="0.2">
      <c r="A227" s="3">
        <v>4330</v>
      </c>
      <c r="B227" s="1">
        <v>390677.4593313798</v>
      </c>
      <c r="C227" s="1">
        <v>-5281856.4403025368</v>
      </c>
    </row>
    <row r="228" spans="1:3" x14ac:dyDescent="0.2">
      <c r="A228" s="3">
        <v>4335</v>
      </c>
      <c r="B228" s="1">
        <v>46264.43597345287</v>
      </c>
      <c r="C228" s="1">
        <v>-3857939.9108973756</v>
      </c>
    </row>
    <row r="229" spans="1:3" x14ac:dyDescent="0.2">
      <c r="A229" s="3">
        <v>4340</v>
      </c>
      <c r="B229" s="1">
        <v>786495.41154869879</v>
      </c>
      <c r="C229" s="1">
        <v>-4369418.953048327</v>
      </c>
    </row>
    <row r="230" spans="1:3" x14ac:dyDescent="0.2">
      <c r="A230" s="3">
        <v>4345</v>
      </c>
      <c r="B230" s="1">
        <v>64256.161074240095</v>
      </c>
      <c r="C230" s="1">
        <v>-1822304.7280654493</v>
      </c>
    </row>
    <row r="231" spans="1:3" x14ac:dyDescent="0.2">
      <c r="A231" s="3">
        <v>4350</v>
      </c>
      <c r="B231" s="1">
        <v>23777349.843911808</v>
      </c>
      <c r="C231" s="1">
        <v>-106660086.89035262</v>
      </c>
    </row>
    <row r="232" spans="1:3" x14ac:dyDescent="0.2">
      <c r="A232" s="3">
        <v>4355</v>
      </c>
      <c r="B232" s="1">
        <v>23132.217986726435</v>
      </c>
      <c r="C232" s="1">
        <v>-9378829.2703960855</v>
      </c>
    </row>
    <row r="233" spans="1:3" x14ac:dyDescent="0.2">
      <c r="A233" s="3">
        <v>4360</v>
      </c>
      <c r="B233" s="1">
        <v>907296.99436827027</v>
      </c>
      <c r="C233" s="1">
        <v>-3318188.157873759</v>
      </c>
    </row>
    <row r="234" spans="1:3" x14ac:dyDescent="0.2">
      <c r="A234" s="3">
        <v>4365</v>
      </c>
      <c r="B234" s="1">
        <v>79677.639732057723</v>
      </c>
      <c r="C234" s="1">
        <v>-2716750.4902188713</v>
      </c>
    </row>
    <row r="235" spans="1:3" x14ac:dyDescent="0.2">
      <c r="A235" s="3">
        <v>4370</v>
      </c>
      <c r="B235" s="1">
        <v>686255.80027288431</v>
      </c>
      <c r="C235" s="1">
        <v>-7119582.6470258031</v>
      </c>
    </row>
    <row r="236" spans="1:3" x14ac:dyDescent="0.2">
      <c r="A236" s="3">
        <v>4375</v>
      </c>
      <c r="B236" s="1">
        <v>5071096.2319790293</v>
      </c>
      <c r="C236" s="1">
        <v>-72845924.686644509</v>
      </c>
    </row>
    <row r="237" spans="1:3" x14ac:dyDescent="0.2">
      <c r="A237" s="3">
        <v>4380</v>
      </c>
      <c r="B237" s="1">
        <v>1642387.4770575771</v>
      </c>
      <c r="C237" s="1">
        <v>-12141844.196588408</v>
      </c>
    </row>
    <row r="238" spans="1:3" x14ac:dyDescent="0.2">
      <c r="A238" s="3">
        <v>4385</v>
      </c>
      <c r="B238" s="1">
        <v>71966.900403148917</v>
      </c>
      <c r="C238" s="1">
        <v>-2189849.9694101023</v>
      </c>
    </row>
    <row r="239" spans="1:3" x14ac:dyDescent="0.2">
      <c r="A239" s="3">
        <v>4390</v>
      </c>
      <c r="B239" s="1">
        <v>1781180.7849779355</v>
      </c>
      <c r="C239" s="1">
        <v>-5631409.9565464025</v>
      </c>
    </row>
    <row r="240" spans="1:3" x14ac:dyDescent="0.2">
      <c r="A240" s="3">
        <v>4395</v>
      </c>
      <c r="B240" s="1">
        <v>20561.97154375683</v>
      </c>
      <c r="C240" s="1">
        <v>-2814419.8550517163</v>
      </c>
    </row>
    <row r="241" spans="1:3" x14ac:dyDescent="0.2">
      <c r="A241" s="3">
        <v>4400</v>
      </c>
      <c r="B241" s="1">
        <v>62490401.767919965</v>
      </c>
      <c r="C241" s="1">
        <v>-208028036.35463092</v>
      </c>
    </row>
    <row r="242" spans="1:3" x14ac:dyDescent="0.2">
      <c r="A242" s="3">
        <v>4405</v>
      </c>
      <c r="B242" s="1">
        <v>64256.161074240095</v>
      </c>
      <c r="C242" s="1">
        <v>-3079155.2386775855</v>
      </c>
    </row>
    <row r="243" spans="1:3" x14ac:dyDescent="0.2">
      <c r="A243" s="3">
        <v>4410</v>
      </c>
      <c r="B243" s="1">
        <v>532041.013694708</v>
      </c>
      <c r="C243" s="1">
        <v>-5423219.9946658639</v>
      </c>
    </row>
    <row r="244" spans="1:3" x14ac:dyDescent="0.2">
      <c r="A244" s="3">
        <v>4415</v>
      </c>
      <c r="B244" s="1">
        <v>102809.85771878417</v>
      </c>
      <c r="C244" s="1">
        <v>-2608800.1396141481</v>
      </c>
    </row>
    <row r="245" spans="1:3" x14ac:dyDescent="0.2">
      <c r="A245" s="3">
        <v>4420</v>
      </c>
      <c r="B245" s="1">
        <v>264735.38362586917</v>
      </c>
      <c r="C245" s="1">
        <v>-4307733.0384170571</v>
      </c>
    </row>
    <row r="246" spans="1:3" x14ac:dyDescent="0.2">
      <c r="A246" s="3">
        <v>4425</v>
      </c>
      <c r="B246" s="1">
        <v>10466043.515772227</v>
      </c>
      <c r="C246" s="1">
        <v>-73038693.169867247</v>
      </c>
    </row>
    <row r="247" spans="1:3" x14ac:dyDescent="0.2">
      <c r="A247" s="3">
        <v>4430</v>
      </c>
      <c r="B247" s="1">
        <v>503768.30282204237</v>
      </c>
      <c r="C247" s="1">
        <v>-4932302.9240586702</v>
      </c>
    </row>
    <row r="248" spans="1:3" x14ac:dyDescent="0.2">
      <c r="A248" s="3">
        <v>4435</v>
      </c>
      <c r="B248" s="1">
        <v>118231.33637660177</v>
      </c>
      <c r="C248" s="1">
        <v>-3233370.025255762</v>
      </c>
    </row>
    <row r="249" spans="1:3" x14ac:dyDescent="0.2">
      <c r="A249" s="3">
        <v>4440</v>
      </c>
      <c r="B249" s="1">
        <v>1773470.045649027</v>
      </c>
      <c r="C249" s="1">
        <v>-7816119.4330705665</v>
      </c>
    </row>
    <row r="250" spans="1:3" x14ac:dyDescent="0.2">
      <c r="A250" s="3">
        <v>4445</v>
      </c>
      <c r="B250" s="1">
        <v>25702.46442969604</v>
      </c>
      <c r="C250" s="1">
        <v>-3436419.4942503609</v>
      </c>
    </row>
    <row r="251" spans="1:3" x14ac:dyDescent="0.2">
      <c r="A251" s="3">
        <v>4450</v>
      </c>
      <c r="B251" s="1">
        <v>19819170.321738616</v>
      </c>
      <c r="C251" s="1">
        <v>-108017177.0122406</v>
      </c>
    </row>
    <row r="252" spans="1:3" x14ac:dyDescent="0.2">
      <c r="A252" s="3">
        <v>4455</v>
      </c>
      <c r="B252" s="1">
        <v>426660.90953295433</v>
      </c>
      <c r="C252" s="1">
        <v>-2444304.3672640938</v>
      </c>
    </row>
    <row r="253" spans="1:3" x14ac:dyDescent="0.2">
      <c r="A253" s="3">
        <v>4460</v>
      </c>
      <c r="B253" s="1">
        <v>3577783.0486136889</v>
      </c>
      <c r="C253" s="1">
        <v>-27545331.129305247</v>
      </c>
    </row>
    <row r="254" spans="1:3" x14ac:dyDescent="0.2">
      <c r="A254" s="3">
        <v>4465</v>
      </c>
      <c r="B254" s="1">
        <v>436941.89530483267</v>
      </c>
      <c r="C254" s="1">
        <v>-5492616.6486260435</v>
      </c>
    </row>
    <row r="255" spans="1:3" x14ac:dyDescent="0.2">
      <c r="A255" s="3">
        <v>4470</v>
      </c>
      <c r="B255" s="1">
        <v>2487998.5567945773</v>
      </c>
      <c r="C255" s="1">
        <v>-15025660.705600305</v>
      </c>
    </row>
    <row r="256" spans="1:3" x14ac:dyDescent="0.2">
      <c r="A256" s="3">
        <v>4475</v>
      </c>
      <c r="B256" s="1">
        <v>9949423.9807353355</v>
      </c>
      <c r="C256" s="1">
        <v>-55990248.513649851</v>
      </c>
    </row>
    <row r="257" spans="1:3" x14ac:dyDescent="0.2">
      <c r="A257" s="3">
        <v>4480</v>
      </c>
      <c r="B257" s="1">
        <v>5346112.6013767766</v>
      </c>
      <c r="C257" s="1">
        <v>-9682118.3506664969</v>
      </c>
    </row>
    <row r="258" spans="1:3" x14ac:dyDescent="0.2">
      <c r="A258" s="3">
        <v>4485</v>
      </c>
      <c r="B258" s="1">
        <v>280156.86228368682</v>
      </c>
      <c r="C258" s="1">
        <v>-7597648.4854181493</v>
      </c>
    </row>
    <row r="259" spans="1:3" x14ac:dyDescent="0.2">
      <c r="A259" s="3">
        <v>4490</v>
      </c>
      <c r="B259" s="1">
        <v>1246569.5248402578</v>
      </c>
      <c r="C259" s="1">
        <v>-9276019.4126773011</v>
      </c>
    </row>
    <row r="260" spans="1:3" x14ac:dyDescent="0.2">
      <c r="A260" s="3">
        <v>4495</v>
      </c>
      <c r="B260" s="1">
        <v>352123.76268683572</v>
      </c>
      <c r="C260" s="1">
        <v>-3958179.5221731905</v>
      </c>
    </row>
    <row r="261" spans="1:3" x14ac:dyDescent="0.2">
      <c r="A261" s="3">
        <v>4500</v>
      </c>
      <c r="B261" s="1">
        <v>70918239.854417309</v>
      </c>
      <c r="C261" s="1">
        <v>-267912208.22937956</v>
      </c>
    </row>
    <row r="262" spans="1:3" x14ac:dyDescent="0.2">
      <c r="A262" s="3">
        <v>4505</v>
      </c>
      <c r="B262" s="1">
        <v>840470.58685106051</v>
      </c>
      <c r="C262" s="1">
        <v>-6032368.4016496614</v>
      </c>
    </row>
    <row r="263" spans="1:3" x14ac:dyDescent="0.2">
      <c r="A263" s="3">
        <v>4510</v>
      </c>
      <c r="B263" s="1">
        <v>1038379.5629597199</v>
      </c>
      <c r="C263" s="1">
        <v>-213805950.35842651</v>
      </c>
    </row>
    <row r="264" spans="1:3" x14ac:dyDescent="0.2">
      <c r="A264" s="3">
        <v>4515</v>
      </c>
      <c r="B264" s="1">
        <v>267305.63006883883</v>
      </c>
      <c r="C264" s="1">
        <v>-5479765.4164111959</v>
      </c>
    </row>
    <row r="265" spans="1:3" x14ac:dyDescent="0.2">
      <c r="A265" s="3">
        <v>4520</v>
      </c>
      <c r="B265" s="1">
        <v>3264212.982571397</v>
      </c>
      <c r="C265" s="1">
        <v>-15668222.316342706</v>
      </c>
    </row>
    <row r="266" spans="1:3" x14ac:dyDescent="0.2">
      <c r="A266" s="3">
        <v>4525</v>
      </c>
      <c r="B266" s="1">
        <v>16971337.262928296</v>
      </c>
      <c r="C266" s="1">
        <v>-86578751.431431115</v>
      </c>
    </row>
    <row r="267" spans="1:3" x14ac:dyDescent="0.2">
      <c r="A267" s="3">
        <v>4530</v>
      </c>
      <c r="B267" s="1">
        <v>9291440.8913351186</v>
      </c>
      <c r="C267" s="1">
        <v>-26188241.007417295</v>
      </c>
    </row>
    <row r="268" spans="1:3" x14ac:dyDescent="0.2">
      <c r="A268" s="3">
        <v>4535</v>
      </c>
      <c r="B268" s="1">
        <v>179917.25100787228</v>
      </c>
      <c r="C268" s="1">
        <v>-7170987.5758851953</v>
      </c>
    </row>
    <row r="269" spans="1:3" x14ac:dyDescent="0.2">
      <c r="A269" s="3">
        <v>4540</v>
      </c>
      <c r="B269" s="1">
        <v>4222914.9057990592</v>
      </c>
      <c r="C269" s="1">
        <v>-9142366.5976428799</v>
      </c>
    </row>
    <row r="270" spans="1:3" x14ac:dyDescent="0.2">
      <c r="A270" s="3">
        <v>4545</v>
      </c>
      <c r="B270" s="1">
        <v>257024.64429696038</v>
      </c>
      <c r="C270" s="1">
        <v>-14043826.564385919</v>
      </c>
    </row>
    <row r="271" spans="1:3" x14ac:dyDescent="0.2">
      <c r="A271" s="3">
        <v>4550</v>
      </c>
      <c r="B271" s="1">
        <v>221871383.69646513</v>
      </c>
      <c r="C271" s="1">
        <v>-386071577.70557827</v>
      </c>
    </row>
    <row r="272" spans="1:3" x14ac:dyDescent="0.2">
      <c r="A272" s="3">
        <v>4555</v>
      </c>
      <c r="B272" s="1">
        <v>390677.45933137985</v>
      </c>
      <c r="C272" s="1">
        <v>-5988674.212119177</v>
      </c>
    </row>
    <row r="273" spans="1:3" x14ac:dyDescent="0.2">
      <c r="A273" s="3">
        <v>4560</v>
      </c>
      <c r="B273" s="1">
        <v>13524636.782906057</v>
      </c>
      <c r="C273" s="1">
        <v>-35122417.64317964</v>
      </c>
    </row>
    <row r="274" spans="1:3" x14ac:dyDescent="0.2">
      <c r="A274" s="3">
        <v>4565</v>
      </c>
      <c r="B274" s="1">
        <v>27033852.087154295</v>
      </c>
      <c r="C274" s="1">
        <v>-35785541.225465797</v>
      </c>
    </row>
    <row r="275" spans="1:3" x14ac:dyDescent="0.2">
      <c r="A275" s="3">
        <v>4570</v>
      </c>
      <c r="B275" s="1">
        <v>15555131.472852044</v>
      </c>
      <c r="C275" s="1">
        <v>-29763453.809588019</v>
      </c>
    </row>
    <row r="276" spans="1:3" x14ac:dyDescent="0.2">
      <c r="A276" s="3">
        <v>4575</v>
      </c>
      <c r="B276" s="1">
        <v>30244089.894423336</v>
      </c>
      <c r="C276" s="1">
        <v>-81476812.242136449</v>
      </c>
    </row>
    <row r="277" spans="1:3" x14ac:dyDescent="0.2">
      <c r="A277" s="3">
        <v>4580</v>
      </c>
      <c r="B277" s="1">
        <v>4418253.6354647493</v>
      </c>
      <c r="C277" s="1">
        <v>-12699587.674712814</v>
      </c>
    </row>
    <row r="278" spans="1:3" x14ac:dyDescent="0.2">
      <c r="A278" s="3">
        <v>4585</v>
      </c>
      <c r="B278" s="1">
        <v>1261991.0034980755</v>
      </c>
      <c r="C278" s="1">
        <v>-9723242.2937540114</v>
      </c>
    </row>
    <row r="279" spans="1:3" x14ac:dyDescent="0.2">
      <c r="A279" s="3">
        <v>4590</v>
      </c>
      <c r="B279" s="1">
        <v>2081899.6188053789</v>
      </c>
      <c r="C279" s="1">
        <v>-25059902.818953644</v>
      </c>
    </row>
    <row r="280" spans="1:3" x14ac:dyDescent="0.2">
      <c r="A280" s="3">
        <v>4595</v>
      </c>
      <c r="B280" s="1">
        <v>1732346.1025615132</v>
      </c>
      <c r="C280" s="1">
        <v>-8725986.6738818027</v>
      </c>
    </row>
    <row r="281" spans="1:3" x14ac:dyDescent="0.2">
      <c r="A281" s="3">
        <v>4600</v>
      </c>
      <c r="B281" s="1">
        <v>365846308.44585049</v>
      </c>
      <c r="C281" s="1">
        <v>-642461371.13112521</v>
      </c>
    </row>
    <row r="282" spans="1:3" x14ac:dyDescent="0.2">
      <c r="A282" s="3">
        <v>4605</v>
      </c>
      <c r="B282" s="1">
        <v>1375081.846988738</v>
      </c>
      <c r="C282" s="1">
        <v>-7646483.1678345706</v>
      </c>
    </row>
    <row r="283" spans="1:3" x14ac:dyDescent="0.2">
      <c r="A283" s="3">
        <v>4610</v>
      </c>
      <c r="B283" s="1">
        <v>4824352.573453947</v>
      </c>
      <c r="C283" s="1">
        <v>-16660337.443328971</v>
      </c>
    </row>
    <row r="284" spans="1:3" x14ac:dyDescent="0.2">
      <c r="A284" s="3">
        <v>4615</v>
      </c>
      <c r="B284" s="1">
        <v>1588412.301755215</v>
      </c>
      <c r="C284" s="1">
        <v>-5739360.3071511248</v>
      </c>
    </row>
    <row r="285" spans="1:3" x14ac:dyDescent="0.2">
      <c r="A285" s="3">
        <v>4620</v>
      </c>
      <c r="B285" s="1">
        <v>3824526.7071387703</v>
      </c>
      <c r="C285" s="1">
        <v>-36823920.78842552</v>
      </c>
    </row>
    <row r="286" spans="1:3" x14ac:dyDescent="0.2">
      <c r="A286" s="3">
        <v>4625</v>
      </c>
      <c r="B286" s="1">
        <v>48271798.445412122</v>
      </c>
      <c r="C286" s="1">
        <v>-136559763.76141801</v>
      </c>
    </row>
    <row r="287" spans="1:3" x14ac:dyDescent="0.2">
      <c r="A287" s="3">
        <v>4630</v>
      </c>
      <c r="B287" s="1">
        <v>4055848.8870060351</v>
      </c>
      <c r="C287" s="1">
        <v>-45023006.941498548</v>
      </c>
    </row>
    <row r="288" spans="1:3" x14ac:dyDescent="0.2">
      <c r="A288" s="3">
        <v>4635</v>
      </c>
      <c r="B288" s="1">
        <v>2320932.5380015522</v>
      </c>
      <c r="C288" s="1">
        <v>-26203662.486075114</v>
      </c>
    </row>
    <row r="289" spans="1:3" x14ac:dyDescent="0.2">
      <c r="A289" s="3">
        <v>4640</v>
      </c>
      <c r="B289" s="1">
        <v>4467088.3178811707</v>
      </c>
      <c r="C289" s="1">
        <v>-28886999.772535376</v>
      </c>
    </row>
    <row r="290" spans="1:3" x14ac:dyDescent="0.2">
      <c r="A290" s="3">
        <v>4645</v>
      </c>
      <c r="B290" s="1">
        <v>2804138.8692798377</v>
      </c>
      <c r="C290" s="1">
        <v>-8988151.8110647053</v>
      </c>
    </row>
    <row r="291" spans="1:3" x14ac:dyDescent="0.2">
      <c r="A291" s="3">
        <v>4650</v>
      </c>
      <c r="B291" s="1">
        <v>145198362.05623889</v>
      </c>
      <c r="C291" s="1">
        <v>-436075722.25355184</v>
      </c>
    </row>
    <row r="292" spans="1:3" x14ac:dyDescent="0.2">
      <c r="A292" s="3">
        <v>4655</v>
      </c>
      <c r="B292" s="1">
        <v>2539403.4856539685</v>
      </c>
      <c r="C292" s="1">
        <v>-11650927.125981214</v>
      </c>
    </row>
    <row r="293" spans="1:3" x14ac:dyDescent="0.2">
      <c r="A293" s="3">
        <v>4660</v>
      </c>
      <c r="B293" s="1">
        <v>40584191.334490053</v>
      </c>
      <c r="C293" s="1">
        <v>-53111572.497523881</v>
      </c>
    </row>
    <row r="294" spans="1:3" x14ac:dyDescent="0.2">
      <c r="A294" s="3">
        <v>4665</v>
      </c>
      <c r="B294" s="1">
        <v>10764192.103156701</v>
      </c>
      <c r="C294" s="1">
        <v>-15935527.946411543</v>
      </c>
    </row>
    <row r="295" spans="1:3" x14ac:dyDescent="0.2">
      <c r="A295" s="3">
        <v>4670</v>
      </c>
      <c r="B295" s="1">
        <v>28537446.256291505</v>
      </c>
      <c r="C295" s="1">
        <v>-50595301.229856648</v>
      </c>
    </row>
    <row r="296" spans="1:3" x14ac:dyDescent="0.2">
      <c r="A296" s="3">
        <v>4675</v>
      </c>
      <c r="B296" s="1">
        <v>66091317.034520388</v>
      </c>
      <c r="C296" s="1">
        <v>-200772230.64612764</v>
      </c>
    </row>
    <row r="297" spans="1:3" x14ac:dyDescent="0.2">
      <c r="A297" s="3">
        <v>4680</v>
      </c>
      <c r="B297" s="1">
        <v>24119192.620826758</v>
      </c>
      <c r="C297" s="1">
        <v>-57180272.616744772</v>
      </c>
    </row>
    <row r="298" spans="1:3" x14ac:dyDescent="0.2">
      <c r="A298" s="3">
        <v>4685</v>
      </c>
      <c r="B298" s="1">
        <v>18408105.0245483</v>
      </c>
      <c r="C298" s="1">
        <v>-34839690.534452982</v>
      </c>
    </row>
    <row r="299" spans="1:3" x14ac:dyDescent="0.2">
      <c r="A299" s="3">
        <v>4690</v>
      </c>
      <c r="B299" s="1">
        <v>24108911.635054886</v>
      </c>
      <c r="C299" s="1">
        <v>-41226752.945232451</v>
      </c>
    </row>
    <row r="300" spans="1:3" x14ac:dyDescent="0.2">
      <c r="A300" s="3">
        <v>4695</v>
      </c>
      <c r="B300" s="1">
        <v>34274236.316999666</v>
      </c>
      <c r="C300" s="1">
        <v>-68255464.539500803</v>
      </c>
    </row>
    <row r="301" spans="1:3" x14ac:dyDescent="0.2">
      <c r="A301" s="3">
        <v>4700</v>
      </c>
      <c r="B301" s="1">
        <v>503763162.32915652</v>
      </c>
      <c r="C301" s="1">
        <v>-816767774.15399456</v>
      </c>
    </row>
    <row r="302" spans="1:3" x14ac:dyDescent="0.2">
      <c r="A302" s="3">
        <v>4705</v>
      </c>
      <c r="B302" s="1">
        <v>33842434.91458077</v>
      </c>
      <c r="C302" s="1">
        <v>-45668138.798683926</v>
      </c>
    </row>
    <row r="303" spans="1:3" x14ac:dyDescent="0.2">
      <c r="A303" s="3">
        <v>4710</v>
      </c>
      <c r="B303" s="1">
        <v>19048096.388847739</v>
      </c>
      <c r="C303" s="1">
        <v>-39252803.677031785</v>
      </c>
    </row>
    <row r="304" spans="1:3" x14ac:dyDescent="0.2">
      <c r="A304" s="3">
        <v>4715</v>
      </c>
      <c r="B304" s="1">
        <v>2953213.1629720749</v>
      </c>
      <c r="C304" s="1">
        <v>-21805970.82215412</v>
      </c>
    </row>
    <row r="305" spans="1:3" x14ac:dyDescent="0.2">
      <c r="A305" s="3">
        <v>4720</v>
      </c>
      <c r="B305" s="1">
        <v>15272404.364125386</v>
      </c>
      <c r="C305" s="1">
        <v>-49605756.349313356</v>
      </c>
    </row>
    <row r="306" spans="1:3" x14ac:dyDescent="0.2">
      <c r="A306" s="3">
        <v>4725</v>
      </c>
      <c r="B306" s="1">
        <v>86442528.369953722</v>
      </c>
      <c r="C306" s="1">
        <v>-229044941.51879328</v>
      </c>
    </row>
    <row r="307" spans="1:3" x14ac:dyDescent="0.2">
      <c r="A307" s="3">
        <v>4730</v>
      </c>
      <c r="B307" s="1">
        <v>55375959.613780119</v>
      </c>
      <c r="C307" s="1">
        <v>-99298901.077687666</v>
      </c>
    </row>
    <row r="308" spans="1:3" x14ac:dyDescent="0.2">
      <c r="A308" s="3">
        <v>4735</v>
      </c>
      <c r="B308" s="1">
        <v>33205013.796724312</v>
      </c>
      <c r="C308" s="1">
        <v>-54553480.752029851</v>
      </c>
    </row>
    <row r="309" spans="1:3" x14ac:dyDescent="0.2">
      <c r="A309" s="3">
        <v>4740</v>
      </c>
      <c r="B309" s="1">
        <v>50212334.509854183</v>
      </c>
      <c r="C309" s="1">
        <v>-91066401.720856026</v>
      </c>
    </row>
    <row r="310" spans="1:3" x14ac:dyDescent="0.2">
      <c r="A310" s="3">
        <v>4745</v>
      </c>
      <c r="B310" s="1">
        <v>68347993.411447719</v>
      </c>
      <c r="C310" s="1">
        <v>-96669538.966529772</v>
      </c>
    </row>
    <row r="311" spans="1:3" x14ac:dyDescent="0.2">
      <c r="A311" s="3">
        <v>4750</v>
      </c>
      <c r="B311" s="1">
        <v>851854208.34697294</v>
      </c>
      <c r="C311" s="1">
        <v>-1476560317.0500638</v>
      </c>
    </row>
    <row r="312" spans="1:3" x14ac:dyDescent="0.2">
      <c r="A312" s="3">
        <v>4755</v>
      </c>
      <c r="B312" s="1">
        <v>155854603.80879083</v>
      </c>
      <c r="C312" s="1">
        <v>-159249899.35995367</v>
      </c>
    </row>
    <row r="313" spans="1:3" x14ac:dyDescent="0.2">
      <c r="A313" s="3">
        <v>4760</v>
      </c>
      <c r="B313" s="1">
        <v>211564695.46015698</v>
      </c>
      <c r="C313" s="1">
        <v>-236069425.04742917</v>
      </c>
    </row>
    <row r="314" spans="1:3" x14ac:dyDescent="0.2">
      <c r="A314" s="3">
        <v>4765</v>
      </c>
      <c r="B314" s="1">
        <v>236447251.27454567</v>
      </c>
      <c r="C314" s="1">
        <v>-234478442.49923104</v>
      </c>
    </row>
    <row r="315" spans="1:3" x14ac:dyDescent="0.2">
      <c r="A315" s="3">
        <v>4770</v>
      </c>
      <c r="B315" s="1">
        <v>241017149.45014563</v>
      </c>
      <c r="C315" s="1">
        <v>-271515693.742423</v>
      </c>
    </row>
    <row r="316" spans="1:3" x14ac:dyDescent="0.2">
      <c r="A316" s="3">
        <v>4775</v>
      </c>
      <c r="B316" s="1">
        <v>250421681.18497142</v>
      </c>
      <c r="C316" s="1">
        <v>-686528246.3958391</v>
      </c>
    </row>
    <row r="317" spans="1:3" x14ac:dyDescent="0.2">
      <c r="A317" s="3">
        <v>4780</v>
      </c>
      <c r="B317" s="1">
        <v>147511583.85491145</v>
      </c>
      <c r="C317" s="1">
        <v>-188609824.47799543</v>
      </c>
    </row>
    <row r="318" spans="1:3" x14ac:dyDescent="0.2">
      <c r="A318" s="3">
        <v>4785</v>
      </c>
      <c r="B318" s="1">
        <v>169070811.0185405</v>
      </c>
      <c r="C318" s="1">
        <v>-196726662.74489349</v>
      </c>
    </row>
    <row r="319" spans="1:3" x14ac:dyDescent="0.2">
      <c r="A319" s="3">
        <v>4790</v>
      </c>
      <c r="B319" s="1">
        <v>162735153.53662041</v>
      </c>
      <c r="C319" s="1">
        <v>-219753500.62745813</v>
      </c>
    </row>
    <row r="320" spans="1:3" x14ac:dyDescent="0.2">
      <c r="A320" s="3">
        <v>4795</v>
      </c>
      <c r="B320" s="1">
        <v>154821364.73871705</v>
      </c>
      <c r="C320" s="1">
        <v>-187180767.45570436</v>
      </c>
    </row>
    <row r="321" spans="1:3" x14ac:dyDescent="0.2">
      <c r="A321" s="3">
        <v>4800</v>
      </c>
      <c r="B321" s="1">
        <v>1720486985.4736514</v>
      </c>
      <c r="C321" s="1">
        <v>-2373506928.9924951</v>
      </c>
    </row>
    <row r="322" spans="1:3" x14ac:dyDescent="0.2">
      <c r="A322" s="3">
        <v>4805</v>
      </c>
      <c r="B322" s="1">
        <v>184949793.54320672</v>
      </c>
      <c r="C322" s="1">
        <v>-201093511.45149887</v>
      </c>
    </row>
    <row r="323" spans="1:3" x14ac:dyDescent="0.2">
      <c r="A323" s="3">
        <v>4810</v>
      </c>
      <c r="B323" s="1">
        <v>221043764.34182894</v>
      </c>
      <c r="C323" s="1">
        <v>-263727847.02022505</v>
      </c>
    </row>
    <row r="324" spans="1:3" x14ac:dyDescent="0.2">
      <c r="A324" s="3">
        <v>4815</v>
      </c>
      <c r="B324" s="1">
        <v>240821810.72048</v>
      </c>
      <c r="C324" s="1">
        <v>-271240677.37302524</v>
      </c>
    </row>
    <row r="325" spans="1:3" x14ac:dyDescent="0.2">
      <c r="A325" s="3">
        <v>4820</v>
      </c>
      <c r="B325" s="1">
        <v>225891249.13326961</v>
      </c>
      <c r="C325" s="1">
        <v>-258900924.20032823</v>
      </c>
    </row>
    <row r="326" spans="1:3" x14ac:dyDescent="0.2">
      <c r="A326" s="3">
        <v>4825</v>
      </c>
      <c r="B326" s="1">
        <v>319399384.97494674</v>
      </c>
      <c r="C326" s="1">
        <v>-431654898.37164438</v>
      </c>
    </row>
    <row r="327" spans="1:3" x14ac:dyDescent="0.2">
      <c r="A327" s="3">
        <v>4830</v>
      </c>
      <c r="B327" s="1">
        <v>144815395.33623639</v>
      </c>
      <c r="C327" s="1">
        <v>-194107581.61950743</v>
      </c>
    </row>
    <row r="328" spans="1:3" x14ac:dyDescent="0.2">
      <c r="A328" s="3">
        <v>4835</v>
      </c>
      <c r="B328" s="1">
        <v>160619840.71405652</v>
      </c>
      <c r="C328" s="1">
        <v>-219830608.02074727</v>
      </c>
    </row>
    <row r="329" spans="1:3" x14ac:dyDescent="0.2">
      <c r="A329" s="3">
        <v>4840</v>
      </c>
      <c r="B329" s="1">
        <v>54741108.742366619</v>
      </c>
      <c r="C329" s="1">
        <v>-214150363.38178444</v>
      </c>
    </row>
    <row r="330" spans="1:3" x14ac:dyDescent="0.2">
      <c r="A330" s="3">
        <v>4845</v>
      </c>
      <c r="B330" s="1">
        <v>41316711.570736378</v>
      </c>
      <c r="C330" s="1">
        <v>-92467186.03227447</v>
      </c>
    </row>
    <row r="331" spans="1:3" x14ac:dyDescent="0.2">
      <c r="A331" s="3">
        <v>4850</v>
      </c>
      <c r="B331" s="1">
        <v>432107261.74560678</v>
      </c>
      <c r="C331" s="1">
        <v>-929072122.23310864</v>
      </c>
    </row>
    <row r="332" spans="1:3" x14ac:dyDescent="0.2">
      <c r="A332" s="3">
        <v>4855</v>
      </c>
      <c r="B332" s="1">
        <v>32608716.621955361</v>
      </c>
      <c r="C332" s="1">
        <v>-71529958.507844061</v>
      </c>
    </row>
    <row r="333" spans="1:3" x14ac:dyDescent="0.2">
      <c r="A333" s="3">
        <v>4860</v>
      </c>
      <c r="B333" s="1">
        <v>119937980.01473361</v>
      </c>
      <c r="C333" s="1">
        <v>-236742829.61548722</v>
      </c>
    </row>
    <row r="334" spans="1:3" x14ac:dyDescent="0.2">
      <c r="A334" s="3">
        <v>4865</v>
      </c>
      <c r="B334" s="1">
        <v>129386205.93908986</v>
      </c>
      <c r="C334" s="1">
        <v>-195940167.33334482</v>
      </c>
    </row>
    <row r="335" spans="1:3" x14ac:dyDescent="0.2">
      <c r="A335" s="3">
        <v>4870</v>
      </c>
      <c r="B335" s="1">
        <v>168603026.16592014</v>
      </c>
      <c r="C335" s="1">
        <v>-368946025.65607178</v>
      </c>
    </row>
    <row r="336" spans="1:3" x14ac:dyDescent="0.2">
      <c r="A336" s="3">
        <v>4875</v>
      </c>
      <c r="B336" s="1">
        <v>458161849.93798983</v>
      </c>
      <c r="C336" s="1">
        <v>-477492673.43556416</v>
      </c>
    </row>
    <row r="337" spans="1:3" x14ac:dyDescent="0.2">
      <c r="A337" s="3">
        <v>4880</v>
      </c>
      <c r="B337" s="1">
        <v>274813319.92875302</v>
      </c>
      <c r="C337" s="1">
        <v>-359356436.17735213</v>
      </c>
    </row>
    <row r="338" spans="1:3" x14ac:dyDescent="0.2">
      <c r="A338" s="3">
        <v>4885</v>
      </c>
      <c r="B338" s="1">
        <v>264357557.39875266</v>
      </c>
      <c r="C338" s="1">
        <v>-338069655.13667792</v>
      </c>
    </row>
    <row r="339" spans="1:3" x14ac:dyDescent="0.2">
      <c r="A339" s="3">
        <v>4890</v>
      </c>
      <c r="B339" s="1">
        <v>313660024.6677956</v>
      </c>
      <c r="C339" s="1">
        <v>-430418609.8325758</v>
      </c>
    </row>
    <row r="340" spans="1:3" x14ac:dyDescent="0.2">
      <c r="A340" s="3">
        <v>4895</v>
      </c>
      <c r="B340" s="1">
        <v>125762158.4545027</v>
      </c>
      <c r="C340" s="1">
        <v>-250164656.54067451</v>
      </c>
    </row>
    <row r="341" spans="1:3" x14ac:dyDescent="0.2">
      <c r="A341" s="3">
        <v>4900</v>
      </c>
      <c r="B341" s="1">
        <v>1771367584.0586777</v>
      </c>
      <c r="C341" s="1">
        <v>-2874136960.9076719</v>
      </c>
    </row>
    <row r="342" spans="1:3" x14ac:dyDescent="0.2">
      <c r="A342" s="3">
        <v>4905</v>
      </c>
      <c r="B342" s="1">
        <v>175560683.28703877</v>
      </c>
      <c r="C342" s="1">
        <v>-227430826.75260833</v>
      </c>
    </row>
    <row r="343" spans="1:3" x14ac:dyDescent="0.2">
      <c r="A343" s="3">
        <v>4910</v>
      </c>
      <c r="B343" s="1">
        <v>392597433.42427814</v>
      </c>
      <c r="C343" s="1">
        <v>-505230773.04809219</v>
      </c>
    </row>
    <row r="344" spans="1:3" x14ac:dyDescent="0.2">
      <c r="A344" s="3">
        <v>4915</v>
      </c>
      <c r="B344" s="1">
        <v>372323329.48213381</v>
      </c>
      <c r="C344" s="1">
        <v>-612785305.700598</v>
      </c>
    </row>
    <row r="345" spans="1:3" x14ac:dyDescent="0.2">
      <c r="A345" s="3">
        <v>4920</v>
      </c>
      <c r="B345" s="1">
        <v>349476408.850577</v>
      </c>
      <c r="C345" s="1">
        <v>-546182509.62392688</v>
      </c>
    </row>
    <row r="346" spans="1:3" x14ac:dyDescent="0.2">
      <c r="A346" s="3">
        <v>4925</v>
      </c>
      <c r="B346" s="1">
        <v>538276431.56535232</v>
      </c>
      <c r="C346" s="1">
        <v>-630553419.36084676</v>
      </c>
    </row>
    <row r="347" spans="1:3" x14ac:dyDescent="0.2">
      <c r="A347" s="3">
        <v>4930</v>
      </c>
      <c r="B347" s="1">
        <v>356539446.07585752</v>
      </c>
      <c r="C347" s="1">
        <v>-486760982.10891247</v>
      </c>
    </row>
    <row r="348" spans="1:3" x14ac:dyDescent="0.2">
      <c r="A348" s="3">
        <v>4935</v>
      </c>
      <c r="B348" s="1">
        <v>132879170.85508554</v>
      </c>
      <c r="C348" s="1">
        <v>-271212404.66215265</v>
      </c>
    </row>
    <row r="349" spans="1:3" x14ac:dyDescent="0.2">
      <c r="A349" s="3">
        <v>4940</v>
      </c>
      <c r="B349" s="1">
        <v>363085863.76610112</v>
      </c>
      <c r="C349" s="1">
        <v>-588005559.74392831</v>
      </c>
    </row>
    <row r="350" spans="1:3" x14ac:dyDescent="0.2">
      <c r="A350" s="3">
        <v>4945</v>
      </c>
      <c r="B350" s="1">
        <v>286106982.79916149</v>
      </c>
      <c r="C350" s="1">
        <v>-415598568.84241307</v>
      </c>
    </row>
    <row r="351" spans="1:3" x14ac:dyDescent="0.2">
      <c r="A351" s="3">
        <v>4950</v>
      </c>
      <c r="B351" s="1">
        <v>1592450158.9171207</v>
      </c>
      <c r="C351" s="1">
        <v>-2257578533.4287944</v>
      </c>
    </row>
    <row r="352" spans="1:3" x14ac:dyDescent="0.2">
      <c r="A352" s="3">
        <v>4955</v>
      </c>
      <c r="B352" s="1">
        <v>304905765.28304112</v>
      </c>
      <c r="C352" s="1">
        <v>-415480337.50603646</v>
      </c>
    </row>
    <row r="353" spans="1:3" x14ac:dyDescent="0.2">
      <c r="A353" s="3">
        <v>4960</v>
      </c>
      <c r="B353" s="1">
        <v>456031115.63676786</v>
      </c>
      <c r="C353" s="1">
        <v>-556065107.19714487</v>
      </c>
    </row>
    <row r="354" spans="1:3" x14ac:dyDescent="0.2">
      <c r="A354" s="3">
        <v>4965</v>
      </c>
      <c r="B354" s="1">
        <v>678126110.77377152</v>
      </c>
      <c r="C354" s="1">
        <v>-796856074.96030927</v>
      </c>
    </row>
    <row r="355" spans="1:3" x14ac:dyDescent="0.2">
      <c r="A355" s="3">
        <v>4970</v>
      </c>
      <c r="B355" s="1">
        <v>859881087.9883672</v>
      </c>
      <c r="C355" s="1">
        <v>-810146819.31690502</v>
      </c>
    </row>
    <row r="356" spans="1:3" x14ac:dyDescent="0.2">
      <c r="A356" s="3">
        <v>4975</v>
      </c>
      <c r="B356" s="1">
        <v>1101664170.8785174</v>
      </c>
      <c r="C356" s="1">
        <v>-1701495434.5065489</v>
      </c>
    </row>
    <row r="357" spans="1:3" x14ac:dyDescent="0.2">
      <c r="A357" s="3">
        <v>4980</v>
      </c>
      <c r="B357" s="1">
        <v>815629154.97975922</v>
      </c>
      <c r="C357" s="1">
        <v>-1091861250.9450314</v>
      </c>
    </row>
    <row r="358" spans="1:3" x14ac:dyDescent="0.2">
      <c r="A358" s="3">
        <v>4985</v>
      </c>
      <c r="B358" s="1">
        <v>637200076.66236639</v>
      </c>
      <c r="C358" s="1">
        <v>-738064257.82382274</v>
      </c>
    </row>
    <row r="359" spans="1:3" x14ac:dyDescent="0.2">
      <c r="A359" s="3">
        <v>4990</v>
      </c>
      <c r="B359" s="1">
        <v>680501018.48707521</v>
      </c>
      <c r="C359" s="1">
        <v>-702232452.16238356</v>
      </c>
    </row>
    <row r="360" spans="1:3" x14ac:dyDescent="0.2">
      <c r="A360" s="3">
        <v>4995</v>
      </c>
      <c r="B360" s="1">
        <v>582662017.38899434</v>
      </c>
      <c r="C360" s="1">
        <v>-784333834.29016125</v>
      </c>
    </row>
    <row r="361" spans="1:3" x14ac:dyDescent="0.2">
      <c r="A361" s="3">
        <v>5000</v>
      </c>
      <c r="B361" s="1">
        <v>18607697512.07711</v>
      </c>
      <c r="C361" s="1">
        <v>-18134332654.428955</v>
      </c>
    </row>
    <row r="362" spans="1:3" x14ac:dyDescent="0.2">
      <c r="A362" s="3">
        <v>5005</v>
      </c>
      <c r="B362" s="1">
        <v>519040707.18616778</v>
      </c>
      <c r="C362" s="1">
        <v>-495486968.7827943</v>
      </c>
    </row>
    <row r="363" spans="1:3" x14ac:dyDescent="0.2">
      <c r="A363" s="3">
        <v>5010</v>
      </c>
      <c r="B363" s="1">
        <v>1196354620.0839605</v>
      </c>
      <c r="C363" s="1">
        <v>-1231479607.9735832</v>
      </c>
    </row>
    <row r="364" spans="1:3" x14ac:dyDescent="0.2">
      <c r="A364" s="3">
        <v>5015</v>
      </c>
      <c r="B364" s="1">
        <v>3068152013.6552324</v>
      </c>
      <c r="C364" s="1">
        <v>-1246302219.2101893</v>
      </c>
    </row>
    <row r="365" spans="1:3" x14ac:dyDescent="0.2">
      <c r="A365" s="3">
        <v>5020</v>
      </c>
      <c r="B365" s="1">
        <v>1309936380.6452305</v>
      </c>
      <c r="C365" s="1">
        <v>-1607735414.5134609</v>
      </c>
    </row>
    <row r="366" spans="1:3" x14ac:dyDescent="0.2">
      <c r="A366" s="3">
        <v>5025</v>
      </c>
      <c r="B366" s="1">
        <v>2805727281.5815935</v>
      </c>
      <c r="C366" s="1">
        <v>-2641205806.7671084</v>
      </c>
    </row>
    <row r="367" spans="1:3" x14ac:dyDescent="0.2">
      <c r="A367" s="3">
        <v>5030</v>
      </c>
      <c r="B367" s="1">
        <v>1194447497.2232771</v>
      </c>
      <c r="C367" s="1">
        <v>-1382512429.4553635</v>
      </c>
    </row>
    <row r="368" spans="1:3" x14ac:dyDescent="0.2">
      <c r="A368" s="3">
        <v>5035</v>
      </c>
      <c r="B368" s="1">
        <v>553173579.94880402</v>
      </c>
      <c r="C368" s="1">
        <v>-702288997.5841285</v>
      </c>
    </row>
    <row r="369" spans="1:3" x14ac:dyDescent="0.2">
      <c r="A369" s="3">
        <v>5040</v>
      </c>
      <c r="B369" s="1">
        <v>1229698427.1886055</v>
      </c>
      <c r="C369" s="1">
        <v>-2129086773.2518585</v>
      </c>
    </row>
    <row r="370" spans="1:3" x14ac:dyDescent="0.2">
      <c r="A370" s="3">
        <v>5045</v>
      </c>
      <c r="B370" s="1">
        <v>920757374.99010193</v>
      </c>
      <c r="C370" s="1">
        <v>-1094631976.610553</v>
      </c>
    </row>
    <row r="371" spans="1:3" x14ac:dyDescent="0.2">
      <c r="A371" s="3">
        <v>5050</v>
      </c>
      <c r="B371" s="1">
        <v>4949156029.98522</v>
      </c>
      <c r="C371" s="1">
        <v>-3518551719.3354535</v>
      </c>
    </row>
    <row r="372" spans="1:3" x14ac:dyDescent="0.2">
      <c r="A372" s="3">
        <v>5055</v>
      </c>
      <c r="B372" s="1">
        <v>570278570.02676678</v>
      </c>
      <c r="C372" s="1">
        <v>-565163779.60525715</v>
      </c>
    </row>
    <row r="373" spans="1:3" x14ac:dyDescent="0.2">
      <c r="A373" s="3">
        <v>5060</v>
      </c>
      <c r="B373" s="1">
        <v>784981536.39378977</v>
      </c>
      <c r="C373" s="1">
        <v>-838990124.89990997</v>
      </c>
    </row>
    <row r="374" spans="1:3" x14ac:dyDescent="0.2">
      <c r="A374" s="3">
        <v>5065</v>
      </c>
      <c r="B374" s="1">
        <v>513982462.18640351</v>
      </c>
      <c r="C374" s="1">
        <v>-672923931.97320092</v>
      </c>
    </row>
    <row r="375" spans="1:3" x14ac:dyDescent="0.2">
      <c r="A375" s="3">
        <v>5070</v>
      </c>
      <c r="B375" s="1">
        <v>1363929547.6726928</v>
      </c>
      <c r="C375" s="1">
        <v>-1077095185.1301711</v>
      </c>
    </row>
    <row r="376" spans="1:3" x14ac:dyDescent="0.2">
      <c r="A376" s="3">
        <v>5075</v>
      </c>
      <c r="B376" s="1">
        <v>3975752297.1037726</v>
      </c>
      <c r="C376" s="1">
        <v>-1765733603.8556881</v>
      </c>
    </row>
    <row r="377" spans="1:3" x14ac:dyDescent="0.2">
      <c r="A377" s="3">
        <v>5080</v>
      </c>
      <c r="B377" s="1">
        <v>1881636296.9549592</v>
      </c>
      <c r="C377" s="1">
        <v>-919647028.52673912</v>
      </c>
    </row>
    <row r="378" spans="1:3" x14ac:dyDescent="0.2">
      <c r="A378" s="3">
        <v>5085</v>
      </c>
      <c r="B378" s="1">
        <v>929817493.70156991</v>
      </c>
      <c r="C378" s="1">
        <v>-630370931.86339617</v>
      </c>
    </row>
    <row r="379" spans="1:3" x14ac:dyDescent="0.2">
      <c r="A379" s="3">
        <v>5090</v>
      </c>
      <c r="B379" s="1">
        <v>1055109297.0570091</v>
      </c>
      <c r="C379" s="1">
        <v>-696184662.28207564</v>
      </c>
    </row>
    <row r="380" spans="1:3" x14ac:dyDescent="0.2">
      <c r="A380" s="3">
        <v>5095</v>
      </c>
      <c r="B380" s="1">
        <v>854326785.42510951</v>
      </c>
      <c r="C380" s="1">
        <v>-646972153.63853693</v>
      </c>
    </row>
    <row r="381" spans="1:3" x14ac:dyDescent="0.2">
      <c r="A381" s="3">
        <v>5100</v>
      </c>
      <c r="B381" s="1">
        <v>7655581840.2426844</v>
      </c>
      <c r="C381" s="1">
        <v>-3529033184.3298845</v>
      </c>
    </row>
    <row r="382" spans="1:3" x14ac:dyDescent="0.2">
      <c r="A382" s="3">
        <v>5105</v>
      </c>
      <c r="B382" s="1">
        <v>857650114.07586932</v>
      </c>
      <c r="C382" s="1">
        <v>-658502279.18169844</v>
      </c>
    </row>
    <row r="383" spans="1:3" x14ac:dyDescent="0.2">
      <c r="A383" s="3">
        <v>5110</v>
      </c>
      <c r="B383" s="1">
        <v>1000504411.3761199</v>
      </c>
      <c r="C383" s="1">
        <v>-495921340.43165618</v>
      </c>
    </row>
    <row r="384" spans="1:3" x14ac:dyDescent="0.2">
      <c r="A384" s="3">
        <v>5115</v>
      </c>
      <c r="B384" s="1">
        <v>705062293.4960928</v>
      </c>
      <c r="C384" s="1">
        <v>-177233913.72141203</v>
      </c>
    </row>
    <row r="385" spans="1:3" x14ac:dyDescent="0.2">
      <c r="A385" s="3">
        <v>5120</v>
      </c>
      <c r="B385" s="1">
        <v>1195437042.1038208</v>
      </c>
      <c r="C385" s="1">
        <v>-398624661.33304185</v>
      </c>
    </row>
    <row r="386" spans="1:3" x14ac:dyDescent="0.2">
      <c r="A386" s="3">
        <v>5125</v>
      </c>
      <c r="B386" s="1">
        <v>1406719010.4552505</v>
      </c>
      <c r="C386" s="1">
        <v>-269012273.70697063</v>
      </c>
    </row>
    <row r="387" spans="1:3" x14ac:dyDescent="0.2">
      <c r="A387" s="3">
        <v>5130</v>
      </c>
      <c r="B387" s="1">
        <v>1054788016.2516378</v>
      </c>
      <c r="C387" s="1">
        <v>-91690971.60649766</v>
      </c>
    </row>
    <row r="388" spans="1:3" x14ac:dyDescent="0.2">
      <c r="A388" s="3">
        <v>5135</v>
      </c>
      <c r="B388" s="1">
        <v>321728028.2522772</v>
      </c>
      <c r="C388" s="1">
        <v>-27067265.2909129</v>
      </c>
    </row>
    <row r="389" spans="1:3" x14ac:dyDescent="0.2">
      <c r="A389" s="3">
        <v>5140</v>
      </c>
      <c r="B389" s="1">
        <v>538338117.47998357</v>
      </c>
      <c r="C389" s="1">
        <v>-104616740.96819176</v>
      </c>
    </row>
    <row r="390" spans="1:3" x14ac:dyDescent="0.2">
      <c r="A390" s="3">
        <v>5145</v>
      </c>
      <c r="B390" s="1">
        <v>250809788.3978599</v>
      </c>
      <c r="C390" s="1">
        <v>-28419214.919914909</v>
      </c>
    </row>
    <row r="391" spans="1:3" x14ac:dyDescent="0.2">
      <c r="A391" s="3">
        <v>5150</v>
      </c>
      <c r="B391" s="1">
        <v>2434722488.5247025</v>
      </c>
      <c r="C391" s="1">
        <v>-96029547.60223031</v>
      </c>
    </row>
    <row r="392" spans="1:3" x14ac:dyDescent="0.2">
      <c r="A392" s="3">
        <v>5155</v>
      </c>
      <c r="B392" s="1">
        <v>193763168.59614953</v>
      </c>
      <c r="C392" s="1">
        <v>-16187412.097822566</v>
      </c>
    </row>
    <row r="393" spans="1:3" x14ac:dyDescent="0.2">
      <c r="A393" s="3">
        <v>5160</v>
      </c>
      <c r="B393" s="1">
        <v>454581496.64293289</v>
      </c>
      <c r="C393" s="1">
        <v>-20556831.050870892</v>
      </c>
    </row>
    <row r="394" spans="1:3" x14ac:dyDescent="0.2">
      <c r="A394" s="3">
        <v>5165</v>
      </c>
      <c r="B394" s="1">
        <v>156427768.76557305</v>
      </c>
      <c r="C394" s="1">
        <v>-7410020.4950813679</v>
      </c>
    </row>
    <row r="395" spans="1:3" x14ac:dyDescent="0.2">
      <c r="A395" s="3">
        <v>5170</v>
      </c>
      <c r="B395" s="1">
        <v>589115906.20729101</v>
      </c>
      <c r="C395" s="1">
        <v>-12368025.883569732</v>
      </c>
    </row>
    <row r="396" spans="1:3" x14ac:dyDescent="0.2">
      <c r="A396" s="3">
        <v>5175</v>
      </c>
      <c r="B396" s="1">
        <v>802461782.45242608</v>
      </c>
      <c r="C396" s="1">
        <v>-9327424.3415366914</v>
      </c>
    </row>
    <row r="397" spans="1:3" x14ac:dyDescent="0.2">
      <c r="A397" s="3">
        <v>5180</v>
      </c>
      <c r="B397" s="1">
        <v>355675843.2710197</v>
      </c>
      <c r="C397" s="1">
        <v>-5502897.6343979221</v>
      </c>
    </row>
    <row r="398" spans="1:3" x14ac:dyDescent="0.2">
      <c r="A398" s="3">
        <v>5185</v>
      </c>
      <c r="B398" s="1">
        <v>63341153.34054292</v>
      </c>
      <c r="C398" s="1">
        <v>-280156.86228368682</v>
      </c>
    </row>
    <row r="399" spans="1:3" x14ac:dyDescent="0.2">
      <c r="A399" s="3">
        <v>5190</v>
      </c>
      <c r="B399" s="1">
        <v>266894390.63796368</v>
      </c>
      <c r="C399" s="1">
        <v>-5708517.3498354899</v>
      </c>
    </row>
    <row r="400" spans="1:3" x14ac:dyDescent="0.2">
      <c r="A400" s="3">
        <v>5195</v>
      </c>
      <c r="B400" s="1">
        <v>272356164.32927406</v>
      </c>
      <c r="C400" s="1">
        <v>-182487.49745084188</v>
      </c>
    </row>
    <row r="401" spans="1:3" x14ac:dyDescent="0.2">
      <c r="A401" s="3">
        <v>5200</v>
      </c>
      <c r="B401" s="1">
        <v>2214758227.688921</v>
      </c>
      <c r="C401" s="1">
        <v>-168677563.31276616</v>
      </c>
    </row>
    <row r="402" spans="1:3" x14ac:dyDescent="0.2">
      <c r="A402" s="3">
        <v>5205</v>
      </c>
      <c r="B402" s="1">
        <v>91284872.66850844</v>
      </c>
      <c r="C402" s="1">
        <v>-241603.1656391428</v>
      </c>
    </row>
    <row r="403" spans="1:3" x14ac:dyDescent="0.2">
      <c r="A403" s="3">
        <v>5210</v>
      </c>
      <c r="B403" s="1">
        <v>124623539.28026718</v>
      </c>
      <c r="C403" s="1">
        <v>-1914833.600012355</v>
      </c>
    </row>
    <row r="404" spans="1:3" x14ac:dyDescent="0.2">
      <c r="A404" s="3">
        <v>5215</v>
      </c>
      <c r="B404" s="1">
        <v>36022003.898218997</v>
      </c>
      <c r="C404" s="1">
        <v>-979263.89477141912</v>
      </c>
    </row>
    <row r="405" spans="1:3" x14ac:dyDescent="0.2">
      <c r="A405" s="3">
        <v>5220</v>
      </c>
      <c r="B405" s="1">
        <v>152983638.53199381</v>
      </c>
      <c r="C405" s="1">
        <v>-5600566.9992307657</v>
      </c>
    </row>
    <row r="406" spans="1:3" x14ac:dyDescent="0.2">
      <c r="A406" s="3">
        <v>5225</v>
      </c>
      <c r="B406" s="1">
        <v>492998970.22599971</v>
      </c>
      <c r="C406" s="1">
        <v>-6171161.7095700186</v>
      </c>
    </row>
    <row r="407" spans="1:3" x14ac:dyDescent="0.2">
      <c r="A407" s="3">
        <v>5230</v>
      </c>
      <c r="B407" s="1">
        <v>121477557.63407239</v>
      </c>
      <c r="C407" s="1">
        <v>-506338.54926501197</v>
      </c>
    </row>
    <row r="408" spans="1:3" x14ac:dyDescent="0.2">
      <c r="A408" s="3">
        <v>5235</v>
      </c>
      <c r="B408" s="1">
        <v>47534137.716279857</v>
      </c>
      <c r="C408" s="1">
        <v>0</v>
      </c>
    </row>
    <row r="409" spans="1:3" x14ac:dyDescent="0.2">
      <c r="A409" s="3">
        <v>5240</v>
      </c>
      <c r="B409" s="1">
        <v>148935500.38431668</v>
      </c>
      <c r="C409" s="1">
        <v>-968982.90899954049</v>
      </c>
    </row>
    <row r="410" spans="1:3" x14ac:dyDescent="0.2">
      <c r="A410" s="3">
        <v>5245</v>
      </c>
      <c r="B410" s="1">
        <v>9638424.1611360144</v>
      </c>
      <c r="C410" s="1">
        <v>-38553.696644544056</v>
      </c>
    </row>
    <row r="411" spans="1:3" x14ac:dyDescent="0.2">
      <c r="A411" s="3">
        <v>5250</v>
      </c>
      <c r="B411" s="1">
        <v>417665046.98256063</v>
      </c>
      <c r="C411" s="1">
        <v>-3099717.2102213423</v>
      </c>
    </row>
    <row r="412" spans="1:3" x14ac:dyDescent="0.2">
      <c r="A412" s="3">
        <v>5255</v>
      </c>
      <c r="B412" s="1">
        <v>6001525.4443340255</v>
      </c>
      <c r="C412" s="1">
        <v>0</v>
      </c>
    </row>
    <row r="413" spans="1:3" x14ac:dyDescent="0.2">
      <c r="A413" s="3">
        <v>5260</v>
      </c>
      <c r="B413" s="1">
        <v>57378181.592853434</v>
      </c>
      <c r="C413" s="1">
        <v>-776214.4257768204</v>
      </c>
    </row>
    <row r="414" spans="1:3" x14ac:dyDescent="0.2">
      <c r="A414" s="3">
        <v>5265</v>
      </c>
      <c r="B414" s="1">
        <v>3387584.8118339377</v>
      </c>
      <c r="C414" s="1">
        <v>0</v>
      </c>
    </row>
    <row r="415" spans="1:3" x14ac:dyDescent="0.2">
      <c r="A415" s="3">
        <v>5270</v>
      </c>
      <c r="B415" s="1">
        <v>31130824.917247847</v>
      </c>
      <c r="C415" s="1">
        <v>-1945676.55732799</v>
      </c>
    </row>
    <row r="416" spans="1:3" x14ac:dyDescent="0.2">
      <c r="A416" s="3">
        <v>5275</v>
      </c>
      <c r="B416" s="1">
        <v>173517337.36487794</v>
      </c>
      <c r="C416" s="1">
        <v>-475495.5919493768</v>
      </c>
    </row>
    <row r="417" spans="1:3" x14ac:dyDescent="0.2">
      <c r="A417" s="3">
        <v>5280</v>
      </c>
      <c r="B417" s="1">
        <v>25915794.884462517</v>
      </c>
      <c r="C417" s="1">
        <v>-1069222.5202753553</v>
      </c>
    </row>
    <row r="418" spans="1:3" x14ac:dyDescent="0.2">
      <c r="A418" s="3">
        <v>5285</v>
      </c>
      <c r="B418" s="1">
        <v>537181.50658064731</v>
      </c>
      <c r="C418" s="1">
        <v>0</v>
      </c>
    </row>
    <row r="419" spans="1:3" x14ac:dyDescent="0.2">
      <c r="A419" s="3">
        <v>5290</v>
      </c>
      <c r="B419" s="1">
        <v>91567599.777235106</v>
      </c>
      <c r="C419" s="1">
        <v>-580875.69611113053</v>
      </c>
    </row>
    <row r="420" spans="1:3" x14ac:dyDescent="0.2">
      <c r="A420" s="3">
        <v>5295</v>
      </c>
      <c r="B420" s="1">
        <v>616859.14631270489</v>
      </c>
      <c r="C420" s="1">
        <v>0</v>
      </c>
    </row>
    <row r="421" spans="1:3" x14ac:dyDescent="0.2">
      <c r="A421" s="3">
        <v>5300</v>
      </c>
      <c r="B421" s="1">
        <v>283888860.11887872</v>
      </c>
      <c r="C421" s="1">
        <v>-3333609.6365315756</v>
      </c>
    </row>
    <row r="422" spans="1:3" x14ac:dyDescent="0.2">
      <c r="A422" s="3">
        <v>5305</v>
      </c>
      <c r="B422" s="1">
        <v>485776.57772125513</v>
      </c>
      <c r="C422" s="1">
        <v>0</v>
      </c>
    </row>
    <row r="423" spans="1:3" x14ac:dyDescent="0.2">
      <c r="A423" s="3">
        <v>5310</v>
      </c>
      <c r="B423" s="1">
        <v>12162406.168132167</v>
      </c>
      <c r="C423" s="1">
        <v>-560313.72456737375</v>
      </c>
    </row>
    <row r="424" spans="1:3" x14ac:dyDescent="0.2">
      <c r="A424" s="3">
        <v>5315</v>
      </c>
      <c r="B424" s="1">
        <v>555173.23168143455</v>
      </c>
      <c r="C424" s="1">
        <v>-231322.17986726435</v>
      </c>
    </row>
    <row r="425" spans="1:3" x14ac:dyDescent="0.2">
      <c r="A425" s="3">
        <v>5320</v>
      </c>
      <c r="B425" s="1">
        <v>17223221.414339319</v>
      </c>
      <c r="C425" s="1">
        <v>-246743.65852508199</v>
      </c>
    </row>
    <row r="426" spans="1:3" x14ac:dyDescent="0.2">
      <c r="A426" s="3">
        <v>5325</v>
      </c>
      <c r="B426" s="1">
        <v>39047183.961594224</v>
      </c>
      <c r="C426" s="1">
        <v>-210760.20832350751</v>
      </c>
    </row>
    <row r="427" spans="1:3" x14ac:dyDescent="0.2">
      <c r="A427" s="3">
        <v>5330</v>
      </c>
      <c r="B427" s="1">
        <v>9700110.0757672843</v>
      </c>
      <c r="C427" s="1">
        <v>-2223263.1731687076</v>
      </c>
    </row>
    <row r="428" spans="1:3" x14ac:dyDescent="0.2">
      <c r="A428" s="3">
        <v>5335</v>
      </c>
      <c r="B428" s="1">
        <v>1367371.1076598291</v>
      </c>
      <c r="C428" s="1">
        <v>-179917.25100787231</v>
      </c>
    </row>
    <row r="429" spans="1:3" x14ac:dyDescent="0.2">
      <c r="A429" s="3">
        <v>5340</v>
      </c>
      <c r="B429" s="1">
        <v>9916010.7769767307</v>
      </c>
      <c r="C429" s="1">
        <v>-280156.86228368687</v>
      </c>
    </row>
    <row r="430" spans="1:3" x14ac:dyDescent="0.2">
      <c r="A430" s="3">
        <v>5350</v>
      </c>
      <c r="B430" s="1">
        <v>91390252.772670195</v>
      </c>
      <c r="C430" s="1">
        <v>-1593552.7946411546</v>
      </c>
    </row>
    <row r="431" spans="1:3" x14ac:dyDescent="0.2">
      <c r="A431" s="3">
        <v>5360</v>
      </c>
      <c r="B431" s="1">
        <v>5251013.4829869</v>
      </c>
      <c r="C431" s="1">
        <v>-5140.4928859392076</v>
      </c>
    </row>
    <row r="432" spans="1:3" x14ac:dyDescent="0.2">
      <c r="A432" s="3">
        <v>5370</v>
      </c>
      <c r="B432" s="1">
        <v>5978393.2263472993</v>
      </c>
      <c r="C432" s="1">
        <v>-46264.43597345287</v>
      </c>
    </row>
    <row r="433" spans="1:3" x14ac:dyDescent="0.2">
      <c r="A433" s="3">
        <v>5375</v>
      </c>
      <c r="B433" s="1">
        <v>18127948.162264615</v>
      </c>
      <c r="C433" s="1">
        <v>-727379.74336039799</v>
      </c>
    </row>
    <row r="434" spans="1:3" x14ac:dyDescent="0.2">
      <c r="A434" s="3">
        <v>5380</v>
      </c>
      <c r="B434" s="1">
        <v>1670660.1879302426</v>
      </c>
      <c r="C434" s="1">
        <v>0</v>
      </c>
    </row>
    <row r="435" spans="1:3" x14ac:dyDescent="0.2">
      <c r="A435" s="3">
        <v>5390</v>
      </c>
      <c r="B435" s="1">
        <v>927858.96591202717</v>
      </c>
      <c r="C435" s="1">
        <v>-51404.928859392079</v>
      </c>
    </row>
    <row r="436" spans="1:3" x14ac:dyDescent="0.2">
      <c r="A436" s="3">
        <v>5400</v>
      </c>
      <c r="B436" s="1">
        <v>136994135.4102799</v>
      </c>
      <c r="C436" s="1">
        <v>-4806360.8483531596</v>
      </c>
    </row>
    <row r="437" spans="1:3" x14ac:dyDescent="0.2">
      <c r="A437" s="3">
        <v>5410</v>
      </c>
      <c r="B437" s="1">
        <v>565454.21745331283</v>
      </c>
      <c r="C437" s="1">
        <v>0</v>
      </c>
    </row>
    <row r="438" spans="1:3" x14ac:dyDescent="0.2">
      <c r="A438" s="3">
        <v>5420</v>
      </c>
      <c r="B438" s="1">
        <v>902156.50148233096</v>
      </c>
      <c r="C438" s="1">
        <v>0</v>
      </c>
    </row>
    <row r="439" spans="1:3" x14ac:dyDescent="0.2">
      <c r="A439" s="3">
        <v>5425</v>
      </c>
      <c r="B439" s="1">
        <v>10946679.600607544</v>
      </c>
      <c r="C439" s="1">
        <v>0</v>
      </c>
    </row>
    <row r="440" spans="1:3" x14ac:dyDescent="0.2">
      <c r="A440" s="3">
        <v>5430</v>
      </c>
      <c r="B440" s="1">
        <v>282727.10872665647</v>
      </c>
      <c r="C440" s="1">
        <v>0</v>
      </c>
    </row>
    <row r="441" spans="1:3" x14ac:dyDescent="0.2">
      <c r="A441" s="3">
        <v>5440</v>
      </c>
      <c r="B441" s="1">
        <v>300718.83382744365</v>
      </c>
      <c r="C441" s="1">
        <v>0</v>
      </c>
    </row>
    <row r="442" spans="1:3" x14ac:dyDescent="0.2">
      <c r="A442" s="3">
        <v>5450</v>
      </c>
      <c r="B442" s="1">
        <v>8224788.6175027331</v>
      </c>
      <c r="C442" s="1">
        <v>-478065.83839234634</v>
      </c>
    </row>
    <row r="443" spans="1:3" x14ac:dyDescent="0.2">
      <c r="A443" s="3">
        <v>5460</v>
      </c>
      <c r="B443" s="1">
        <v>159355.27946411548</v>
      </c>
      <c r="C443" s="1">
        <v>0</v>
      </c>
    </row>
    <row r="444" spans="1:3" x14ac:dyDescent="0.2">
      <c r="A444" s="3">
        <v>5470</v>
      </c>
      <c r="B444" s="1">
        <v>61685.914631270498</v>
      </c>
      <c r="C444" s="1">
        <v>0</v>
      </c>
    </row>
    <row r="445" spans="1:3" x14ac:dyDescent="0.2">
      <c r="A445" s="3">
        <v>5475</v>
      </c>
      <c r="B445" s="1">
        <v>9211763.2516030613</v>
      </c>
      <c r="C445" s="1">
        <v>0</v>
      </c>
    </row>
    <row r="446" spans="1:3" x14ac:dyDescent="0.2">
      <c r="A446" s="3">
        <v>5480</v>
      </c>
      <c r="B446" s="1">
        <v>149074.29369223703</v>
      </c>
      <c r="C446" s="1">
        <v>0</v>
      </c>
    </row>
    <row r="447" spans="1:3" x14ac:dyDescent="0.2">
      <c r="A447" s="3">
        <v>5490</v>
      </c>
      <c r="B447" s="1">
        <v>169636.26523599387</v>
      </c>
      <c r="C447" s="1">
        <v>0</v>
      </c>
    </row>
    <row r="448" spans="1:3" x14ac:dyDescent="0.2">
      <c r="A448" s="3">
        <v>5500</v>
      </c>
      <c r="B448" s="1">
        <v>35775260.239693925</v>
      </c>
      <c r="C448" s="1">
        <v>-3122849.4282080685</v>
      </c>
    </row>
    <row r="449" spans="1:3" x14ac:dyDescent="0.2">
      <c r="A449" s="3">
        <v>5525</v>
      </c>
      <c r="B449" s="1">
        <v>4986278.0993610322</v>
      </c>
      <c r="C449" s="1">
        <v>0</v>
      </c>
    </row>
    <row r="450" spans="1:3" x14ac:dyDescent="0.2">
      <c r="A450" s="3">
        <v>5550</v>
      </c>
      <c r="B450" s="1">
        <v>6263690.5815169252</v>
      </c>
      <c r="C450" s="1">
        <v>-7710.7393289088122</v>
      </c>
    </row>
    <row r="451" spans="1:3" x14ac:dyDescent="0.2">
      <c r="A451" s="3">
        <v>5575</v>
      </c>
      <c r="B451" s="1">
        <v>2842692.5659243823</v>
      </c>
      <c r="C451" s="1">
        <v>0</v>
      </c>
    </row>
    <row r="452" spans="1:3" x14ac:dyDescent="0.2">
      <c r="A452" s="3">
        <v>5600</v>
      </c>
      <c r="B452" s="1">
        <v>2380048.2061898531</v>
      </c>
      <c r="C452" s="1">
        <v>-12851.23221484802</v>
      </c>
    </row>
    <row r="453" spans="1:3" x14ac:dyDescent="0.2">
      <c r="A453" s="3">
        <v>5625</v>
      </c>
      <c r="B453" s="1">
        <v>429231.15597592387</v>
      </c>
      <c r="C453" s="1">
        <v>0</v>
      </c>
    </row>
    <row r="454" spans="1:3" x14ac:dyDescent="0.2">
      <c r="A454" s="3">
        <v>5650</v>
      </c>
      <c r="B454" s="1">
        <v>4423394.1283506881</v>
      </c>
      <c r="C454" s="1">
        <v>0</v>
      </c>
    </row>
    <row r="455" spans="1:3" x14ac:dyDescent="0.2">
      <c r="A455" s="3">
        <v>5675</v>
      </c>
      <c r="B455" s="1">
        <v>0</v>
      </c>
      <c r="C455" s="1">
        <v>0</v>
      </c>
    </row>
    <row r="456" spans="1:3" x14ac:dyDescent="0.2">
      <c r="A456" s="3">
        <v>5700</v>
      </c>
      <c r="B456" s="1">
        <v>0</v>
      </c>
      <c r="C456" s="1">
        <v>0</v>
      </c>
    </row>
    <row r="457" spans="1:3" x14ac:dyDescent="0.2">
      <c r="A457" s="3">
        <v>5750</v>
      </c>
      <c r="B457" s="1">
        <v>0</v>
      </c>
      <c r="C457" s="1">
        <v>0</v>
      </c>
    </row>
    <row r="458" spans="1:3" x14ac:dyDescent="0.2">
      <c r="A458" s="3">
        <v>5800</v>
      </c>
      <c r="B458" s="1">
        <v>0</v>
      </c>
      <c r="C458" s="1">
        <v>0</v>
      </c>
    </row>
    <row r="459" spans="1:3" x14ac:dyDescent="0.2">
      <c r="A459" s="3">
        <v>5850</v>
      </c>
      <c r="B459" s="1">
        <v>0</v>
      </c>
      <c r="C459" s="1">
        <v>0</v>
      </c>
    </row>
    <row r="460" spans="1:3" x14ac:dyDescent="0.2">
      <c r="A460" s="3">
        <v>5900</v>
      </c>
      <c r="B460" s="1">
        <v>0</v>
      </c>
      <c r="C460" s="1">
        <v>0</v>
      </c>
    </row>
    <row r="461" spans="1:3" x14ac:dyDescent="0.2">
      <c r="A461" s="3">
        <v>5950</v>
      </c>
      <c r="B461" s="1">
        <v>0</v>
      </c>
      <c r="C461" s="1">
        <v>0</v>
      </c>
    </row>
    <row r="462" spans="1:3" x14ac:dyDescent="0.2">
      <c r="A462" s="3">
        <v>6000</v>
      </c>
      <c r="B462" s="1">
        <v>0</v>
      </c>
      <c r="C462" s="1">
        <v>0</v>
      </c>
    </row>
    <row r="463" spans="1:3" x14ac:dyDescent="0.2">
      <c r="A463" s="3">
        <v>6050</v>
      </c>
      <c r="B463" s="1">
        <v>0</v>
      </c>
      <c r="C463" s="1">
        <v>0</v>
      </c>
    </row>
    <row r="464" spans="1:3" x14ac:dyDescent="0.2">
      <c r="A464" s="3">
        <v>6100</v>
      </c>
      <c r="B464" s="1">
        <v>0</v>
      </c>
      <c r="C464" s="1">
        <v>0</v>
      </c>
    </row>
    <row r="465" spans="1:3" x14ac:dyDescent="0.2">
      <c r="A465" s="3">
        <v>6200</v>
      </c>
      <c r="B465" s="1">
        <v>0</v>
      </c>
      <c r="C465" s="1">
        <v>0</v>
      </c>
    </row>
    <row r="466" spans="1:3" x14ac:dyDescent="0.2">
      <c r="A466" s="3">
        <v>6300</v>
      </c>
      <c r="B466" s="1">
        <v>0</v>
      </c>
      <c r="C466" s="1">
        <v>0</v>
      </c>
    </row>
    <row r="467" spans="1:3" x14ac:dyDescent="0.2">
      <c r="A467" s="3">
        <v>6400</v>
      </c>
      <c r="B467" s="1">
        <v>0</v>
      </c>
      <c r="C467" s="1">
        <v>0</v>
      </c>
    </row>
    <row r="468" spans="1:3" x14ac:dyDescent="0.2">
      <c r="A468" s="3">
        <v>6500</v>
      </c>
      <c r="B468" s="1">
        <v>0</v>
      </c>
      <c r="C468" s="1">
        <v>0</v>
      </c>
    </row>
    <row r="469" spans="1:3" x14ac:dyDescent="0.2">
      <c r="A469" s="3">
        <v>6600</v>
      </c>
      <c r="B469" s="1">
        <v>0</v>
      </c>
      <c r="C469" s="1">
        <v>0</v>
      </c>
    </row>
    <row r="470" spans="1:3" x14ac:dyDescent="0.2">
      <c r="A470" s="3">
        <v>6800</v>
      </c>
      <c r="B470" s="1">
        <v>0</v>
      </c>
      <c r="C470" s="1">
        <v>0</v>
      </c>
    </row>
    <row r="471" spans="1:3" x14ac:dyDescent="0.2">
      <c r="A471" s="3">
        <v>7000</v>
      </c>
      <c r="B471" s="1">
        <v>0</v>
      </c>
      <c r="C471" s="1">
        <v>0</v>
      </c>
    </row>
    <row r="472" spans="1:3" x14ac:dyDescent="0.2">
      <c r="A472" s="3">
        <v>7200</v>
      </c>
      <c r="B472" s="1">
        <v>0</v>
      </c>
      <c r="C472" s="1">
        <v>0</v>
      </c>
    </row>
    <row r="473" spans="1:3" x14ac:dyDescent="0.2">
      <c r="A473" s="3">
        <v>7400</v>
      </c>
      <c r="B473" s="1">
        <v>0</v>
      </c>
      <c r="C473" s="1">
        <v>0</v>
      </c>
    </row>
    <row r="474" spans="1:3" x14ac:dyDescent="0.2">
      <c r="A474" s="3">
        <v>7600</v>
      </c>
      <c r="B474" s="1">
        <v>0</v>
      </c>
      <c r="C474" s="1">
        <v>0</v>
      </c>
    </row>
    <row r="475" spans="1:3" x14ac:dyDescent="0.2">
      <c r="A475" s="3">
        <v>7700</v>
      </c>
      <c r="B475" s="1">
        <v>0</v>
      </c>
      <c r="C475" s="1">
        <v>0</v>
      </c>
    </row>
    <row r="476" spans="1:3" x14ac:dyDescent="0.2">
      <c r="A476" s="3">
        <v>8000</v>
      </c>
      <c r="B476" s="1">
        <v>0</v>
      </c>
      <c r="C476" s="1">
        <v>0</v>
      </c>
    </row>
    <row r="477" spans="1:3" x14ac:dyDescent="0.2">
      <c r="A477" s="3" t="s">
        <v>8014</v>
      </c>
      <c r="B477" s="1">
        <v>96898663585.688324</v>
      </c>
      <c r="C477" s="1">
        <v>-83726345904.198761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7"/>
  <sheetViews>
    <sheetView tabSelected="1" zoomScale="75" workbookViewId="0">
      <selection activeCell="C11" sqref="C11"/>
    </sheetView>
  </sheetViews>
  <sheetFormatPr baseColWidth="10" defaultRowHeight="16" x14ac:dyDescent="0.2"/>
  <cols>
    <col min="1" max="1" width="13" bestFit="1" customWidth="1"/>
    <col min="2" max="2" width="18.33203125" bestFit="1" customWidth="1"/>
  </cols>
  <sheetData>
    <row r="1" spans="1:2" x14ac:dyDescent="0.2">
      <c r="A1" s="2" t="s">
        <v>8013</v>
      </c>
      <c r="B1" t="s">
        <v>8017</v>
      </c>
    </row>
    <row r="2" spans="1:2" x14ac:dyDescent="0.2">
      <c r="A2" s="3">
        <v>200</v>
      </c>
      <c r="B2" s="1">
        <v>0</v>
      </c>
    </row>
    <row r="3" spans="1:2" x14ac:dyDescent="0.2">
      <c r="A3" s="3">
        <v>400</v>
      </c>
      <c r="B3" s="1">
        <v>0</v>
      </c>
    </row>
    <row r="4" spans="1:2" x14ac:dyDescent="0.2">
      <c r="A4" s="3">
        <v>600</v>
      </c>
      <c r="B4" s="1">
        <v>0</v>
      </c>
    </row>
    <row r="5" spans="1:2" x14ac:dyDescent="0.2">
      <c r="A5" s="3">
        <v>800</v>
      </c>
      <c r="B5" s="1">
        <v>0</v>
      </c>
    </row>
    <row r="6" spans="1:2" x14ac:dyDescent="0.2">
      <c r="A6" s="3">
        <v>1000</v>
      </c>
      <c r="B6" s="1">
        <v>0</v>
      </c>
    </row>
    <row r="7" spans="1:2" x14ac:dyDescent="0.2">
      <c r="A7" s="3">
        <v>1200</v>
      </c>
      <c r="B7" s="1">
        <v>0</v>
      </c>
    </row>
    <row r="8" spans="1:2" x14ac:dyDescent="0.2">
      <c r="A8" s="3">
        <v>1400</v>
      </c>
      <c r="B8" s="1">
        <v>0</v>
      </c>
    </row>
    <row r="9" spans="1:2" x14ac:dyDescent="0.2">
      <c r="A9" s="3">
        <v>1600</v>
      </c>
      <c r="B9" s="1">
        <v>0</v>
      </c>
    </row>
    <row r="10" spans="1:2" x14ac:dyDescent="0.2">
      <c r="A10" s="3">
        <v>1700</v>
      </c>
      <c r="B10" s="1">
        <v>0</v>
      </c>
    </row>
    <row r="11" spans="1:2" x14ac:dyDescent="0.2">
      <c r="A11" s="3">
        <v>1800</v>
      </c>
      <c r="B11" s="1">
        <v>0</v>
      </c>
    </row>
    <row r="12" spans="1:2" x14ac:dyDescent="0.2">
      <c r="A12" s="3">
        <v>1900</v>
      </c>
      <c r="B12" s="1">
        <v>0</v>
      </c>
    </row>
    <row r="13" spans="1:2" x14ac:dyDescent="0.2">
      <c r="A13" s="3">
        <v>2000</v>
      </c>
      <c r="B13" s="1">
        <v>0</v>
      </c>
    </row>
    <row r="14" spans="1:2" x14ac:dyDescent="0.2">
      <c r="A14" s="3">
        <v>2100</v>
      </c>
      <c r="B14" s="1">
        <v>0</v>
      </c>
    </row>
    <row r="15" spans="1:2" x14ac:dyDescent="0.2">
      <c r="A15" s="3">
        <v>2200</v>
      </c>
      <c r="B15" s="1">
        <v>0</v>
      </c>
    </row>
    <row r="16" spans="1:2" x14ac:dyDescent="0.2">
      <c r="A16" s="3">
        <v>2300</v>
      </c>
      <c r="B16" s="1">
        <v>0</v>
      </c>
    </row>
    <row r="17" spans="1:2" x14ac:dyDescent="0.2">
      <c r="A17" s="3">
        <v>2350</v>
      </c>
      <c r="B17" s="1">
        <v>0</v>
      </c>
    </row>
    <row r="18" spans="1:2" x14ac:dyDescent="0.2">
      <c r="A18" s="3">
        <v>2400</v>
      </c>
      <c r="B18" s="1">
        <v>0</v>
      </c>
    </row>
    <row r="19" spans="1:2" x14ac:dyDescent="0.2">
      <c r="A19" s="3">
        <v>2450</v>
      </c>
      <c r="B19" s="1">
        <v>0</v>
      </c>
    </row>
    <row r="20" spans="1:2" x14ac:dyDescent="0.2">
      <c r="A20" s="3">
        <v>2500</v>
      </c>
      <c r="B20" s="1">
        <v>0</v>
      </c>
    </row>
    <row r="21" spans="1:2" x14ac:dyDescent="0.2">
      <c r="A21" s="3">
        <v>2550</v>
      </c>
      <c r="B21" s="1">
        <v>0</v>
      </c>
    </row>
    <row r="22" spans="1:2" x14ac:dyDescent="0.2">
      <c r="A22" s="3">
        <v>2600</v>
      </c>
      <c r="B22" s="1">
        <v>0</v>
      </c>
    </row>
    <row r="23" spans="1:2" x14ac:dyDescent="0.2">
      <c r="A23" s="3">
        <v>2650</v>
      </c>
      <c r="B23" s="1">
        <v>0</v>
      </c>
    </row>
    <row r="24" spans="1:2" x14ac:dyDescent="0.2">
      <c r="A24" s="3">
        <v>2700</v>
      </c>
      <c r="B24" s="1">
        <v>0</v>
      </c>
    </row>
    <row r="25" spans="1:2" x14ac:dyDescent="0.2">
      <c r="A25" s="3">
        <v>2725</v>
      </c>
      <c r="B25" s="1">
        <v>0</v>
      </c>
    </row>
    <row r="26" spans="1:2" x14ac:dyDescent="0.2">
      <c r="A26" s="3">
        <v>2750</v>
      </c>
      <c r="B26" s="1">
        <v>0</v>
      </c>
    </row>
    <row r="27" spans="1:2" x14ac:dyDescent="0.2">
      <c r="A27" s="3">
        <v>2775</v>
      </c>
      <c r="B27" s="1">
        <v>0</v>
      </c>
    </row>
    <row r="28" spans="1:2" x14ac:dyDescent="0.2">
      <c r="A28" s="3">
        <v>2800</v>
      </c>
      <c r="B28" s="1">
        <v>0</v>
      </c>
    </row>
    <row r="29" spans="1:2" x14ac:dyDescent="0.2">
      <c r="A29" s="3">
        <v>2825</v>
      </c>
      <c r="B29" s="1">
        <v>0</v>
      </c>
    </row>
    <row r="30" spans="1:2" x14ac:dyDescent="0.2">
      <c r="A30" s="3">
        <v>2850</v>
      </c>
      <c r="B30" s="1">
        <v>0</v>
      </c>
    </row>
    <row r="31" spans="1:2" x14ac:dyDescent="0.2">
      <c r="A31" s="3">
        <v>2875</v>
      </c>
      <c r="B31" s="1">
        <v>0</v>
      </c>
    </row>
    <row r="32" spans="1:2" x14ac:dyDescent="0.2">
      <c r="A32" s="3">
        <v>2900</v>
      </c>
      <c r="B32" s="1">
        <v>0</v>
      </c>
    </row>
    <row r="33" spans="1:2" x14ac:dyDescent="0.2">
      <c r="A33" s="3">
        <v>2925</v>
      </c>
      <c r="B33" s="1">
        <v>0</v>
      </c>
    </row>
    <row r="34" spans="1:2" x14ac:dyDescent="0.2">
      <c r="A34" s="3">
        <v>2950</v>
      </c>
      <c r="B34" s="1">
        <v>0</v>
      </c>
    </row>
    <row r="35" spans="1:2" x14ac:dyDescent="0.2">
      <c r="A35" s="3">
        <v>2975</v>
      </c>
      <c r="B35" s="1">
        <v>0</v>
      </c>
    </row>
    <row r="36" spans="1:2" x14ac:dyDescent="0.2">
      <c r="A36" s="3">
        <v>3000</v>
      </c>
      <c r="B36" s="1">
        <v>0</v>
      </c>
    </row>
    <row r="37" spans="1:2" x14ac:dyDescent="0.2">
      <c r="A37" s="3">
        <v>3025</v>
      </c>
      <c r="B37" s="1">
        <v>0</v>
      </c>
    </row>
    <row r="38" spans="1:2" x14ac:dyDescent="0.2">
      <c r="A38" s="3">
        <v>3050</v>
      </c>
      <c r="B38" s="1">
        <v>0</v>
      </c>
    </row>
    <row r="39" spans="1:2" x14ac:dyDescent="0.2">
      <c r="A39" s="3">
        <v>3075</v>
      </c>
      <c r="B39" s="1">
        <v>0</v>
      </c>
    </row>
    <row r="40" spans="1:2" x14ac:dyDescent="0.2">
      <c r="A40" s="3">
        <v>3100</v>
      </c>
      <c r="B40" s="1">
        <v>0</v>
      </c>
    </row>
    <row r="41" spans="1:2" x14ac:dyDescent="0.2">
      <c r="A41" s="3">
        <v>3125</v>
      </c>
      <c r="B41" s="1">
        <v>0</v>
      </c>
    </row>
    <row r="42" spans="1:2" x14ac:dyDescent="0.2">
      <c r="A42" s="3">
        <v>3150</v>
      </c>
      <c r="B42" s="1">
        <v>0</v>
      </c>
    </row>
    <row r="43" spans="1:2" x14ac:dyDescent="0.2">
      <c r="A43" s="3">
        <v>3175</v>
      </c>
      <c r="B43" s="1">
        <v>0</v>
      </c>
    </row>
    <row r="44" spans="1:2" x14ac:dyDescent="0.2">
      <c r="A44" s="3">
        <v>3200</v>
      </c>
      <c r="B44" s="1">
        <v>0</v>
      </c>
    </row>
    <row r="45" spans="1:2" x14ac:dyDescent="0.2">
      <c r="A45" s="3">
        <v>3225</v>
      </c>
      <c r="B45" s="1">
        <v>0</v>
      </c>
    </row>
    <row r="46" spans="1:2" x14ac:dyDescent="0.2">
      <c r="A46" s="3">
        <v>3250</v>
      </c>
      <c r="B46" s="1">
        <v>0</v>
      </c>
    </row>
    <row r="47" spans="1:2" x14ac:dyDescent="0.2">
      <c r="A47" s="3">
        <v>3275</v>
      </c>
      <c r="B47" s="1">
        <v>0</v>
      </c>
    </row>
    <row r="48" spans="1:2" x14ac:dyDescent="0.2">
      <c r="A48" s="3">
        <v>3300</v>
      </c>
      <c r="B48" s="1">
        <v>0</v>
      </c>
    </row>
    <row r="49" spans="1:2" x14ac:dyDescent="0.2">
      <c r="A49" s="3">
        <v>3310</v>
      </c>
      <c r="B49" s="1">
        <v>0</v>
      </c>
    </row>
    <row r="50" spans="1:2" x14ac:dyDescent="0.2">
      <c r="A50" s="3">
        <v>3320</v>
      </c>
      <c r="B50" s="1">
        <v>0</v>
      </c>
    </row>
    <row r="51" spans="1:2" x14ac:dyDescent="0.2">
      <c r="A51" s="3">
        <v>3325</v>
      </c>
      <c r="B51" s="1">
        <v>0</v>
      </c>
    </row>
    <row r="52" spans="1:2" x14ac:dyDescent="0.2">
      <c r="A52" s="3">
        <v>3330</v>
      </c>
      <c r="B52" s="1">
        <v>0</v>
      </c>
    </row>
    <row r="53" spans="1:2" x14ac:dyDescent="0.2">
      <c r="A53" s="3">
        <v>3340</v>
      </c>
      <c r="B53" s="1">
        <v>0</v>
      </c>
    </row>
    <row r="54" spans="1:2" x14ac:dyDescent="0.2">
      <c r="A54" s="3">
        <v>3350</v>
      </c>
      <c r="B54" s="1">
        <v>0</v>
      </c>
    </row>
    <row r="55" spans="1:2" x14ac:dyDescent="0.2">
      <c r="A55" s="3">
        <v>3360</v>
      </c>
      <c r="B55" s="1">
        <v>0</v>
      </c>
    </row>
    <row r="56" spans="1:2" x14ac:dyDescent="0.2">
      <c r="A56" s="3">
        <v>3370</v>
      </c>
      <c r="B56" s="1">
        <v>0</v>
      </c>
    </row>
    <row r="57" spans="1:2" x14ac:dyDescent="0.2">
      <c r="A57" s="3">
        <v>3375</v>
      </c>
      <c r="B57" s="1">
        <v>0</v>
      </c>
    </row>
    <row r="58" spans="1:2" x14ac:dyDescent="0.2">
      <c r="A58" s="3">
        <v>3380</v>
      </c>
      <c r="B58" s="1">
        <v>0</v>
      </c>
    </row>
    <row r="59" spans="1:2" x14ac:dyDescent="0.2">
      <c r="A59" s="3">
        <v>3390</v>
      </c>
      <c r="B59" s="1">
        <v>0</v>
      </c>
    </row>
    <row r="60" spans="1:2" x14ac:dyDescent="0.2">
      <c r="A60" s="3">
        <v>3400</v>
      </c>
      <c r="B60" s="1">
        <v>0</v>
      </c>
    </row>
    <row r="61" spans="1:2" x14ac:dyDescent="0.2">
      <c r="A61" s="3">
        <v>3410</v>
      </c>
      <c r="B61" s="1">
        <v>0</v>
      </c>
    </row>
    <row r="62" spans="1:2" x14ac:dyDescent="0.2">
      <c r="A62" s="3">
        <v>3420</v>
      </c>
      <c r="B62" s="1">
        <v>0</v>
      </c>
    </row>
    <row r="63" spans="1:2" x14ac:dyDescent="0.2">
      <c r="A63" s="3">
        <v>3425</v>
      </c>
      <c r="B63" s="1">
        <v>0</v>
      </c>
    </row>
    <row r="64" spans="1:2" x14ac:dyDescent="0.2">
      <c r="A64" s="3">
        <v>3430</v>
      </c>
      <c r="B64" s="1">
        <v>0</v>
      </c>
    </row>
    <row r="65" spans="1:2" x14ac:dyDescent="0.2">
      <c r="A65" s="3">
        <v>3440</v>
      </c>
      <c r="B65" s="1">
        <v>0</v>
      </c>
    </row>
    <row r="66" spans="1:2" x14ac:dyDescent="0.2">
      <c r="A66" s="3">
        <v>3450</v>
      </c>
      <c r="B66" s="1">
        <v>0</v>
      </c>
    </row>
    <row r="67" spans="1:2" x14ac:dyDescent="0.2">
      <c r="A67" s="3">
        <v>3460</v>
      </c>
      <c r="B67" s="1">
        <v>0</v>
      </c>
    </row>
    <row r="68" spans="1:2" x14ac:dyDescent="0.2">
      <c r="A68" s="3">
        <v>3470</v>
      </c>
      <c r="B68" s="1">
        <v>0</v>
      </c>
    </row>
    <row r="69" spans="1:2" x14ac:dyDescent="0.2">
      <c r="A69" s="3">
        <v>3475</v>
      </c>
      <c r="B69" s="1">
        <v>0</v>
      </c>
    </row>
    <row r="70" spans="1:2" x14ac:dyDescent="0.2">
      <c r="A70" s="3">
        <v>3480</v>
      </c>
      <c r="B70" s="1">
        <v>0</v>
      </c>
    </row>
    <row r="71" spans="1:2" x14ac:dyDescent="0.2">
      <c r="A71" s="3">
        <v>3490</v>
      </c>
      <c r="B71" s="1">
        <v>0</v>
      </c>
    </row>
    <row r="72" spans="1:2" x14ac:dyDescent="0.2">
      <c r="A72" s="3">
        <v>3500</v>
      </c>
      <c r="B72" s="1">
        <v>0</v>
      </c>
    </row>
    <row r="73" spans="1:2" x14ac:dyDescent="0.2">
      <c r="A73" s="3">
        <v>3510</v>
      </c>
      <c r="B73" s="1">
        <v>0</v>
      </c>
    </row>
    <row r="74" spans="1:2" x14ac:dyDescent="0.2">
      <c r="A74" s="3">
        <v>3520</v>
      </c>
      <c r="B74" s="1">
        <v>0</v>
      </c>
    </row>
    <row r="75" spans="1:2" x14ac:dyDescent="0.2">
      <c r="A75" s="3">
        <v>3525</v>
      </c>
      <c r="B75" s="1">
        <v>0</v>
      </c>
    </row>
    <row r="76" spans="1:2" x14ac:dyDescent="0.2">
      <c r="A76" s="3">
        <v>3530</v>
      </c>
      <c r="B76" s="1">
        <v>0</v>
      </c>
    </row>
    <row r="77" spans="1:2" x14ac:dyDescent="0.2">
      <c r="A77" s="3">
        <v>3540</v>
      </c>
      <c r="B77" s="1">
        <v>0</v>
      </c>
    </row>
    <row r="78" spans="1:2" x14ac:dyDescent="0.2">
      <c r="A78" s="3">
        <v>3550</v>
      </c>
      <c r="B78" s="1">
        <v>0</v>
      </c>
    </row>
    <row r="79" spans="1:2" x14ac:dyDescent="0.2">
      <c r="A79" s="3">
        <v>3560</v>
      </c>
      <c r="B79" s="1">
        <v>0</v>
      </c>
    </row>
    <row r="80" spans="1:2" x14ac:dyDescent="0.2">
      <c r="A80" s="3">
        <v>3570</v>
      </c>
      <c r="B80" s="1">
        <v>0</v>
      </c>
    </row>
    <row r="81" spans="1:2" x14ac:dyDescent="0.2">
      <c r="A81" s="3">
        <v>3575</v>
      </c>
      <c r="B81" s="1">
        <v>0</v>
      </c>
    </row>
    <row r="82" spans="1:2" x14ac:dyDescent="0.2">
      <c r="A82" s="3">
        <v>3580</v>
      </c>
      <c r="B82" s="1">
        <v>0</v>
      </c>
    </row>
    <row r="83" spans="1:2" x14ac:dyDescent="0.2">
      <c r="A83" s="3">
        <v>3590</v>
      </c>
      <c r="B83" s="1">
        <v>0</v>
      </c>
    </row>
    <row r="84" spans="1:2" x14ac:dyDescent="0.2">
      <c r="A84" s="3">
        <v>3600</v>
      </c>
      <c r="B84" s="1">
        <v>0</v>
      </c>
    </row>
    <row r="85" spans="1:2" x14ac:dyDescent="0.2">
      <c r="A85" s="3">
        <v>3610</v>
      </c>
      <c r="B85" s="1">
        <v>0</v>
      </c>
    </row>
    <row r="86" spans="1:2" x14ac:dyDescent="0.2">
      <c r="A86" s="3">
        <v>3620</v>
      </c>
      <c r="B86" s="1">
        <v>0</v>
      </c>
    </row>
    <row r="87" spans="1:2" x14ac:dyDescent="0.2">
      <c r="A87" s="3">
        <v>3625</v>
      </c>
      <c r="B87" s="1">
        <v>0</v>
      </c>
    </row>
    <row r="88" spans="1:2" x14ac:dyDescent="0.2">
      <c r="A88" s="3">
        <v>3630</v>
      </c>
      <c r="B88" s="1">
        <v>0</v>
      </c>
    </row>
    <row r="89" spans="1:2" x14ac:dyDescent="0.2">
      <c r="A89" s="3">
        <v>3640</v>
      </c>
      <c r="B89" s="1">
        <v>0</v>
      </c>
    </row>
    <row r="90" spans="1:2" x14ac:dyDescent="0.2">
      <c r="A90" s="3">
        <v>3645</v>
      </c>
      <c r="B90" s="1">
        <v>0</v>
      </c>
    </row>
    <row r="91" spans="1:2" x14ac:dyDescent="0.2">
      <c r="A91" s="3">
        <v>3650</v>
      </c>
      <c r="B91" s="1">
        <v>0</v>
      </c>
    </row>
    <row r="92" spans="1:2" x14ac:dyDescent="0.2">
      <c r="A92" s="3">
        <v>3655</v>
      </c>
      <c r="B92" s="1">
        <v>0</v>
      </c>
    </row>
    <row r="93" spans="1:2" x14ac:dyDescent="0.2">
      <c r="A93" s="3">
        <v>3660</v>
      </c>
      <c r="B93" s="1">
        <v>0</v>
      </c>
    </row>
    <row r="94" spans="1:2" x14ac:dyDescent="0.2">
      <c r="A94" s="3">
        <v>3665</v>
      </c>
      <c r="B94" s="1">
        <v>0</v>
      </c>
    </row>
    <row r="95" spans="1:2" x14ac:dyDescent="0.2">
      <c r="A95" s="3">
        <v>3670</v>
      </c>
      <c r="B95" s="1">
        <v>0</v>
      </c>
    </row>
    <row r="96" spans="1:2" x14ac:dyDescent="0.2">
      <c r="A96" s="3">
        <v>3675</v>
      </c>
      <c r="B96" s="1">
        <v>0</v>
      </c>
    </row>
    <row r="97" spans="1:2" x14ac:dyDescent="0.2">
      <c r="A97" s="3">
        <v>3680</v>
      </c>
      <c r="B97" s="1">
        <v>0</v>
      </c>
    </row>
    <row r="98" spans="1:2" x14ac:dyDescent="0.2">
      <c r="A98" s="3">
        <v>3685</v>
      </c>
      <c r="B98" s="1">
        <v>0</v>
      </c>
    </row>
    <row r="99" spans="1:2" x14ac:dyDescent="0.2">
      <c r="A99" s="3">
        <v>3690</v>
      </c>
      <c r="B99" s="1">
        <v>0</v>
      </c>
    </row>
    <row r="100" spans="1:2" x14ac:dyDescent="0.2">
      <c r="A100" s="3">
        <v>3695</v>
      </c>
      <c r="B100" s="1">
        <v>0</v>
      </c>
    </row>
    <row r="101" spans="1:2" x14ac:dyDescent="0.2">
      <c r="A101" s="3">
        <v>3700</v>
      </c>
      <c r="B101" s="1">
        <v>0</v>
      </c>
    </row>
    <row r="102" spans="1:2" x14ac:dyDescent="0.2">
      <c r="A102" s="3">
        <v>3705</v>
      </c>
      <c r="B102" s="1">
        <v>0</v>
      </c>
    </row>
    <row r="103" spans="1:2" x14ac:dyDescent="0.2">
      <c r="A103" s="3">
        <v>3710</v>
      </c>
      <c r="B103" s="1">
        <v>0</v>
      </c>
    </row>
    <row r="104" spans="1:2" x14ac:dyDescent="0.2">
      <c r="A104" s="3">
        <v>3715</v>
      </c>
      <c r="B104" s="1">
        <v>0</v>
      </c>
    </row>
    <row r="105" spans="1:2" x14ac:dyDescent="0.2">
      <c r="A105" s="3">
        <v>3720</v>
      </c>
      <c r="B105" s="1">
        <v>0</v>
      </c>
    </row>
    <row r="106" spans="1:2" x14ac:dyDescent="0.2">
      <c r="A106" s="3">
        <v>3725</v>
      </c>
      <c r="B106" s="1">
        <v>0</v>
      </c>
    </row>
    <row r="107" spans="1:2" x14ac:dyDescent="0.2">
      <c r="A107" s="3">
        <v>3730</v>
      </c>
      <c r="B107" s="1">
        <v>0</v>
      </c>
    </row>
    <row r="108" spans="1:2" x14ac:dyDescent="0.2">
      <c r="A108" s="3">
        <v>3735</v>
      </c>
      <c r="B108" s="1">
        <v>0</v>
      </c>
    </row>
    <row r="109" spans="1:2" x14ac:dyDescent="0.2">
      <c r="A109" s="3">
        <v>3740</v>
      </c>
      <c r="B109" s="1">
        <v>0</v>
      </c>
    </row>
    <row r="110" spans="1:2" x14ac:dyDescent="0.2">
      <c r="A110" s="3">
        <v>3745</v>
      </c>
      <c r="B110" s="1">
        <v>0</v>
      </c>
    </row>
    <row r="111" spans="1:2" x14ac:dyDescent="0.2">
      <c r="A111" s="3">
        <v>3750</v>
      </c>
      <c r="B111" s="1">
        <v>0</v>
      </c>
    </row>
    <row r="112" spans="1:2" x14ac:dyDescent="0.2">
      <c r="A112" s="3">
        <v>3755</v>
      </c>
      <c r="B112" s="1">
        <v>0</v>
      </c>
    </row>
    <row r="113" spans="1:2" x14ac:dyDescent="0.2">
      <c r="A113" s="3">
        <v>3760</v>
      </c>
      <c r="B113" s="1">
        <v>0</v>
      </c>
    </row>
    <row r="114" spans="1:2" x14ac:dyDescent="0.2">
      <c r="A114" s="3">
        <v>3765</v>
      </c>
      <c r="B114" s="1">
        <v>0</v>
      </c>
    </row>
    <row r="115" spans="1:2" x14ac:dyDescent="0.2">
      <c r="A115" s="3">
        <v>3770</v>
      </c>
      <c r="B115" s="1">
        <v>0</v>
      </c>
    </row>
    <row r="116" spans="1:2" x14ac:dyDescent="0.2">
      <c r="A116" s="3">
        <v>3775</v>
      </c>
      <c r="B116" s="1">
        <v>0</v>
      </c>
    </row>
    <row r="117" spans="1:2" x14ac:dyDescent="0.2">
      <c r="A117" s="3">
        <v>3780</v>
      </c>
      <c r="B117" s="1">
        <v>0</v>
      </c>
    </row>
    <row r="118" spans="1:2" x14ac:dyDescent="0.2">
      <c r="A118" s="3">
        <v>3785</v>
      </c>
      <c r="B118" s="1">
        <v>0</v>
      </c>
    </row>
    <row r="119" spans="1:2" x14ac:dyDescent="0.2">
      <c r="A119" s="3">
        <v>3790</v>
      </c>
      <c r="B119" s="1">
        <v>0</v>
      </c>
    </row>
    <row r="120" spans="1:2" x14ac:dyDescent="0.2">
      <c r="A120" s="3">
        <v>3795</v>
      </c>
      <c r="B120" s="1">
        <v>0</v>
      </c>
    </row>
    <row r="121" spans="1:2" x14ac:dyDescent="0.2">
      <c r="A121" s="3">
        <v>3800</v>
      </c>
      <c r="B121" s="1">
        <v>0</v>
      </c>
    </row>
    <row r="122" spans="1:2" x14ac:dyDescent="0.2">
      <c r="A122" s="3">
        <v>3805</v>
      </c>
      <c r="B122" s="1">
        <v>0</v>
      </c>
    </row>
    <row r="123" spans="1:2" x14ac:dyDescent="0.2">
      <c r="A123" s="3">
        <v>3810</v>
      </c>
      <c r="B123" s="1">
        <v>0</v>
      </c>
    </row>
    <row r="124" spans="1:2" x14ac:dyDescent="0.2">
      <c r="A124" s="3">
        <v>3815</v>
      </c>
      <c r="B124" s="1">
        <v>0</v>
      </c>
    </row>
    <row r="125" spans="1:2" x14ac:dyDescent="0.2">
      <c r="A125" s="3">
        <v>3820</v>
      </c>
      <c r="B125" s="1">
        <v>0</v>
      </c>
    </row>
    <row r="126" spans="1:2" x14ac:dyDescent="0.2">
      <c r="A126" s="3">
        <v>3825</v>
      </c>
      <c r="B126" s="1">
        <v>0</v>
      </c>
    </row>
    <row r="127" spans="1:2" x14ac:dyDescent="0.2">
      <c r="A127" s="3">
        <v>3830</v>
      </c>
      <c r="B127" s="1">
        <v>0</v>
      </c>
    </row>
    <row r="128" spans="1:2" x14ac:dyDescent="0.2">
      <c r="A128" s="3">
        <v>3835</v>
      </c>
      <c r="B128" s="1">
        <v>0</v>
      </c>
    </row>
    <row r="129" spans="1:2" x14ac:dyDescent="0.2">
      <c r="A129" s="3">
        <v>3840</v>
      </c>
      <c r="B129" s="1">
        <v>0</v>
      </c>
    </row>
    <row r="130" spans="1:2" x14ac:dyDescent="0.2">
      <c r="A130" s="3">
        <v>3845</v>
      </c>
      <c r="B130" s="1">
        <v>0</v>
      </c>
    </row>
    <row r="131" spans="1:2" x14ac:dyDescent="0.2">
      <c r="A131" s="3">
        <v>3850</v>
      </c>
      <c r="B131" s="1">
        <v>0</v>
      </c>
    </row>
    <row r="132" spans="1:2" x14ac:dyDescent="0.2">
      <c r="A132" s="3">
        <v>3855</v>
      </c>
      <c r="B132" s="1">
        <v>0</v>
      </c>
    </row>
    <row r="133" spans="1:2" x14ac:dyDescent="0.2">
      <c r="A133" s="3">
        <v>3860</v>
      </c>
      <c r="B133" s="1">
        <v>0</v>
      </c>
    </row>
    <row r="134" spans="1:2" x14ac:dyDescent="0.2">
      <c r="A134" s="3">
        <v>3865</v>
      </c>
      <c r="B134" s="1">
        <v>0</v>
      </c>
    </row>
    <row r="135" spans="1:2" x14ac:dyDescent="0.2">
      <c r="A135" s="3">
        <v>3870</v>
      </c>
      <c r="B135" s="1">
        <v>0</v>
      </c>
    </row>
    <row r="136" spans="1:2" x14ac:dyDescent="0.2">
      <c r="A136" s="3">
        <v>3875</v>
      </c>
      <c r="B136" s="1">
        <v>0</v>
      </c>
    </row>
    <row r="137" spans="1:2" x14ac:dyDescent="0.2">
      <c r="A137" s="3">
        <v>3880</v>
      </c>
      <c r="B137" s="1">
        <v>0</v>
      </c>
    </row>
    <row r="138" spans="1:2" x14ac:dyDescent="0.2">
      <c r="A138" s="3">
        <v>3885</v>
      </c>
      <c r="B138" s="1">
        <v>0</v>
      </c>
    </row>
    <row r="139" spans="1:2" x14ac:dyDescent="0.2">
      <c r="A139" s="3">
        <v>3890</v>
      </c>
      <c r="B139" s="1">
        <v>0</v>
      </c>
    </row>
    <row r="140" spans="1:2" x14ac:dyDescent="0.2">
      <c r="A140" s="3">
        <v>3895</v>
      </c>
      <c r="B140" s="1">
        <v>0</v>
      </c>
    </row>
    <row r="141" spans="1:2" x14ac:dyDescent="0.2">
      <c r="A141" s="3">
        <v>3900</v>
      </c>
      <c r="B141" s="1">
        <v>0</v>
      </c>
    </row>
    <row r="142" spans="1:2" x14ac:dyDescent="0.2">
      <c r="A142" s="3">
        <v>3905</v>
      </c>
      <c r="B142" s="1">
        <v>0</v>
      </c>
    </row>
    <row r="143" spans="1:2" x14ac:dyDescent="0.2">
      <c r="A143" s="3">
        <v>3910</v>
      </c>
      <c r="B143" s="1">
        <v>0</v>
      </c>
    </row>
    <row r="144" spans="1:2" x14ac:dyDescent="0.2">
      <c r="A144" s="3">
        <v>3915</v>
      </c>
      <c r="B144" s="1">
        <v>0</v>
      </c>
    </row>
    <row r="145" spans="1:2" x14ac:dyDescent="0.2">
      <c r="A145" s="3">
        <v>3920</v>
      </c>
      <c r="B145" s="1">
        <v>0</v>
      </c>
    </row>
    <row r="146" spans="1:2" x14ac:dyDescent="0.2">
      <c r="A146" s="3">
        <v>3925</v>
      </c>
      <c r="B146" s="1">
        <v>0</v>
      </c>
    </row>
    <row r="147" spans="1:2" x14ac:dyDescent="0.2">
      <c r="A147" s="3">
        <v>3930</v>
      </c>
      <c r="B147" s="1">
        <v>0</v>
      </c>
    </row>
    <row r="148" spans="1:2" x14ac:dyDescent="0.2">
      <c r="A148" s="3">
        <v>3935</v>
      </c>
      <c r="B148" s="1">
        <v>0</v>
      </c>
    </row>
    <row r="149" spans="1:2" x14ac:dyDescent="0.2">
      <c r="A149" s="3">
        <v>3940</v>
      </c>
      <c r="B149" s="1">
        <v>0</v>
      </c>
    </row>
    <row r="150" spans="1:2" x14ac:dyDescent="0.2">
      <c r="A150" s="3">
        <v>3945</v>
      </c>
      <c r="B150" s="1">
        <v>0</v>
      </c>
    </row>
    <row r="151" spans="1:2" x14ac:dyDescent="0.2">
      <c r="A151" s="3">
        <v>3950</v>
      </c>
      <c r="B151" s="1">
        <v>0</v>
      </c>
    </row>
    <row r="152" spans="1:2" x14ac:dyDescent="0.2">
      <c r="A152" s="3">
        <v>3955</v>
      </c>
      <c r="B152" s="1">
        <v>0</v>
      </c>
    </row>
    <row r="153" spans="1:2" x14ac:dyDescent="0.2">
      <c r="A153" s="3">
        <v>3960</v>
      </c>
      <c r="B153" s="1">
        <v>0</v>
      </c>
    </row>
    <row r="154" spans="1:2" x14ac:dyDescent="0.2">
      <c r="A154" s="3">
        <v>3965</v>
      </c>
      <c r="B154" s="1">
        <v>0</v>
      </c>
    </row>
    <row r="155" spans="1:2" x14ac:dyDescent="0.2">
      <c r="A155" s="3">
        <v>3970</v>
      </c>
      <c r="B155" s="1">
        <v>0</v>
      </c>
    </row>
    <row r="156" spans="1:2" x14ac:dyDescent="0.2">
      <c r="A156" s="3">
        <v>3975</v>
      </c>
      <c r="B156" s="1">
        <v>0</v>
      </c>
    </row>
    <row r="157" spans="1:2" x14ac:dyDescent="0.2">
      <c r="A157" s="3">
        <v>3980</v>
      </c>
      <c r="B157" s="1">
        <v>0</v>
      </c>
    </row>
    <row r="158" spans="1:2" x14ac:dyDescent="0.2">
      <c r="A158" s="3">
        <v>3985</v>
      </c>
      <c r="B158" s="1">
        <v>0</v>
      </c>
    </row>
    <row r="159" spans="1:2" x14ac:dyDescent="0.2">
      <c r="A159" s="3">
        <v>3990</v>
      </c>
      <c r="B159" s="1">
        <v>0</v>
      </c>
    </row>
    <row r="160" spans="1:2" x14ac:dyDescent="0.2">
      <c r="A160" s="3">
        <v>3995</v>
      </c>
      <c r="B160" s="1">
        <v>0</v>
      </c>
    </row>
    <row r="161" spans="1:2" x14ac:dyDescent="0.2">
      <c r="A161" s="3">
        <v>4000</v>
      </c>
      <c r="B161" s="1">
        <v>0</v>
      </c>
    </row>
    <row r="162" spans="1:2" x14ac:dyDescent="0.2">
      <c r="A162" s="3">
        <v>4005</v>
      </c>
      <c r="B162" s="1">
        <v>0</v>
      </c>
    </row>
    <row r="163" spans="1:2" x14ac:dyDescent="0.2">
      <c r="A163" s="3">
        <v>4010</v>
      </c>
      <c r="B163" s="1">
        <v>0</v>
      </c>
    </row>
    <row r="164" spans="1:2" x14ac:dyDescent="0.2">
      <c r="A164" s="3">
        <v>4015</v>
      </c>
      <c r="B164" s="1">
        <v>0</v>
      </c>
    </row>
    <row r="165" spans="1:2" x14ac:dyDescent="0.2">
      <c r="A165" s="3">
        <v>4020</v>
      </c>
      <c r="B165" s="1">
        <v>0</v>
      </c>
    </row>
    <row r="166" spans="1:2" x14ac:dyDescent="0.2">
      <c r="A166" s="3">
        <v>4025</v>
      </c>
      <c r="B166" s="1">
        <v>0</v>
      </c>
    </row>
    <row r="167" spans="1:2" x14ac:dyDescent="0.2">
      <c r="A167" s="3">
        <v>4030</v>
      </c>
      <c r="B167" s="1">
        <v>0</v>
      </c>
    </row>
    <row r="168" spans="1:2" x14ac:dyDescent="0.2">
      <c r="A168" s="3">
        <v>4035</v>
      </c>
      <c r="B168" s="1">
        <v>0</v>
      </c>
    </row>
    <row r="169" spans="1:2" x14ac:dyDescent="0.2">
      <c r="A169" s="3">
        <v>4040</v>
      </c>
      <c r="B169" s="1">
        <v>0</v>
      </c>
    </row>
    <row r="170" spans="1:2" x14ac:dyDescent="0.2">
      <c r="A170" s="3">
        <v>4045</v>
      </c>
      <c r="B170" s="1">
        <v>0</v>
      </c>
    </row>
    <row r="171" spans="1:2" x14ac:dyDescent="0.2">
      <c r="A171" s="3">
        <v>4050</v>
      </c>
      <c r="B171" s="1">
        <v>0</v>
      </c>
    </row>
    <row r="172" spans="1:2" x14ac:dyDescent="0.2">
      <c r="A172" s="3">
        <v>4055</v>
      </c>
      <c r="B172" s="1">
        <v>0</v>
      </c>
    </row>
    <row r="173" spans="1:2" x14ac:dyDescent="0.2">
      <c r="A173" s="3">
        <v>4060</v>
      </c>
      <c r="B173" s="1">
        <v>0</v>
      </c>
    </row>
    <row r="174" spans="1:2" x14ac:dyDescent="0.2">
      <c r="A174" s="3">
        <v>4065</v>
      </c>
      <c r="B174" s="1">
        <v>0</v>
      </c>
    </row>
    <row r="175" spans="1:2" x14ac:dyDescent="0.2">
      <c r="A175" s="3">
        <v>4070</v>
      </c>
      <c r="B175" s="1">
        <v>0</v>
      </c>
    </row>
    <row r="176" spans="1:2" x14ac:dyDescent="0.2">
      <c r="A176" s="3">
        <v>4075</v>
      </c>
      <c r="B176" s="1">
        <v>0</v>
      </c>
    </row>
    <row r="177" spans="1:2" x14ac:dyDescent="0.2">
      <c r="A177" s="3">
        <v>4080</v>
      </c>
      <c r="B177" s="1">
        <v>0</v>
      </c>
    </row>
    <row r="178" spans="1:2" x14ac:dyDescent="0.2">
      <c r="A178" s="3">
        <v>4085</v>
      </c>
      <c r="B178" s="1">
        <v>-218470.94765241633</v>
      </c>
    </row>
    <row r="179" spans="1:2" x14ac:dyDescent="0.2">
      <c r="A179" s="3">
        <v>4090</v>
      </c>
      <c r="B179" s="1">
        <v>-380396.47355950141</v>
      </c>
    </row>
    <row r="180" spans="1:2" x14ac:dyDescent="0.2">
      <c r="A180" s="3">
        <v>4095</v>
      </c>
      <c r="B180" s="1">
        <v>-375255.98067356215</v>
      </c>
    </row>
    <row r="181" spans="1:2" x14ac:dyDescent="0.2">
      <c r="A181" s="3">
        <v>4100</v>
      </c>
      <c r="B181" s="1">
        <v>-18451799.214078791</v>
      </c>
    </row>
    <row r="182" spans="1:2" x14ac:dyDescent="0.2">
      <c r="A182" s="3">
        <v>4105</v>
      </c>
      <c r="B182" s="1">
        <v>-717098.7575885196</v>
      </c>
    </row>
    <row r="183" spans="1:2" x14ac:dyDescent="0.2">
      <c r="A183" s="3">
        <v>4110</v>
      </c>
      <c r="B183" s="1">
        <v>-187627.99033678108</v>
      </c>
    </row>
    <row r="184" spans="1:2" x14ac:dyDescent="0.2">
      <c r="A184" s="3">
        <v>4115</v>
      </c>
      <c r="B184" s="1">
        <v>-398388.19866028865</v>
      </c>
    </row>
    <row r="185" spans="1:2" x14ac:dyDescent="0.2">
      <c r="A185" s="3">
        <v>4120</v>
      </c>
      <c r="B185" s="1">
        <v>-794206.15087760775</v>
      </c>
    </row>
    <row r="186" spans="1:2" x14ac:dyDescent="0.2">
      <c r="A186" s="3">
        <v>4125</v>
      </c>
      <c r="B186" s="1">
        <v>-17513659.262394883</v>
      </c>
    </row>
    <row r="187" spans="1:2" x14ac:dyDescent="0.2">
      <c r="A187" s="3">
        <v>4130</v>
      </c>
      <c r="B187" s="1">
        <v>-591156.68188300892</v>
      </c>
    </row>
    <row r="188" spans="1:2" x14ac:dyDescent="0.2">
      <c r="A188" s="3">
        <v>4135</v>
      </c>
      <c r="B188" s="1">
        <v>-62834814.791277893</v>
      </c>
    </row>
    <row r="189" spans="1:2" x14ac:dyDescent="0.2">
      <c r="A189" s="3">
        <v>4140</v>
      </c>
      <c r="B189" s="1">
        <v>-457503.8668485895</v>
      </c>
    </row>
    <row r="190" spans="1:2" x14ac:dyDescent="0.2">
      <c r="A190" s="3">
        <v>4145</v>
      </c>
      <c r="B190" s="1">
        <v>-187627.99033678108</v>
      </c>
    </row>
    <row r="191" spans="1:2" x14ac:dyDescent="0.2">
      <c r="A191" s="3">
        <v>4150</v>
      </c>
      <c r="B191" s="1">
        <v>-15449751.36869029</v>
      </c>
    </row>
    <row r="192" spans="1:2" x14ac:dyDescent="0.2">
      <c r="A192" s="3">
        <v>4155</v>
      </c>
      <c r="B192" s="1">
        <v>-478065.8383923464</v>
      </c>
    </row>
    <row r="193" spans="1:2" x14ac:dyDescent="0.2">
      <c r="A193" s="3">
        <v>4160</v>
      </c>
      <c r="B193" s="1">
        <v>-992115.12698626693</v>
      </c>
    </row>
    <row r="194" spans="1:2" x14ac:dyDescent="0.2">
      <c r="A194" s="3">
        <v>4165</v>
      </c>
      <c r="B194" s="1">
        <v>-290437.84805556526</v>
      </c>
    </row>
    <row r="195" spans="1:2" x14ac:dyDescent="0.2">
      <c r="A195" s="3">
        <v>4170</v>
      </c>
      <c r="B195" s="1">
        <v>490917.07060719421</v>
      </c>
    </row>
    <row r="196" spans="1:2" x14ac:dyDescent="0.2">
      <c r="A196" s="3">
        <v>4175</v>
      </c>
      <c r="B196" s="1">
        <v>-12383447.362227552</v>
      </c>
    </row>
    <row r="197" spans="1:2" x14ac:dyDescent="0.2">
      <c r="A197" s="3">
        <v>4180</v>
      </c>
      <c r="B197" s="1">
        <v>-226181.68698132515</v>
      </c>
    </row>
    <row r="198" spans="1:2" x14ac:dyDescent="0.2">
      <c r="A198" s="3">
        <v>4185</v>
      </c>
      <c r="B198" s="1">
        <v>-62500682.75369186</v>
      </c>
    </row>
    <row r="199" spans="1:2" x14ac:dyDescent="0.2">
      <c r="A199" s="3">
        <v>4190</v>
      </c>
      <c r="B199" s="1">
        <v>-115661.0899336322</v>
      </c>
    </row>
    <row r="200" spans="1:2" x14ac:dyDescent="0.2">
      <c r="A200" s="3">
        <v>4195</v>
      </c>
      <c r="B200" s="1">
        <v>-976693.64832844934</v>
      </c>
    </row>
    <row r="201" spans="1:2" x14ac:dyDescent="0.2">
      <c r="A201" s="3">
        <v>4200</v>
      </c>
      <c r="B201" s="1">
        <v>-200247900.37176186</v>
      </c>
    </row>
    <row r="202" spans="1:2" x14ac:dyDescent="0.2">
      <c r="A202" s="3">
        <v>4205</v>
      </c>
      <c r="B202" s="1">
        <v>-77107.393289088111</v>
      </c>
    </row>
    <row r="203" spans="1:2" x14ac:dyDescent="0.2">
      <c r="A203" s="3">
        <v>4210</v>
      </c>
      <c r="B203" s="1">
        <v>-62410724.128187932</v>
      </c>
    </row>
    <row r="204" spans="1:2" x14ac:dyDescent="0.2">
      <c r="A204" s="3">
        <v>4215</v>
      </c>
      <c r="B204" s="1">
        <v>-429231.15597592387</v>
      </c>
    </row>
    <row r="205" spans="1:2" x14ac:dyDescent="0.2">
      <c r="A205" s="3">
        <v>4220</v>
      </c>
      <c r="B205" s="1">
        <v>-7006491.8035351401</v>
      </c>
    </row>
    <row r="206" spans="1:2" x14ac:dyDescent="0.2">
      <c r="A206" s="3">
        <v>4225</v>
      </c>
      <c r="B206" s="1">
        <v>-46151345.129962206</v>
      </c>
    </row>
    <row r="207" spans="1:2" x14ac:dyDescent="0.2">
      <c r="A207" s="3">
        <v>4230</v>
      </c>
      <c r="B207" s="1">
        <v>-2246395.3911554343</v>
      </c>
    </row>
    <row r="208" spans="1:2" x14ac:dyDescent="0.2">
      <c r="A208" s="3">
        <v>4235</v>
      </c>
      <c r="B208" s="1">
        <v>-203049.46899459872</v>
      </c>
    </row>
    <row r="209" spans="1:2" x14ac:dyDescent="0.2">
      <c r="A209" s="3">
        <v>4240</v>
      </c>
      <c r="B209" s="1">
        <v>-9054978.2185819149</v>
      </c>
    </row>
    <row r="210" spans="1:2" x14ac:dyDescent="0.2">
      <c r="A210" s="3">
        <v>4245</v>
      </c>
      <c r="B210" s="1">
        <v>-2007362.4719592608</v>
      </c>
    </row>
    <row r="211" spans="1:2" x14ac:dyDescent="0.2">
      <c r="A211" s="3">
        <v>4250</v>
      </c>
      <c r="B211" s="1">
        <v>-162827682.40856737</v>
      </c>
    </row>
    <row r="212" spans="1:2" x14ac:dyDescent="0.2">
      <c r="A212" s="3">
        <v>4255</v>
      </c>
      <c r="B212" s="1">
        <v>-1107776.2169198992</v>
      </c>
    </row>
    <row r="213" spans="1:2" x14ac:dyDescent="0.2">
      <c r="A213" s="3">
        <v>4260</v>
      </c>
      <c r="B213" s="1">
        <v>-3747419.3138496825</v>
      </c>
    </row>
    <row r="214" spans="1:2" x14ac:dyDescent="0.2">
      <c r="A214" s="3">
        <v>4265</v>
      </c>
      <c r="B214" s="1">
        <v>-1858288.1782670238</v>
      </c>
    </row>
    <row r="215" spans="1:2" x14ac:dyDescent="0.2">
      <c r="A215" s="3">
        <v>4270</v>
      </c>
      <c r="B215" s="1">
        <v>-4461947.8249952327</v>
      </c>
    </row>
    <row r="216" spans="1:2" x14ac:dyDescent="0.2">
      <c r="A216" s="3">
        <v>4275</v>
      </c>
      <c r="B216" s="1">
        <v>-18590592.521999147</v>
      </c>
    </row>
    <row r="217" spans="1:2" x14ac:dyDescent="0.2">
      <c r="A217" s="3">
        <v>4280</v>
      </c>
      <c r="B217" s="1">
        <v>-3161403.1248526126</v>
      </c>
    </row>
    <row r="218" spans="1:2" x14ac:dyDescent="0.2">
      <c r="A218" s="3">
        <v>4285</v>
      </c>
      <c r="B218" s="1">
        <v>-1745197.3347763615</v>
      </c>
    </row>
    <row r="219" spans="1:2" x14ac:dyDescent="0.2">
      <c r="A219" s="3">
        <v>4290</v>
      </c>
      <c r="B219" s="1">
        <v>-2557395.2107547559</v>
      </c>
    </row>
    <row r="220" spans="1:2" x14ac:dyDescent="0.2">
      <c r="A220" s="3">
        <v>4295</v>
      </c>
      <c r="B220" s="1">
        <v>-2092180.6045772578</v>
      </c>
    </row>
    <row r="221" spans="1:2" x14ac:dyDescent="0.2">
      <c r="A221" s="3">
        <v>4300</v>
      </c>
      <c r="B221" s="1">
        <v>-80561804.508439302</v>
      </c>
    </row>
    <row r="222" spans="1:2" x14ac:dyDescent="0.2">
      <c r="A222" s="3">
        <v>4305</v>
      </c>
      <c r="B222" s="1">
        <v>-1871139.4104818716</v>
      </c>
    </row>
    <row r="223" spans="1:2" x14ac:dyDescent="0.2">
      <c r="A223" s="3">
        <v>4310</v>
      </c>
      <c r="B223" s="1">
        <v>-2084469.8652483486</v>
      </c>
    </row>
    <row r="224" spans="1:2" x14ac:dyDescent="0.2">
      <c r="A224" s="3">
        <v>4315</v>
      </c>
      <c r="B224" s="1">
        <v>-2241254.8982694945</v>
      </c>
    </row>
    <row r="225" spans="1:2" x14ac:dyDescent="0.2">
      <c r="A225" s="3">
        <v>4320</v>
      </c>
      <c r="B225" s="1">
        <v>-4875757.5023133392</v>
      </c>
    </row>
    <row r="226" spans="1:2" x14ac:dyDescent="0.2">
      <c r="A226" s="3">
        <v>4325</v>
      </c>
      <c r="B226" s="1">
        <v>-23651407.768206295</v>
      </c>
    </row>
    <row r="227" spans="1:2" x14ac:dyDescent="0.2">
      <c r="A227" s="3">
        <v>4330</v>
      </c>
      <c r="B227" s="1">
        <v>-4891178.9809711576</v>
      </c>
    </row>
    <row r="228" spans="1:2" x14ac:dyDescent="0.2">
      <c r="A228" s="3">
        <v>4335</v>
      </c>
      <c r="B228" s="1">
        <v>-3811675.4749239227</v>
      </c>
    </row>
    <row r="229" spans="1:2" x14ac:dyDescent="0.2">
      <c r="A229" s="3">
        <v>4340</v>
      </c>
      <c r="B229" s="1">
        <v>-3582923.5414996282</v>
      </c>
    </row>
    <row r="230" spans="1:2" x14ac:dyDescent="0.2">
      <c r="A230" s="3">
        <v>4345</v>
      </c>
      <c r="B230" s="1">
        <v>-1758048.5669912091</v>
      </c>
    </row>
    <row r="231" spans="1:2" x14ac:dyDescent="0.2">
      <c r="A231" s="3">
        <v>4350</v>
      </c>
      <c r="B231" s="1">
        <v>-82882737.04644081</v>
      </c>
    </row>
    <row r="232" spans="1:2" x14ac:dyDescent="0.2">
      <c r="A232" s="3">
        <v>4355</v>
      </c>
      <c r="B232" s="1">
        <v>-9355697.0524093583</v>
      </c>
    </row>
    <row r="233" spans="1:2" x14ac:dyDescent="0.2">
      <c r="A233" s="3">
        <v>4360</v>
      </c>
      <c r="B233" s="1">
        <v>-2410891.163505489</v>
      </c>
    </row>
    <row r="234" spans="1:2" x14ac:dyDescent="0.2">
      <c r="A234" s="3">
        <v>4365</v>
      </c>
      <c r="B234" s="1">
        <v>-2637072.8504868136</v>
      </c>
    </row>
    <row r="235" spans="1:2" x14ac:dyDescent="0.2">
      <c r="A235" s="3">
        <v>4370</v>
      </c>
      <c r="B235" s="1">
        <v>-6433326.8467529183</v>
      </c>
    </row>
    <row r="236" spans="1:2" x14ac:dyDescent="0.2">
      <c r="A236" s="3">
        <v>4375</v>
      </c>
      <c r="B236" s="1">
        <v>-67774828.454665482</v>
      </c>
    </row>
    <row r="237" spans="1:2" x14ac:dyDescent="0.2">
      <c r="A237" s="3">
        <v>4380</v>
      </c>
      <c r="B237" s="1">
        <v>-10499456.71953083</v>
      </c>
    </row>
    <row r="238" spans="1:2" x14ac:dyDescent="0.2">
      <c r="A238" s="3">
        <v>4385</v>
      </c>
      <c r="B238" s="1">
        <v>-2117883.0690069534</v>
      </c>
    </row>
    <row r="239" spans="1:2" x14ac:dyDescent="0.2">
      <c r="A239" s="3">
        <v>4390</v>
      </c>
      <c r="B239" s="1">
        <v>-3850229.1715684677</v>
      </c>
    </row>
    <row r="240" spans="1:2" x14ac:dyDescent="0.2">
      <c r="A240" s="3">
        <v>4395</v>
      </c>
      <c r="B240" s="1">
        <v>-2793857.8835079595</v>
      </c>
    </row>
    <row r="241" spans="1:2" x14ac:dyDescent="0.2">
      <c r="A241" s="3">
        <v>4400</v>
      </c>
      <c r="B241" s="1">
        <v>-145537634.5867109</v>
      </c>
    </row>
    <row r="242" spans="1:2" x14ac:dyDescent="0.2">
      <c r="A242" s="3">
        <v>4405</v>
      </c>
      <c r="B242" s="1">
        <v>-3014899.0776033453</v>
      </c>
    </row>
    <row r="243" spans="1:2" x14ac:dyDescent="0.2">
      <c r="A243" s="3">
        <v>4410</v>
      </c>
      <c r="B243" s="1">
        <v>-4891178.9809711566</v>
      </c>
    </row>
    <row r="244" spans="1:2" x14ac:dyDescent="0.2">
      <c r="A244" s="3">
        <v>4415</v>
      </c>
      <c r="B244" s="1">
        <v>-2505990.2818953642</v>
      </c>
    </row>
    <row r="245" spans="1:2" x14ac:dyDescent="0.2">
      <c r="A245" s="3">
        <v>4420</v>
      </c>
      <c r="B245" s="1">
        <v>-4042997.654791187</v>
      </c>
    </row>
    <row r="246" spans="1:2" x14ac:dyDescent="0.2">
      <c r="A246" s="3">
        <v>4425</v>
      </c>
      <c r="B246" s="1">
        <v>-62572649.654095016</v>
      </c>
    </row>
    <row r="247" spans="1:2" x14ac:dyDescent="0.2">
      <c r="A247" s="3">
        <v>4430</v>
      </c>
      <c r="B247" s="1">
        <v>-4428534.6212366279</v>
      </c>
    </row>
    <row r="248" spans="1:2" x14ac:dyDescent="0.2">
      <c r="A248" s="3">
        <v>4435</v>
      </c>
      <c r="B248" s="1">
        <v>-3115138.6888791607</v>
      </c>
    </row>
    <row r="249" spans="1:2" x14ac:dyDescent="0.2">
      <c r="A249" s="3">
        <v>4440</v>
      </c>
      <c r="B249" s="1">
        <v>-6042649.3874215391</v>
      </c>
    </row>
    <row r="250" spans="1:2" x14ac:dyDescent="0.2">
      <c r="A250" s="3">
        <v>4445</v>
      </c>
      <c r="B250" s="1">
        <v>-3410717.0298206648</v>
      </c>
    </row>
    <row r="251" spans="1:2" x14ac:dyDescent="0.2">
      <c r="A251" s="3">
        <v>4450</v>
      </c>
      <c r="B251" s="1">
        <v>-88198006.690501988</v>
      </c>
    </row>
    <row r="252" spans="1:2" x14ac:dyDescent="0.2">
      <c r="A252" s="3">
        <v>4455</v>
      </c>
      <c r="B252" s="1">
        <v>-2017643.4577311394</v>
      </c>
    </row>
    <row r="253" spans="1:2" x14ac:dyDescent="0.2">
      <c r="A253" s="3">
        <v>4460</v>
      </c>
      <c r="B253" s="1">
        <v>-23967548.080691561</v>
      </c>
    </row>
    <row r="254" spans="1:2" x14ac:dyDescent="0.2">
      <c r="A254" s="3">
        <v>4465</v>
      </c>
      <c r="B254" s="1">
        <v>-5055674.7533212109</v>
      </c>
    </row>
    <row r="255" spans="1:2" x14ac:dyDescent="0.2">
      <c r="A255" s="3">
        <v>4470</v>
      </c>
      <c r="B255" s="1">
        <v>-12537662.148805726</v>
      </c>
    </row>
    <row r="256" spans="1:2" x14ac:dyDescent="0.2">
      <c r="A256" s="3">
        <v>4475</v>
      </c>
      <c r="B256" s="1">
        <v>-46040824.532914519</v>
      </c>
    </row>
    <row r="257" spans="1:2" x14ac:dyDescent="0.2">
      <c r="A257" s="3">
        <v>4480</v>
      </c>
      <c r="B257" s="1">
        <v>-4336005.7492897213</v>
      </c>
    </row>
    <row r="258" spans="1:2" x14ac:dyDescent="0.2">
      <c r="A258" s="3">
        <v>4485</v>
      </c>
      <c r="B258" s="1">
        <v>-7317491.6231344622</v>
      </c>
    </row>
    <row r="259" spans="1:2" x14ac:dyDescent="0.2">
      <c r="A259" s="3">
        <v>4490</v>
      </c>
      <c r="B259" s="1">
        <v>-8029449.887837043</v>
      </c>
    </row>
    <row r="260" spans="1:2" x14ac:dyDescent="0.2">
      <c r="A260" s="3">
        <v>4495</v>
      </c>
      <c r="B260" s="1">
        <v>-3606055.7594863549</v>
      </c>
    </row>
    <row r="261" spans="1:2" x14ac:dyDescent="0.2">
      <c r="A261" s="3">
        <v>4500</v>
      </c>
      <c r="B261" s="1">
        <v>-196993968.37496233</v>
      </c>
    </row>
    <row r="262" spans="1:2" x14ac:dyDescent="0.2">
      <c r="A262" s="3">
        <v>4505</v>
      </c>
      <c r="B262" s="1">
        <v>-5191897.814798601</v>
      </c>
    </row>
    <row r="263" spans="1:2" x14ac:dyDescent="0.2">
      <c r="A263" s="3">
        <v>4510</v>
      </c>
      <c r="B263" s="1">
        <v>-212767570.79546678</v>
      </c>
    </row>
    <row r="264" spans="1:2" x14ac:dyDescent="0.2">
      <c r="A264" s="3">
        <v>4515</v>
      </c>
      <c r="B264" s="1">
        <v>-5212459.7863423573</v>
      </c>
    </row>
    <row r="265" spans="1:2" x14ac:dyDescent="0.2">
      <c r="A265" s="3">
        <v>4520</v>
      </c>
      <c r="B265" s="1">
        <v>-12404009.333771309</v>
      </c>
    </row>
    <row r="266" spans="1:2" x14ac:dyDescent="0.2">
      <c r="A266" s="3">
        <v>4525</v>
      </c>
      <c r="B266" s="1">
        <v>-69607414.168502808</v>
      </c>
    </row>
    <row r="267" spans="1:2" x14ac:dyDescent="0.2">
      <c r="A267" s="3">
        <v>4530</v>
      </c>
      <c r="B267" s="1">
        <v>-16896800.116082177</v>
      </c>
    </row>
    <row r="268" spans="1:2" x14ac:dyDescent="0.2">
      <c r="A268" s="3">
        <v>4535</v>
      </c>
      <c r="B268" s="1">
        <v>-6991070.3248773227</v>
      </c>
    </row>
    <row r="269" spans="1:2" x14ac:dyDescent="0.2">
      <c r="A269" s="3">
        <v>4540</v>
      </c>
      <c r="B269" s="1">
        <v>-4919451.6918438217</v>
      </c>
    </row>
    <row r="270" spans="1:2" x14ac:dyDescent="0.2">
      <c r="A270" s="3">
        <v>4545</v>
      </c>
      <c r="B270" s="1">
        <v>-13786801.92008896</v>
      </c>
    </row>
    <row r="271" spans="1:2" x14ac:dyDescent="0.2">
      <c r="A271" s="3">
        <v>4550</v>
      </c>
      <c r="B271" s="1">
        <v>-164200194.00911313</v>
      </c>
    </row>
    <row r="272" spans="1:2" x14ac:dyDescent="0.2">
      <c r="A272" s="3">
        <v>4555</v>
      </c>
      <c r="B272" s="1">
        <v>-5597996.7527877968</v>
      </c>
    </row>
    <row r="273" spans="1:2" x14ac:dyDescent="0.2">
      <c r="A273" s="3">
        <v>4560</v>
      </c>
      <c r="B273" s="1">
        <v>-21597780.860273581</v>
      </c>
    </row>
    <row r="274" spans="1:2" x14ac:dyDescent="0.2">
      <c r="A274" s="3">
        <v>4565</v>
      </c>
      <c r="B274" s="1">
        <v>-8751689.1383115053</v>
      </c>
    </row>
    <row r="275" spans="1:2" x14ac:dyDescent="0.2">
      <c r="A275" s="3">
        <v>4570</v>
      </c>
      <c r="B275" s="1">
        <v>-14208322.336735969</v>
      </c>
    </row>
    <row r="276" spans="1:2" x14ac:dyDescent="0.2">
      <c r="A276" s="3">
        <v>4575</v>
      </c>
      <c r="B276" s="1">
        <v>-51232722.347713113</v>
      </c>
    </row>
    <row r="277" spans="1:2" x14ac:dyDescent="0.2">
      <c r="A277" s="3">
        <v>4580</v>
      </c>
      <c r="B277" s="1">
        <v>-8281334.0392480642</v>
      </c>
    </row>
    <row r="278" spans="1:2" x14ac:dyDescent="0.2">
      <c r="A278" s="3">
        <v>4585</v>
      </c>
      <c r="B278" s="1">
        <v>-8461251.2902559359</v>
      </c>
    </row>
    <row r="279" spans="1:2" x14ac:dyDescent="0.2">
      <c r="A279" s="3">
        <v>4590</v>
      </c>
      <c r="B279" s="1">
        <v>-22978003.200148262</v>
      </c>
    </row>
    <row r="280" spans="1:2" x14ac:dyDescent="0.2">
      <c r="A280" s="3">
        <v>4595</v>
      </c>
      <c r="B280" s="1">
        <v>-6993640.5713202907</v>
      </c>
    </row>
    <row r="281" spans="1:2" x14ac:dyDescent="0.2">
      <c r="A281" s="3">
        <v>4600</v>
      </c>
      <c r="B281" s="1">
        <v>-276615062.68527472</v>
      </c>
    </row>
    <row r="282" spans="1:2" x14ac:dyDescent="0.2">
      <c r="A282" s="3">
        <v>4605</v>
      </c>
      <c r="B282" s="1">
        <v>-6271401.320845833</v>
      </c>
    </row>
    <row r="283" spans="1:2" x14ac:dyDescent="0.2">
      <c r="A283" s="3">
        <v>4610</v>
      </c>
      <c r="B283" s="1">
        <v>-11835984.869875027</v>
      </c>
    </row>
    <row r="284" spans="1:2" x14ac:dyDescent="0.2">
      <c r="A284" s="3">
        <v>4615</v>
      </c>
      <c r="B284" s="1">
        <v>-4150948.0053959098</v>
      </c>
    </row>
    <row r="285" spans="1:2" x14ac:dyDescent="0.2">
      <c r="A285" s="3">
        <v>4620</v>
      </c>
      <c r="B285" s="1">
        <v>-32999394.081286743</v>
      </c>
    </row>
    <row r="286" spans="1:2" x14ac:dyDescent="0.2">
      <c r="A286" s="3">
        <v>4625</v>
      </c>
      <c r="B286" s="1">
        <v>-88287965.316005901</v>
      </c>
    </row>
    <row r="287" spans="1:2" x14ac:dyDescent="0.2">
      <c r="A287" s="3">
        <v>4630</v>
      </c>
      <c r="B287" s="1">
        <v>-40967158.054492518</v>
      </c>
    </row>
    <row r="288" spans="1:2" x14ac:dyDescent="0.2">
      <c r="A288" s="3">
        <v>4635</v>
      </c>
      <c r="B288" s="1">
        <v>-23882729.948073566</v>
      </c>
    </row>
    <row r="289" spans="1:2" x14ac:dyDescent="0.2">
      <c r="A289" s="3">
        <v>4640</v>
      </c>
      <c r="B289" s="1">
        <v>-24419911.454654206</v>
      </c>
    </row>
    <row r="290" spans="1:2" x14ac:dyDescent="0.2">
      <c r="A290" s="3">
        <v>4645</v>
      </c>
      <c r="B290" s="1">
        <v>-6184012.9417848671</v>
      </c>
    </row>
    <row r="291" spans="1:2" x14ac:dyDescent="0.2">
      <c r="A291" s="3">
        <v>4650</v>
      </c>
      <c r="B291" s="1">
        <v>-290877360.19731301</v>
      </c>
    </row>
    <row r="292" spans="1:2" x14ac:dyDescent="0.2">
      <c r="A292" s="3">
        <v>4655</v>
      </c>
      <c r="B292" s="1">
        <v>-9111523.640327245</v>
      </c>
    </row>
    <row r="293" spans="1:2" x14ac:dyDescent="0.2">
      <c r="A293" s="3">
        <v>4660</v>
      </c>
      <c r="B293" s="1">
        <v>-12527381.163033849</v>
      </c>
    </row>
    <row r="294" spans="1:2" x14ac:dyDescent="0.2">
      <c r="A294" s="3">
        <v>4665</v>
      </c>
      <c r="B294" s="1">
        <v>-5171335.8432548428</v>
      </c>
    </row>
    <row r="295" spans="1:2" x14ac:dyDescent="0.2">
      <c r="A295" s="3">
        <v>4670</v>
      </c>
      <c r="B295" s="1">
        <v>-22057854.973565146</v>
      </c>
    </row>
    <row r="296" spans="1:2" x14ac:dyDescent="0.2">
      <c r="A296" s="3">
        <v>4675</v>
      </c>
      <c r="B296" s="1">
        <v>-134680913.61160725</v>
      </c>
    </row>
    <row r="297" spans="1:2" x14ac:dyDescent="0.2">
      <c r="A297" s="3">
        <v>4680</v>
      </c>
      <c r="B297" s="1">
        <v>-33061079.995918021</v>
      </c>
    </row>
    <row r="298" spans="1:2" x14ac:dyDescent="0.2">
      <c r="A298" s="3">
        <v>4685</v>
      </c>
      <c r="B298" s="1">
        <v>-16431585.509904679</v>
      </c>
    </row>
    <row r="299" spans="1:2" x14ac:dyDescent="0.2">
      <c r="A299" s="3">
        <v>4690</v>
      </c>
      <c r="B299" s="1">
        <v>-17117841.310177565</v>
      </c>
    </row>
    <row r="300" spans="1:2" x14ac:dyDescent="0.2">
      <c r="A300" s="3">
        <v>4695</v>
      </c>
      <c r="B300" s="1">
        <v>-33981228.222501136</v>
      </c>
    </row>
    <row r="301" spans="1:2" x14ac:dyDescent="0.2">
      <c r="A301" s="3">
        <v>4700</v>
      </c>
      <c r="B301" s="1">
        <v>-313004611.82483822</v>
      </c>
    </row>
    <row r="302" spans="1:2" x14ac:dyDescent="0.2">
      <c r="A302" s="3">
        <v>4705</v>
      </c>
      <c r="B302" s="1">
        <v>-11825703.884103155</v>
      </c>
    </row>
    <row r="303" spans="1:2" x14ac:dyDescent="0.2">
      <c r="A303" s="3">
        <v>4710</v>
      </c>
      <c r="B303" s="1">
        <v>-20204707.288184058</v>
      </c>
    </row>
    <row r="304" spans="1:2" x14ac:dyDescent="0.2">
      <c r="A304" s="3">
        <v>4715</v>
      </c>
      <c r="B304" s="1">
        <v>-18852757.659182046</v>
      </c>
    </row>
    <row r="305" spans="1:2" x14ac:dyDescent="0.2">
      <c r="A305" s="3">
        <v>4720</v>
      </c>
      <c r="B305" s="1">
        <v>-34333351.985187963</v>
      </c>
    </row>
    <row r="306" spans="1:2" x14ac:dyDescent="0.2">
      <c r="A306" s="3">
        <v>4725</v>
      </c>
      <c r="B306" s="1">
        <v>-142602413.14883959</v>
      </c>
    </row>
    <row r="307" spans="1:2" x14ac:dyDescent="0.2">
      <c r="A307" s="3">
        <v>4730</v>
      </c>
      <c r="B307" s="1">
        <v>-43922941.463907555</v>
      </c>
    </row>
    <row r="308" spans="1:2" x14ac:dyDescent="0.2">
      <c r="A308" s="3">
        <v>4735</v>
      </c>
      <c r="B308" s="1">
        <v>-21348466.955305535</v>
      </c>
    </row>
    <row r="309" spans="1:2" x14ac:dyDescent="0.2">
      <c r="A309" s="3">
        <v>4740</v>
      </c>
      <c r="B309" s="1">
        <v>-40854067.211001843</v>
      </c>
    </row>
    <row r="310" spans="1:2" x14ac:dyDescent="0.2">
      <c r="A310" s="3">
        <v>4745</v>
      </c>
      <c r="B310" s="1">
        <v>-28321545.55508206</v>
      </c>
    </row>
    <row r="311" spans="1:2" x14ac:dyDescent="0.2">
      <c r="A311" s="3">
        <v>4750</v>
      </c>
      <c r="B311" s="1">
        <v>-624706108.70309091</v>
      </c>
    </row>
    <row r="312" spans="1:2" x14ac:dyDescent="0.2">
      <c r="A312" s="3">
        <v>4755</v>
      </c>
      <c r="B312" s="1">
        <v>-3395295.5511628441</v>
      </c>
    </row>
    <row r="313" spans="1:2" x14ac:dyDescent="0.2">
      <c r="A313" s="3">
        <v>4760</v>
      </c>
      <c r="B313" s="1">
        <v>-24504729.587272197</v>
      </c>
    </row>
    <row r="314" spans="1:2" x14ac:dyDescent="0.2">
      <c r="A314" s="3">
        <v>4765</v>
      </c>
      <c r="B314" s="1">
        <v>1968808.7753146812</v>
      </c>
    </row>
    <row r="315" spans="1:2" x14ac:dyDescent="0.2">
      <c r="A315" s="3">
        <v>4770</v>
      </c>
      <c r="B315" s="1">
        <v>-30498544.292277385</v>
      </c>
    </row>
    <row r="316" spans="1:2" x14ac:dyDescent="0.2">
      <c r="A316" s="3">
        <v>4775</v>
      </c>
      <c r="B316" s="1">
        <v>-436106565.21086752</v>
      </c>
    </row>
    <row r="317" spans="1:2" x14ac:dyDescent="0.2">
      <c r="A317" s="3">
        <v>4780</v>
      </c>
      <c r="B317" s="1">
        <v>-41098240.623083964</v>
      </c>
    </row>
    <row r="318" spans="1:2" x14ac:dyDescent="0.2">
      <c r="A318" s="3">
        <v>4785</v>
      </c>
      <c r="B318" s="1">
        <v>-27655851.726352964</v>
      </c>
    </row>
    <row r="319" spans="1:2" x14ac:dyDescent="0.2">
      <c r="A319" s="3">
        <v>4790</v>
      </c>
      <c r="B319" s="1">
        <v>-57018347.090837702</v>
      </c>
    </row>
    <row r="320" spans="1:2" x14ac:dyDescent="0.2">
      <c r="A320" s="3">
        <v>4795</v>
      </c>
      <c r="B320" s="1">
        <v>-32359402.716987286</v>
      </c>
    </row>
    <row r="321" spans="1:2" x14ac:dyDescent="0.2">
      <c r="A321" s="3">
        <v>4800</v>
      </c>
      <c r="B321" s="1">
        <v>-653019943.51884401</v>
      </c>
    </row>
    <row r="322" spans="1:2" x14ac:dyDescent="0.2">
      <c r="A322" s="3">
        <v>4805</v>
      </c>
      <c r="B322" s="1">
        <v>-16143717.908292104</v>
      </c>
    </row>
    <row r="323" spans="1:2" x14ac:dyDescent="0.2">
      <c r="A323" s="3">
        <v>4810</v>
      </c>
      <c r="B323" s="1">
        <v>-42684082.678396173</v>
      </c>
    </row>
    <row r="324" spans="1:2" x14ac:dyDescent="0.2">
      <c r="A324" s="3">
        <v>4815</v>
      </c>
      <c r="B324" s="1">
        <v>-30418866.652545258</v>
      </c>
    </row>
    <row r="325" spans="1:2" x14ac:dyDescent="0.2">
      <c r="A325" s="3">
        <v>4820</v>
      </c>
      <c r="B325" s="1">
        <v>-33009675.067058612</v>
      </c>
    </row>
    <row r="326" spans="1:2" x14ac:dyDescent="0.2">
      <c r="A326" s="3">
        <v>4825</v>
      </c>
      <c r="B326" s="1">
        <v>-112255513.39669754</v>
      </c>
    </row>
    <row r="327" spans="1:2" x14ac:dyDescent="0.2">
      <c r="A327" s="3">
        <v>4830</v>
      </c>
      <c r="B327" s="1">
        <v>-49292186.283271059</v>
      </c>
    </row>
    <row r="328" spans="1:2" x14ac:dyDescent="0.2">
      <c r="A328" s="3">
        <v>4835</v>
      </c>
      <c r="B328" s="1">
        <v>-59210767.306690767</v>
      </c>
    </row>
    <row r="329" spans="1:2" x14ac:dyDescent="0.2">
      <c r="A329" s="3">
        <v>4840</v>
      </c>
      <c r="B329" s="1">
        <v>-159409254.6394178</v>
      </c>
    </row>
    <row r="330" spans="1:2" x14ac:dyDescent="0.2">
      <c r="A330" s="3">
        <v>4845</v>
      </c>
      <c r="B330" s="1">
        <v>-51150474.461538076</v>
      </c>
    </row>
    <row r="331" spans="1:2" x14ac:dyDescent="0.2">
      <c r="A331" s="3">
        <v>4850</v>
      </c>
      <c r="B331" s="1">
        <v>-496964860.4875018</v>
      </c>
    </row>
    <row r="332" spans="1:2" x14ac:dyDescent="0.2">
      <c r="A332" s="3">
        <v>4855</v>
      </c>
      <c r="B332" s="1">
        <v>-38921241.885888711</v>
      </c>
    </row>
    <row r="333" spans="1:2" x14ac:dyDescent="0.2">
      <c r="A333" s="3">
        <v>4860</v>
      </c>
      <c r="B333" s="1">
        <v>-116804849.60075362</v>
      </c>
    </row>
    <row r="334" spans="1:2" x14ac:dyDescent="0.2">
      <c r="A334" s="3">
        <v>4865</v>
      </c>
      <c r="B334" s="1">
        <v>-66553961.394254953</v>
      </c>
    </row>
    <row r="335" spans="1:2" x14ac:dyDescent="0.2">
      <c r="A335" s="3">
        <v>4870</v>
      </c>
      <c r="B335" s="1">
        <v>-200342999.4901517</v>
      </c>
    </row>
    <row r="336" spans="1:2" x14ac:dyDescent="0.2">
      <c r="A336" s="3">
        <v>4875</v>
      </c>
      <c r="B336" s="1">
        <v>-19330823.497574393</v>
      </c>
    </row>
    <row r="337" spans="1:2" x14ac:dyDescent="0.2">
      <c r="A337" s="3">
        <v>4880</v>
      </c>
      <c r="B337" s="1">
        <v>-84543116.248599187</v>
      </c>
    </row>
    <row r="338" spans="1:2" x14ac:dyDescent="0.2">
      <c r="A338" s="3">
        <v>4885</v>
      </c>
      <c r="B338" s="1">
        <v>-73712097.737925246</v>
      </c>
    </row>
    <row r="339" spans="1:2" x14ac:dyDescent="0.2">
      <c r="A339" s="3">
        <v>4890</v>
      </c>
      <c r="B339" s="1">
        <v>-116758585.1647802</v>
      </c>
    </row>
    <row r="340" spans="1:2" x14ac:dyDescent="0.2">
      <c r="A340" s="3">
        <v>4895</v>
      </c>
      <c r="B340" s="1">
        <v>-124402498.08617184</v>
      </c>
    </row>
    <row r="341" spans="1:2" x14ac:dyDescent="0.2">
      <c r="A341" s="3">
        <v>4900</v>
      </c>
      <c r="B341" s="1">
        <v>-1102769376.8489945</v>
      </c>
    </row>
    <row r="342" spans="1:2" x14ac:dyDescent="0.2">
      <c r="A342" s="3">
        <v>4905</v>
      </c>
      <c r="B342" s="1">
        <v>-51870143.465569578</v>
      </c>
    </row>
    <row r="343" spans="1:2" x14ac:dyDescent="0.2">
      <c r="A343" s="3">
        <v>4910</v>
      </c>
      <c r="B343" s="1">
        <v>-112633339.62381397</v>
      </c>
    </row>
    <row r="344" spans="1:2" x14ac:dyDescent="0.2">
      <c r="A344" s="3">
        <v>4915</v>
      </c>
      <c r="B344" s="1">
        <v>-240461976.21846426</v>
      </c>
    </row>
    <row r="345" spans="1:2" x14ac:dyDescent="0.2">
      <c r="A345" s="3">
        <v>4920</v>
      </c>
      <c r="B345" s="1">
        <v>-196706100.77334982</v>
      </c>
    </row>
    <row r="346" spans="1:2" x14ac:dyDescent="0.2">
      <c r="A346" s="3">
        <v>4925</v>
      </c>
      <c r="B346" s="1">
        <v>-92276987.795494705</v>
      </c>
    </row>
    <row r="347" spans="1:2" x14ac:dyDescent="0.2">
      <c r="A347" s="3">
        <v>4930</v>
      </c>
      <c r="B347" s="1">
        <v>-130221536.03305496</v>
      </c>
    </row>
    <row r="348" spans="1:2" x14ac:dyDescent="0.2">
      <c r="A348" s="3">
        <v>4935</v>
      </c>
      <c r="B348" s="1">
        <v>-138333233.80706707</v>
      </c>
    </row>
    <row r="349" spans="1:2" x14ac:dyDescent="0.2">
      <c r="A349" s="3">
        <v>4940</v>
      </c>
      <c r="B349" s="1">
        <v>-224919695.97782707</v>
      </c>
    </row>
    <row r="350" spans="1:2" x14ac:dyDescent="0.2">
      <c r="A350" s="3">
        <v>4945</v>
      </c>
      <c r="B350" s="1">
        <v>-129491586.04325159</v>
      </c>
    </row>
    <row r="351" spans="1:2" x14ac:dyDescent="0.2">
      <c r="A351" s="3">
        <v>4950</v>
      </c>
      <c r="B351" s="1">
        <v>-665128374.51167405</v>
      </c>
    </row>
    <row r="352" spans="1:2" x14ac:dyDescent="0.2">
      <c r="A352" s="3">
        <v>4955</v>
      </c>
      <c r="B352" s="1">
        <v>-110574572.2229954</v>
      </c>
    </row>
    <row r="353" spans="1:2" x14ac:dyDescent="0.2">
      <c r="A353" s="3">
        <v>4960</v>
      </c>
      <c r="B353" s="1">
        <v>-100033991.56037703</v>
      </c>
    </row>
    <row r="354" spans="1:2" x14ac:dyDescent="0.2">
      <c r="A354" s="3">
        <v>4965</v>
      </c>
      <c r="B354" s="1">
        <v>-118729964.18653791</v>
      </c>
    </row>
    <row r="355" spans="1:2" x14ac:dyDescent="0.2">
      <c r="A355" s="3">
        <v>4970</v>
      </c>
      <c r="B355" s="1">
        <v>49734268.671461999</v>
      </c>
    </row>
    <row r="356" spans="1:2" x14ac:dyDescent="0.2">
      <c r="A356" s="3">
        <v>4975</v>
      </c>
      <c r="B356" s="1">
        <v>-599831263.62803113</v>
      </c>
    </row>
    <row r="357" spans="1:2" x14ac:dyDescent="0.2">
      <c r="A357" s="3">
        <v>4980</v>
      </c>
      <c r="B357" s="1">
        <v>-276232095.96527219</v>
      </c>
    </row>
    <row r="358" spans="1:2" x14ac:dyDescent="0.2">
      <c r="A358" s="3">
        <v>4985</v>
      </c>
      <c r="B358" s="1">
        <v>-100864181.16145618</v>
      </c>
    </row>
    <row r="359" spans="1:2" x14ac:dyDescent="0.2">
      <c r="A359" s="3">
        <v>4990</v>
      </c>
      <c r="B359" s="1">
        <v>-21731433.675307933</v>
      </c>
    </row>
    <row r="360" spans="1:2" x14ac:dyDescent="0.2">
      <c r="A360" s="3">
        <v>4995</v>
      </c>
      <c r="B360" s="1">
        <v>-201671816.90116709</v>
      </c>
    </row>
    <row r="361" spans="1:2" x14ac:dyDescent="0.2">
      <c r="A361" s="3">
        <v>5000</v>
      </c>
      <c r="B361" s="1">
        <v>473364857.64815384</v>
      </c>
    </row>
    <row r="362" spans="1:2" x14ac:dyDescent="0.2">
      <c r="A362" s="3">
        <v>5005</v>
      </c>
      <c r="B362" s="1">
        <v>23553738.40337339</v>
      </c>
    </row>
    <row r="363" spans="1:2" x14ac:dyDescent="0.2">
      <c r="A363" s="3">
        <v>5010</v>
      </c>
      <c r="B363" s="1">
        <v>-35124987.889622703</v>
      </c>
    </row>
    <row r="364" spans="1:2" x14ac:dyDescent="0.2">
      <c r="A364" s="3">
        <v>5015</v>
      </c>
      <c r="B364" s="1">
        <v>1821849794.4450436</v>
      </c>
    </row>
    <row r="365" spans="1:2" x14ac:dyDescent="0.2">
      <c r="A365" s="3">
        <v>5020</v>
      </c>
      <c r="B365" s="1">
        <v>-297799033.86823022</v>
      </c>
    </row>
    <row r="366" spans="1:2" x14ac:dyDescent="0.2">
      <c r="A366" s="3">
        <v>5025</v>
      </c>
      <c r="B366" s="1">
        <v>164521474.81448448</v>
      </c>
    </row>
    <row r="367" spans="1:2" x14ac:dyDescent="0.2">
      <c r="A367" s="3">
        <v>5030</v>
      </c>
      <c r="B367" s="1">
        <v>-188064932.23208579</v>
      </c>
    </row>
    <row r="368" spans="1:2" x14ac:dyDescent="0.2">
      <c r="A368" s="3">
        <v>5035</v>
      </c>
      <c r="B368" s="1">
        <v>-149115417.63532451</v>
      </c>
    </row>
    <row r="369" spans="1:2" x14ac:dyDescent="0.2">
      <c r="A369" s="3">
        <v>5040</v>
      </c>
      <c r="B369" s="1">
        <v>-899388346.06325316</v>
      </c>
    </row>
    <row r="370" spans="1:2" x14ac:dyDescent="0.2">
      <c r="A370" s="3">
        <v>5045</v>
      </c>
      <c r="B370" s="1">
        <v>-173874601.62045076</v>
      </c>
    </row>
    <row r="371" spans="1:2" x14ac:dyDescent="0.2">
      <c r="A371" s="3">
        <v>5050</v>
      </c>
      <c r="B371" s="1">
        <v>1430604310.6497672</v>
      </c>
    </row>
    <row r="372" spans="1:2" x14ac:dyDescent="0.2">
      <c r="A372" s="3">
        <v>5055</v>
      </c>
      <c r="B372" s="1">
        <v>5114790.4215094643</v>
      </c>
    </row>
    <row r="373" spans="1:2" x14ac:dyDescent="0.2">
      <c r="A373" s="3">
        <v>5060</v>
      </c>
      <c r="B373" s="1">
        <v>-54008588.506120399</v>
      </c>
    </row>
    <row r="374" spans="1:2" x14ac:dyDescent="0.2">
      <c r="A374" s="3">
        <v>5065</v>
      </c>
      <c r="B374" s="1">
        <v>-158941469.78679729</v>
      </c>
    </row>
    <row r="375" spans="1:2" x14ac:dyDescent="0.2">
      <c r="A375" s="3">
        <v>5070</v>
      </c>
      <c r="B375" s="1">
        <v>286834362.54252189</v>
      </c>
    </row>
    <row r="376" spans="1:2" x14ac:dyDescent="0.2">
      <c r="A376" s="3">
        <v>5075</v>
      </c>
      <c r="B376" s="1">
        <v>2210018693.248085</v>
      </c>
    </row>
    <row r="377" spans="1:2" x14ac:dyDescent="0.2">
      <c r="A377" s="3">
        <v>5080</v>
      </c>
      <c r="B377" s="1">
        <v>961989268.42822039</v>
      </c>
    </row>
    <row r="378" spans="1:2" x14ac:dyDescent="0.2">
      <c r="A378" s="3">
        <v>5085</v>
      </c>
      <c r="B378" s="1">
        <v>299446561.83817369</v>
      </c>
    </row>
    <row r="379" spans="1:2" x14ac:dyDescent="0.2">
      <c r="A379" s="3">
        <v>5090</v>
      </c>
      <c r="B379" s="1">
        <v>358924634.7749334</v>
      </c>
    </row>
    <row r="380" spans="1:2" x14ac:dyDescent="0.2">
      <c r="A380" s="3">
        <v>5095</v>
      </c>
      <c r="B380" s="1">
        <v>207354631.78657269</v>
      </c>
    </row>
    <row r="381" spans="1:2" x14ac:dyDescent="0.2">
      <c r="A381" s="3">
        <v>5100</v>
      </c>
      <c r="B381" s="1">
        <v>4126548655.9128003</v>
      </c>
    </row>
    <row r="382" spans="1:2" x14ac:dyDescent="0.2">
      <c r="A382" s="3">
        <v>5105</v>
      </c>
      <c r="B382" s="1">
        <v>199147834.89417076</v>
      </c>
    </row>
    <row r="383" spans="1:2" x14ac:dyDescent="0.2">
      <c r="A383" s="3">
        <v>5110</v>
      </c>
      <c r="B383" s="1">
        <v>504583070.94446379</v>
      </c>
    </row>
    <row r="384" spans="1:2" x14ac:dyDescent="0.2">
      <c r="A384" s="3">
        <v>5115</v>
      </c>
      <c r="B384" s="1">
        <v>527828379.77468085</v>
      </c>
    </row>
    <row r="385" spans="1:2" x14ac:dyDescent="0.2">
      <c r="A385" s="3">
        <v>5120</v>
      </c>
      <c r="B385" s="1">
        <v>796812380.77077889</v>
      </c>
    </row>
    <row r="386" spans="1:2" x14ac:dyDescent="0.2">
      <c r="A386" s="3">
        <v>5125</v>
      </c>
      <c r="B386" s="1">
        <v>1137706736.7482803</v>
      </c>
    </row>
    <row r="387" spans="1:2" x14ac:dyDescent="0.2">
      <c r="A387" s="3">
        <v>5130</v>
      </c>
      <c r="B387" s="1">
        <v>963097044.64514017</v>
      </c>
    </row>
    <row r="388" spans="1:2" x14ac:dyDescent="0.2">
      <c r="A388" s="3">
        <v>5135</v>
      </c>
      <c r="B388" s="1">
        <v>294660762.96136427</v>
      </c>
    </row>
    <row r="389" spans="1:2" x14ac:dyDescent="0.2">
      <c r="A389" s="3">
        <v>5140</v>
      </c>
      <c r="B389" s="1">
        <v>433721376.51179159</v>
      </c>
    </row>
    <row r="390" spans="1:2" x14ac:dyDescent="0.2">
      <c r="A390" s="3">
        <v>5145</v>
      </c>
      <c r="B390" s="1">
        <v>222390573.47794491</v>
      </c>
    </row>
    <row r="391" spans="1:2" x14ac:dyDescent="0.2">
      <c r="A391" s="3">
        <v>5150</v>
      </c>
      <c r="B391" s="1">
        <v>2338692940.922472</v>
      </c>
    </row>
    <row r="392" spans="1:2" x14ac:dyDescent="0.2">
      <c r="A392" s="3">
        <v>5155</v>
      </c>
      <c r="B392" s="1">
        <v>177575756.49832696</v>
      </c>
    </row>
    <row r="393" spans="1:2" x14ac:dyDescent="0.2">
      <c r="A393" s="3">
        <v>5160</v>
      </c>
      <c r="B393" s="1">
        <v>434024665.59206206</v>
      </c>
    </row>
    <row r="394" spans="1:2" x14ac:dyDescent="0.2">
      <c r="A394" s="3">
        <v>5165</v>
      </c>
      <c r="B394" s="1">
        <v>149017748.27049169</v>
      </c>
    </row>
    <row r="395" spans="1:2" x14ac:dyDescent="0.2">
      <c r="A395" s="3">
        <v>5170</v>
      </c>
      <c r="B395" s="1">
        <v>576747880.32372129</v>
      </c>
    </row>
    <row r="396" spans="1:2" x14ac:dyDescent="0.2">
      <c r="A396" s="3">
        <v>5175</v>
      </c>
      <c r="B396" s="1">
        <v>793134358.11088943</v>
      </c>
    </row>
    <row r="397" spans="1:2" x14ac:dyDescent="0.2">
      <c r="A397" s="3">
        <v>5180</v>
      </c>
      <c r="B397" s="1">
        <v>350172945.63662189</v>
      </c>
    </row>
    <row r="398" spans="1:2" x14ac:dyDescent="0.2">
      <c r="A398" s="3">
        <v>5185</v>
      </c>
      <c r="B398" s="1">
        <v>63060996.478259243</v>
      </c>
    </row>
    <row r="399" spans="1:2" x14ac:dyDescent="0.2">
      <c r="A399" s="3">
        <v>5190</v>
      </c>
      <c r="B399" s="1">
        <v>261185873.28812817</v>
      </c>
    </row>
    <row r="400" spans="1:2" x14ac:dyDescent="0.2">
      <c r="A400" s="3">
        <v>5195</v>
      </c>
      <c r="B400" s="1">
        <v>272173676.83182323</v>
      </c>
    </row>
    <row r="401" spans="1:2" x14ac:dyDescent="0.2">
      <c r="A401" s="3">
        <v>5200</v>
      </c>
      <c r="B401" s="1">
        <v>2046080664.3761547</v>
      </c>
    </row>
    <row r="402" spans="1:2" x14ac:dyDescent="0.2">
      <c r="A402" s="3">
        <v>5205</v>
      </c>
      <c r="B402" s="1">
        <v>91043269.502869308</v>
      </c>
    </row>
    <row r="403" spans="1:2" x14ac:dyDescent="0.2">
      <c r="A403" s="3">
        <v>5210</v>
      </c>
      <c r="B403" s="1">
        <v>122708705.68025483</v>
      </c>
    </row>
    <row r="404" spans="1:2" x14ac:dyDescent="0.2">
      <c r="A404" s="3">
        <v>5215</v>
      </c>
      <c r="B404" s="1">
        <v>35042740.003447577</v>
      </c>
    </row>
    <row r="405" spans="1:2" x14ac:dyDescent="0.2">
      <c r="A405" s="3">
        <v>5220</v>
      </c>
      <c r="B405" s="1">
        <v>147383071.53276303</v>
      </c>
    </row>
    <row r="406" spans="1:2" x14ac:dyDescent="0.2">
      <c r="A406" s="3">
        <v>5225</v>
      </c>
      <c r="B406" s="1">
        <v>486827808.51642966</v>
      </c>
    </row>
    <row r="407" spans="1:2" x14ac:dyDescent="0.2">
      <c r="A407" s="3">
        <v>5230</v>
      </c>
      <c r="B407" s="1">
        <v>120971219.08480738</v>
      </c>
    </row>
    <row r="408" spans="1:2" x14ac:dyDescent="0.2">
      <c r="A408" s="3">
        <v>5235</v>
      </c>
      <c r="B408" s="1">
        <v>47534137.716279857</v>
      </c>
    </row>
    <row r="409" spans="1:2" x14ac:dyDescent="0.2">
      <c r="A409" s="3">
        <v>5240</v>
      </c>
      <c r="B409" s="1">
        <v>147966517.47531715</v>
      </c>
    </row>
    <row r="410" spans="1:2" x14ac:dyDescent="0.2">
      <c r="A410" s="3">
        <v>5245</v>
      </c>
      <c r="B410" s="1">
        <v>9599870.4644914698</v>
      </c>
    </row>
    <row r="411" spans="1:2" x14ac:dyDescent="0.2">
      <c r="A411" s="3">
        <v>5250</v>
      </c>
      <c r="B411" s="1">
        <v>414565329.77233922</v>
      </c>
    </row>
    <row r="412" spans="1:2" x14ac:dyDescent="0.2">
      <c r="A412" s="3">
        <v>5255</v>
      </c>
      <c r="B412" s="1">
        <v>6001525.4443340255</v>
      </c>
    </row>
    <row r="413" spans="1:2" x14ac:dyDescent="0.2">
      <c r="A413" s="3">
        <v>5260</v>
      </c>
      <c r="B413" s="1">
        <v>56601967.167076617</v>
      </c>
    </row>
    <row r="414" spans="1:2" x14ac:dyDescent="0.2">
      <c r="A414" s="3">
        <v>5265</v>
      </c>
      <c r="B414" s="1">
        <v>3387584.8118339377</v>
      </c>
    </row>
    <row r="415" spans="1:2" x14ac:dyDescent="0.2">
      <c r="A415" s="3">
        <v>5270</v>
      </c>
      <c r="B415" s="1">
        <v>29185148.359919857</v>
      </c>
    </row>
    <row r="416" spans="1:2" x14ac:dyDescent="0.2">
      <c r="A416" s="3">
        <v>5275</v>
      </c>
      <c r="B416" s="1">
        <v>173041841.77292857</v>
      </c>
    </row>
    <row r="417" spans="1:2" x14ac:dyDescent="0.2">
      <c r="A417" s="3">
        <v>5280</v>
      </c>
      <c r="B417" s="1">
        <v>24846572.364187162</v>
      </c>
    </row>
    <row r="418" spans="1:2" x14ac:dyDescent="0.2">
      <c r="A418" s="3">
        <v>5285</v>
      </c>
      <c r="B418" s="1">
        <v>537181.50658064731</v>
      </c>
    </row>
    <row r="419" spans="1:2" x14ac:dyDescent="0.2">
      <c r="A419" s="3">
        <v>5290</v>
      </c>
      <c r="B419" s="1">
        <v>90986724.081123948</v>
      </c>
    </row>
    <row r="420" spans="1:2" x14ac:dyDescent="0.2">
      <c r="A420" s="3">
        <v>5295</v>
      </c>
      <c r="B420" s="1">
        <v>616859.14631270489</v>
      </c>
    </row>
    <row r="421" spans="1:2" x14ac:dyDescent="0.2">
      <c r="A421" s="3">
        <v>5300</v>
      </c>
      <c r="B421" s="1">
        <v>280555250.48234713</v>
      </c>
    </row>
    <row r="422" spans="1:2" x14ac:dyDescent="0.2">
      <c r="A422" s="3">
        <v>5305</v>
      </c>
      <c r="B422" s="1">
        <v>485776.57772125513</v>
      </c>
    </row>
    <row r="423" spans="1:2" x14ac:dyDescent="0.2">
      <c r="A423" s="3">
        <v>5310</v>
      </c>
      <c r="B423" s="1">
        <v>11602092.443564795</v>
      </c>
    </row>
    <row r="424" spans="1:2" x14ac:dyDescent="0.2">
      <c r="A424" s="3">
        <v>5315</v>
      </c>
      <c r="B424" s="1">
        <v>323851.05181417021</v>
      </c>
    </row>
    <row r="425" spans="1:2" x14ac:dyDescent="0.2">
      <c r="A425" s="3">
        <v>5320</v>
      </c>
      <c r="B425" s="1">
        <v>16976477.755814236</v>
      </c>
    </row>
    <row r="426" spans="1:2" x14ac:dyDescent="0.2">
      <c r="A426" s="3">
        <v>5325</v>
      </c>
      <c r="B426" s="1">
        <v>38836423.753270715</v>
      </c>
    </row>
    <row r="427" spans="1:2" x14ac:dyDescent="0.2">
      <c r="A427" s="3">
        <v>5330</v>
      </c>
      <c r="B427" s="1">
        <v>7476846.9025985766</v>
      </c>
    </row>
    <row r="428" spans="1:2" x14ac:dyDescent="0.2">
      <c r="A428" s="3">
        <v>5335</v>
      </c>
      <c r="B428" s="1">
        <v>1187453.8566519567</v>
      </c>
    </row>
    <row r="429" spans="1:2" x14ac:dyDescent="0.2">
      <c r="A429" s="3">
        <v>5340</v>
      </c>
      <c r="B429" s="1">
        <v>9635853.9146930426</v>
      </c>
    </row>
    <row r="430" spans="1:2" x14ac:dyDescent="0.2">
      <c r="A430" s="3">
        <v>5350</v>
      </c>
      <c r="B430" s="1">
        <v>89796699.978029042</v>
      </c>
    </row>
    <row r="431" spans="1:2" x14ac:dyDescent="0.2">
      <c r="A431" s="3">
        <v>5360</v>
      </c>
      <c r="B431" s="1">
        <v>5245872.9901009612</v>
      </c>
    </row>
    <row r="432" spans="1:2" x14ac:dyDescent="0.2">
      <c r="A432" s="3">
        <v>5370</v>
      </c>
      <c r="B432" s="1">
        <v>5932128.790373846</v>
      </c>
    </row>
    <row r="433" spans="1:2" x14ac:dyDescent="0.2">
      <c r="A433" s="3">
        <v>5375</v>
      </c>
      <c r="B433" s="1">
        <v>17400568.418904215</v>
      </c>
    </row>
    <row r="434" spans="1:2" x14ac:dyDescent="0.2">
      <c r="A434" s="3">
        <v>5380</v>
      </c>
      <c r="B434" s="1">
        <v>1670660.1879302426</v>
      </c>
    </row>
    <row r="435" spans="1:2" x14ac:dyDescent="0.2">
      <c r="A435" s="3">
        <v>5390</v>
      </c>
      <c r="B435" s="1">
        <v>876454.0370526351</v>
      </c>
    </row>
    <row r="436" spans="1:2" x14ac:dyDescent="0.2">
      <c r="A436" s="3">
        <v>5400</v>
      </c>
      <c r="B436" s="1">
        <v>132187774.56192675</v>
      </c>
    </row>
    <row r="437" spans="1:2" x14ac:dyDescent="0.2">
      <c r="A437" s="3">
        <v>5410</v>
      </c>
      <c r="B437" s="1">
        <v>565454.21745331283</v>
      </c>
    </row>
    <row r="438" spans="1:2" x14ac:dyDescent="0.2">
      <c r="A438" s="3">
        <v>5420</v>
      </c>
      <c r="B438" s="1">
        <v>902156.50148233096</v>
      </c>
    </row>
    <row r="439" spans="1:2" x14ac:dyDescent="0.2">
      <c r="A439" s="3">
        <v>5425</v>
      </c>
      <c r="B439" s="1">
        <v>10946679.600607544</v>
      </c>
    </row>
    <row r="440" spans="1:2" x14ac:dyDescent="0.2">
      <c r="A440" s="3">
        <v>5430</v>
      </c>
      <c r="B440" s="1">
        <v>282727.10872665647</v>
      </c>
    </row>
    <row r="441" spans="1:2" x14ac:dyDescent="0.2">
      <c r="A441" s="3">
        <v>5440</v>
      </c>
      <c r="B441" s="1">
        <v>300718.83382744365</v>
      </c>
    </row>
    <row r="442" spans="1:2" x14ac:dyDescent="0.2">
      <c r="A442" s="3">
        <v>5450</v>
      </c>
      <c r="B442" s="1">
        <v>7746722.779110387</v>
      </c>
    </row>
    <row r="443" spans="1:2" x14ac:dyDescent="0.2">
      <c r="A443" s="3">
        <v>5460</v>
      </c>
      <c r="B443" s="1">
        <v>159355.27946411548</v>
      </c>
    </row>
    <row r="444" spans="1:2" x14ac:dyDescent="0.2">
      <c r="A444" s="3">
        <v>5470</v>
      </c>
      <c r="B444" s="1">
        <v>61685.914631270498</v>
      </c>
    </row>
    <row r="445" spans="1:2" x14ac:dyDescent="0.2">
      <c r="A445" s="3">
        <v>5475</v>
      </c>
      <c r="B445" s="1">
        <v>9211763.2516030613</v>
      </c>
    </row>
    <row r="446" spans="1:2" x14ac:dyDescent="0.2">
      <c r="A446" s="3">
        <v>5480</v>
      </c>
      <c r="B446" s="1">
        <v>149074.29369223703</v>
      </c>
    </row>
    <row r="447" spans="1:2" x14ac:dyDescent="0.2">
      <c r="A447" s="3">
        <v>5490</v>
      </c>
      <c r="B447" s="1">
        <v>169636.26523599387</v>
      </c>
    </row>
    <row r="448" spans="1:2" x14ac:dyDescent="0.2">
      <c r="A448" s="3">
        <v>5500</v>
      </c>
      <c r="B448" s="1">
        <v>32652410.811485853</v>
      </c>
    </row>
    <row r="449" spans="1:2" x14ac:dyDescent="0.2">
      <c r="A449" s="3">
        <v>5525</v>
      </c>
      <c r="B449" s="1">
        <v>4986278.0993610322</v>
      </c>
    </row>
    <row r="450" spans="1:2" x14ac:dyDescent="0.2">
      <c r="A450" s="3">
        <v>5550</v>
      </c>
      <c r="B450" s="1">
        <v>6255979.8421880174</v>
      </c>
    </row>
    <row r="451" spans="1:2" x14ac:dyDescent="0.2">
      <c r="A451" s="3">
        <v>5575</v>
      </c>
      <c r="B451" s="1">
        <v>2842692.5659243823</v>
      </c>
    </row>
    <row r="452" spans="1:2" x14ac:dyDescent="0.2">
      <c r="A452" s="3">
        <v>5600</v>
      </c>
      <c r="B452" s="1">
        <v>2367196.9739750051</v>
      </c>
    </row>
    <row r="453" spans="1:2" x14ac:dyDescent="0.2">
      <c r="A453" s="3">
        <v>5625</v>
      </c>
      <c r="B453" s="1">
        <v>429231.15597592387</v>
      </c>
    </row>
    <row r="454" spans="1:2" x14ac:dyDescent="0.2">
      <c r="A454" s="3">
        <v>5650</v>
      </c>
      <c r="B454" s="1">
        <v>4423394.1283506881</v>
      </c>
    </row>
    <row r="455" spans="1:2" x14ac:dyDescent="0.2">
      <c r="A455" s="3">
        <v>5675</v>
      </c>
      <c r="B455" s="1">
        <v>0</v>
      </c>
    </row>
    <row r="456" spans="1:2" x14ac:dyDescent="0.2">
      <c r="A456" s="3">
        <v>5700</v>
      </c>
      <c r="B456" s="1">
        <v>0</v>
      </c>
    </row>
    <row r="457" spans="1:2" x14ac:dyDescent="0.2">
      <c r="A457" s="3">
        <v>5750</v>
      </c>
      <c r="B457" s="1">
        <v>0</v>
      </c>
    </row>
    <row r="458" spans="1:2" x14ac:dyDescent="0.2">
      <c r="A458" s="3">
        <v>5800</v>
      </c>
      <c r="B458" s="1">
        <v>0</v>
      </c>
    </row>
    <row r="459" spans="1:2" x14ac:dyDescent="0.2">
      <c r="A459" s="3">
        <v>5850</v>
      </c>
      <c r="B459" s="1">
        <v>0</v>
      </c>
    </row>
    <row r="460" spans="1:2" x14ac:dyDescent="0.2">
      <c r="A460" s="3">
        <v>5900</v>
      </c>
      <c r="B460" s="1">
        <v>0</v>
      </c>
    </row>
    <row r="461" spans="1:2" x14ac:dyDescent="0.2">
      <c r="A461" s="3">
        <v>5950</v>
      </c>
      <c r="B461" s="1">
        <v>0</v>
      </c>
    </row>
    <row r="462" spans="1:2" x14ac:dyDescent="0.2">
      <c r="A462" s="3">
        <v>6000</v>
      </c>
      <c r="B462" s="1">
        <v>0</v>
      </c>
    </row>
    <row r="463" spans="1:2" x14ac:dyDescent="0.2">
      <c r="A463" s="3">
        <v>6050</v>
      </c>
      <c r="B463" s="1">
        <v>0</v>
      </c>
    </row>
    <row r="464" spans="1:2" x14ac:dyDescent="0.2">
      <c r="A464" s="3">
        <v>6100</v>
      </c>
      <c r="B464" s="1">
        <v>0</v>
      </c>
    </row>
    <row r="465" spans="1:2" x14ac:dyDescent="0.2">
      <c r="A465" s="3">
        <v>6200</v>
      </c>
      <c r="B465" s="1">
        <v>0</v>
      </c>
    </row>
    <row r="466" spans="1:2" x14ac:dyDescent="0.2">
      <c r="A466" s="3">
        <v>6300</v>
      </c>
      <c r="B466" s="1">
        <v>0</v>
      </c>
    </row>
    <row r="467" spans="1:2" x14ac:dyDescent="0.2">
      <c r="A467" s="3">
        <v>6400</v>
      </c>
      <c r="B467" s="1">
        <v>0</v>
      </c>
    </row>
    <row r="468" spans="1:2" x14ac:dyDescent="0.2">
      <c r="A468" s="3">
        <v>6500</v>
      </c>
      <c r="B468" s="1">
        <v>0</v>
      </c>
    </row>
    <row r="469" spans="1:2" x14ac:dyDescent="0.2">
      <c r="A469" s="3">
        <v>6600</v>
      </c>
      <c r="B469" s="1">
        <v>0</v>
      </c>
    </row>
    <row r="470" spans="1:2" x14ac:dyDescent="0.2">
      <c r="A470" s="3">
        <v>6800</v>
      </c>
      <c r="B470" s="1">
        <v>0</v>
      </c>
    </row>
    <row r="471" spans="1:2" x14ac:dyDescent="0.2">
      <c r="A471" s="3">
        <v>7000</v>
      </c>
      <c r="B471" s="1">
        <v>0</v>
      </c>
    </row>
    <row r="472" spans="1:2" x14ac:dyDescent="0.2">
      <c r="A472" s="3">
        <v>7200</v>
      </c>
      <c r="B472" s="1">
        <v>0</v>
      </c>
    </row>
    <row r="473" spans="1:2" x14ac:dyDescent="0.2">
      <c r="A473" s="3">
        <v>7400</v>
      </c>
      <c r="B473" s="1">
        <v>0</v>
      </c>
    </row>
    <row r="474" spans="1:2" x14ac:dyDescent="0.2">
      <c r="A474" s="3">
        <v>7600</v>
      </c>
      <c r="B474" s="1">
        <v>0</v>
      </c>
    </row>
    <row r="475" spans="1:2" x14ac:dyDescent="0.2">
      <c r="A475" s="3">
        <v>7700</v>
      </c>
      <c r="B475" s="1">
        <v>0</v>
      </c>
    </row>
    <row r="476" spans="1:2" x14ac:dyDescent="0.2">
      <c r="A476" s="3">
        <v>8000</v>
      </c>
      <c r="B476" s="1">
        <v>0</v>
      </c>
    </row>
    <row r="477" spans="1:2" x14ac:dyDescent="0.2">
      <c r="A477" s="3" t="s">
        <v>8014</v>
      </c>
      <c r="B477" s="1">
        <v>13172317681.489538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00"/>
  <sheetViews>
    <sheetView zoomScale="63" workbookViewId="0">
      <selection activeCell="A10" sqref="A10:K4000"/>
    </sheetView>
  </sheetViews>
  <sheetFormatPr baseColWidth="10" defaultRowHeight="16" x14ac:dyDescent="0.2"/>
  <cols>
    <col min="2" max="2" width="12.83203125" bestFit="1" customWidth="1"/>
  </cols>
  <sheetData>
    <row r="1" spans="1:11" x14ac:dyDescent="0.2">
      <c r="A1" t="s">
        <v>0</v>
      </c>
    </row>
    <row r="2" spans="1:11" x14ac:dyDescent="0.2">
      <c r="A2" t="s">
        <v>8007</v>
      </c>
      <c r="B2" t="s">
        <v>8012</v>
      </c>
    </row>
    <row r="3" spans="1:11" x14ac:dyDescent="0.2">
      <c r="A3" t="s">
        <v>8008</v>
      </c>
      <c r="B3">
        <v>5069.7597999999998</v>
      </c>
    </row>
    <row r="4" spans="1:11" x14ac:dyDescent="0.2">
      <c r="A4" t="s">
        <v>8009</v>
      </c>
      <c r="B4">
        <f>SUM(E11:E4000)</f>
        <v>96898663585.68837</v>
      </c>
    </row>
    <row r="5" spans="1:11" x14ac:dyDescent="0.2">
      <c r="A5" t="s">
        <v>8010</v>
      </c>
      <c r="B5">
        <f>SUM(J11:J4000)</f>
        <v>-83726345904.198807</v>
      </c>
    </row>
    <row r="6" spans="1:11" x14ac:dyDescent="0.2">
      <c r="A6" t="s">
        <v>8011</v>
      </c>
      <c r="B6">
        <f>$B$4+$B$5</f>
        <v>13172317681.489563</v>
      </c>
    </row>
    <row r="10" spans="1:11" x14ac:dyDescent="0.2">
      <c r="A10" t="s">
        <v>1</v>
      </c>
      <c r="B10" t="s">
        <v>2</v>
      </c>
      <c r="C10" t="s">
        <v>3</v>
      </c>
      <c r="D10" t="s">
        <v>4</v>
      </c>
      <c r="E10" t="s">
        <v>8009</v>
      </c>
      <c r="F10" t="s">
        <v>5</v>
      </c>
      <c r="G10" t="s">
        <v>6</v>
      </c>
      <c r="H10" t="s">
        <v>3</v>
      </c>
      <c r="I10" t="s">
        <v>4</v>
      </c>
      <c r="J10" t="s">
        <v>8010</v>
      </c>
      <c r="K10" t="s">
        <v>8011</v>
      </c>
    </row>
    <row r="11" spans="1:11" x14ac:dyDescent="0.2">
      <c r="A11" t="s">
        <v>7</v>
      </c>
      <c r="B11" t="s">
        <v>8</v>
      </c>
      <c r="C11">
        <v>0</v>
      </c>
      <c r="D11">
        <v>20</v>
      </c>
      <c r="E11">
        <f>C11*D11*100*$B$3*$B$3*0.01</f>
        <v>0</v>
      </c>
      <c r="F11">
        <v>1200</v>
      </c>
      <c r="G11" t="s">
        <v>9</v>
      </c>
      <c r="H11">
        <v>0</v>
      </c>
      <c r="I11">
        <v>0</v>
      </c>
      <c r="J11">
        <f>H11*I11*100*$B$3*$B$3*0.01*-1</f>
        <v>0</v>
      </c>
      <c r="K11">
        <f>E11+J11</f>
        <v>0</v>
      </c>
    </row>
    <row r="12" spans="1:11" x14ac:dyDescent="0.2">
      <c r="A12" t="s">
        <v>7</v>
      </c>
      <c r="B12" t="s">
        <v>10</v>
      </c>
      <c r="C12">
        <v>0</v>
      </c>
      <c r="D12">
        <v>2</v>
      </c>
      <c r="E12">
        <f t="shared" ref="E12:E75" si="0">C12*D12*100*$B$3*$B$3*0.01</f>
        <v>0</v>
      </c>
      <c r="F12">
        <v>1400</v>
      </c>
      <c r="G12" t="s">
        <v>11</v>
      </c>
      <c r="H12">
        <v>0</v>
      </c>
      <c r="I12">
        <v>0</v>
      </c>
      <c r="J12">
        <f t="shared" ref="J12:J75" si="1">H12*I12*100*$B$3*$B$3*0.01*-1</f>
        <v>0</v>
      </c>
      <c r="K12">
        <f t="shared" ref="K12:K75" si="2">E12+J12</f>
        <v>0</v>
      </c>
    </row>
    <row r="13" spans="1:11" x14ac:dyDescent="0.2">
      <c r="A13" t="s">
        <v>7</v>
      </c>
      <c r="B13" t="s">
        <v>12</v>
      </c>
      <c r="C13">
        <v>0</v>
      </c>
      <c r="D13">
        <v>19</v>
      </c>
      <c r="E13">
        <f t="shared" si="0"/>
        <v>0</v>
      </c>
      <c r="F13">
        <v>1600</v>
      </c>
      <c r="G13" t="s">
        <v>13</v>
      </c>
      <c r="H13">
        <v>0</v>
      </c>
      <c r="I13">
        <v>0</v>
      </c>
      <c r="J13">
        <f t="shared" si="1"/>
        <v>0</v>
      </c>
      <c r="K13">
        <f t="shared" si="2"/>
        <v>0</v>
      </c>
    </row>
    <row r="14" spans="1:11" x14ac:dyDescent="0.2">
      <c r="A14" t="s">
        <v>7</v>
      </c>
      <c r="B14" t="s">
        <v>14</v>
      </c>
      <c r="C14">
        <v>0</v>
      </c>
      <c r="D14">
        <v>4</v>
      </c>
      <c r="E14">
        <f t="shared" si="0"/>
        <v>0</v>
      </c>
      <c r="F14">
        <v>1800</v>
      </c>
      <c r="G14" t="s">
        <v>15</v>
      </c>
      <c r="H14">
        <v>0</v>
      </c>
      <c r="I14">
        <v>0</v>
      </c>
      <c r="J14">
        <f t="shared" si="1"/>
        <v>0</v>
      </c>
      <c r="K14">
        <f t="shared" si="2"/>
        <v>0</v>
      </c>
    </row>
    <row r="15" spans="1:11" x14ac:dyDescent="0.2">
      <c r="A15" t="s">
        <v>7</v>
      </c>
      <c r="B15" t="s">
        <v>16</v>
      </c>
      <c r="C15">
        <v>0</v>
      </c>
      <c r="D15">
        <v>9</v>
      </c>
      <c r="E15">
        <f t="shared" si="0"/>
        <v>0</v>
      </c>
      <c r="F15">
        <v>2000</v>
      </c>
      <c r="G15" t="s">
        <v>17</v>
      </c>
      <c r="H15">
        <v>0</v>
      </c>
      <c r="I15">
        <v>61</v>
      </c>
      <c r="J15">
        <f t="shared" si="1"/>
        <v>0</v>
      </c>
      <c r="K15">
        <f t="shared" si="2"/>
        <v>0</v>
      </c>
    </row>
    <row r="16" spans="1:11" x14ac:dyDescent="0.2">
      <c r="A16" t="s">
        <v>7</v>
      </c>
      <c r="B16" t="s">
        <v>18</v>
      </c>
      <c r="C16">
        <v>0</v>
      </c>
      <c r="D16">
        <v>11</v>
      </c>
      <c r="E16">
        <f t="shared" si="0"/>
        <v>0</v>
      </c>
      <c r="F16">
        <v>2200</v>
      </c>
      <c r="G16" t="s">
        <v>19</v>
      </c>
      <c r="H16">
        <v>0</v>
      </c>
      <c r="I16">
        <v>95</v>
      </c>
      <c r="J16">
        <f t="shared" si="1"/>
        <v>0</v>
      </c>
      <c r="K16">
        <f t="shared" si="2"/>
        <v>0</v>
      </c>
    </row>
    <row r="17" spans="1:11" x14ac:dyDescent="0.2">
      <c r="A17" t="s">
        <v>7</v>
      </c>
      <c r="B17" t="s">
        <v>20</v>
      </c>
      <c r="C17">
        <v>0</v>
      </c>
      <c r="D17">
        <v>4</v>
      </c>
      <c r="E17">
        <f t="shared" si="0"/>
        <v>0</v>
      </c>
      <c r="F17">
        <v>2400</v>
      </c>
      <c r="G17" t="s">
        <v>21</v>
      </c>
      <c r="H17">
        <v>0</v>
      </c>
      <c r="I17">
        <v>6</v>
      </c>
      <c r="J17">
        <f t="shared" si="1"/>
        <v>0</v>
      </c>
      <c r="K17">
        <f t="shared" si="2"/>
        <v>0</v>
      </c>
    </row>
    <row r="18" spans="1:11" x14ac:dyDescent="0.2">
      <c r="A18" t="s">
        <v>7</v>
      </c>
      <c r="B18" t="s">
        <v>22</v>
      </c>
      <c r="C18">
        <v>0</v>
      </c>
      <c r="D18">
        <v>3</v>
      </c>
      <c r="E18">
        <f t="shared" si="0"/>
        <v>0</v>
      </c>
      <c r="F18">
        <v>2600</v>
      </c>
      <c r="G18" t="s">
        <v>23</v>
      </c>
      <c r="H18">
        <v>0</v>
      </c>
      <c r="I18">
        <v>25</v>
      </c>
      <c r="J18">
        <f t="shared" si="1"/>
        <v>0</v>
      </c>
      <c r="K18">
        <f t="shared" si="2"/>
        <v>0</v>
      </c>
    </row>
    <row r="19" spans="1:11" x14ac:dyDescent="0.2">
      <c r="A19" t="s">
        <v>7</v>
      </c>
      <c r="B19" t="s">
        <v>24</v>
      </c>
      <c r="C19">
        <v>0</v>
      </c>
      <c r="D19">
        <v>0</v>
      </c>
      <c r="E19">
        <f t="shared" si="0"/>
        <v>0</v>
      </c>
      <c r="F19">
        <v>2800</v>
      </c>
      <c r="G19" t="s">
        <v>25</v>
      </c>
      <c r="H19">
        <v>0</v>
      </c>
      <c r="I19">
        <v>768</v>
      </c>
      <c r="J19">
        <f t="shared" si="1"/>
        <v>0</v>
      </c>
      <c r="K19">
        <f t="shared" si="2"/>
        <v>0</v>
      </c>
    </row>
    <row r="20" spans="1:11" x14ac:dyDescent="0.2">
      <c r="A20" t="s">
        <v>7</v>
      </c>
      <c r="B20" t="s">
        <v>26</v>
      </c>
      <c r="C20">
        <v>0</v>
      </c>
      <c r="D20">
        <v>0</v>
      </c>
      <c r="E20">
        <f t="shared" si="0"/>
        <v>0</v>
      </c>
      <c r="F20">
        <v>3000</v>
      </c>
      <c r="G20" t="s">
        <v>27</v>
      </c>
      <c r="H20">
        <v>0</v>
      </c>
      <c r="I20">
        <v>69</v>
      </c>
      <c r="J20">
        <f t="shared" si="1"/>
        <v>0</v>
      </c>
      <c r="K20">
        <f t="shared" si="2"/>
        <v>0</v>
      </c>
    </row>
    <row r="21" spans="1:11" x14ac:dyDescent="0.2">
      <c r="A21" t="s">
        <v>7</v>
      </c>
      <c r="B21" t="s">
        <v>28</v>
      </c>
      <c r="C21">
        <v>0</v>
      </c>
      <c r="D21">
        <v>0</v>
      </c>
      <c r="E21">
        <f t="shared" si="0"/>
        <v>0</v>
      </c>
      <c r="F21">
        <v>3200</v>
      </c>
      <c r="G21" t="s">
        <v>29</v>
      </c>
      <c r="H21">
        <v>0</v>
      </c>
      <c r="I21">
        <v>401</v>
      </c>
      <c r="J21">
        <f t="shared" si="1"/>
        <v>0</v>
      </c>
      <c r="K21">
        <f t="shared" si="2"/>
        <v>0</v>
      </c>
    </row>
    <row r="22" spans="1:11" x14ac:dyDescent="0.2">
      <c r="A22" t="s">
        <v>7</v>
      </c>
      <c r="B22" t="s">
        <v>30</v>
      </c>
      <c r="C22">
        <v>0</v>
      </c>
      <c r="D22">
        <v>0</v>
      </c>
      <c r="E22">
        <f t="shared" si="0"/>
        <v>0</v>
      </c>
      <c r="F22">
        <v>3300</v>
      </c>
      <c r="G22" t="s">
        <v>31</v>
      </c>
      <c r="H22">
        <v>0</v>
      </c>
      <c r="I22">
        <v>1155</v>
      </c>
      <c r="J22">
        <f t="shared" si="1"/>
        <v>0</v>
      </c>
      <c r="K22">
        <f t="shared" si="2"/>
        <v>0</v>
      </c>
    </row>
    <row r="23" spans="1:11" x14ac:dyDescent="0.2">
      <c r="A23" t="s">
        <v>7</v>
      </c>
      <c r="B23" t="s">
        <v>32</v>
      </c>
      <c r="C23">
        <v>0</v>
      </c>
      <c r="D23">
        <v>1</v>
      </c>
      <c r="E23">
        <f t="shared" si="0"/>
        <v>0</v>
      </c>
      <c r="F23">
        <v>3400</v>
      </c>
      <c r="G23" t="s">
        <v>33</v>
      </c>
      <c r="H23">
        <v>0</v>
      </c>
      <c r="I23">
        <v>4878</v>
      </c>
      <c r="J23">
        <f t="shared" si="1"/>
        <v>0</v>
      </c>
      <c r="K23">
        <f t="shared" si="2"/>
        <v>0</v>
      </c>
    </row>
    <row r="24" spans="1:11" x14ac:dyDescent="0.2">
      <c r="A24" t="s">
        <v>7</v>
      </c>
      <c r="B24" t="s">
        <v>34</v>
      </c>
      <c r="C24">
        <v>0</v>
      </c>
      <c r="D24">
        <v>1</v>
      </c>
      <c r="E24">
        <f t="shared" si="0"/>
        <v>0</v>
      </c>
      <c r="F24">
        <v>3500</v>
      </c>
      <c r="G24" t="s">
        <v>35</v>
      </c>
      <c r="H24">
        <v>0</v>
      </c>
      <c r="I24">
        <v>3669</v>
      </c>
      <c r="J24">
        <f t="shared" si="1"/>
        <v>0</v>
      </c>
      <c r="K24">
        <f t="shared" si="2"/>
        <v>0</v>
      </c>
    </row>
    <row r="25" spans="1:11" x14ac:dyDescent="0.2">
      <c r="A25" t="s">
        <v>7</v>
      </c>
      <c r="B25" t="s">
        <v>36</v>
      </c>
      <c r="C25">
        <v>0</v>
      </c>
      <c r="D25">
        <v>1</v>
      </c>
      <c r="E25">
        <f t="shared" si="0"/>
        <v>0</v>
      </c>
      <c r="F25">
        <v>3600</v>
      </c>
      <c r="G25" t="s">
        <v>37</v>
      </c>
      <c r="H25">
        <v>0</v>
      </c>
      <c r="I25">
        <v>6534</v>
      </c>
      <c r="J25">
        <f t="shared" si="1"/>
        <v>0</v>
      </c>
      <c r="K25">
        <f t="shared" si="2"/>
        <v>0</v>
      </c>
    </row>
    <row r="26" spans="1:11" x14ac:dyDescent="0.2">
      <c r="A26" t="s">
        <v>7</v>
      </c>
      <c r="B26" t="s">
        <v>38</v>
      </c>
      <c r="C26">
        <v>0</v>
      </c>
      <c r="D26">
        <v>0</v>
      </c>
      <c r="E26">
        <f t="shared" si="0"/>
        <v>0</v>
      </c>
      <c r="F26">
        <v>3650</v>
      </c>
      <c r="G26" t="s">
        <v>39</v>
      </c>
      <c r="H26">
        <v>0</v>
      </c>
      <c r="I26">
        <v>2738</v>
      </c>
      <c r="J26">
        <f t="shared" si="1"/>
        <v>0</v>
      </c>
      <c r="K26">
        <f t="shared" si="2"/>
        <v>0</v>
      </c>
    </row>
    <row r="27" spans="1:11" x14ac:dyDescent="0.2">
      <c r="A27" t="s">
        <v>7</v>
      </c>
      <c r="B27" t="s">
        <v>40</v>
      </c>
      <c r="C27">
        <v>0</v>
      </c>
      <c r="D27">
        <v>0</v>
      </c>
      <c r="E27">
        <f t="shared" si="0"/>
        <v>0</v>
      </c>
      <c r="F27">
        <v>3700</v>
      </c>
      <c r="G27" t="s">
        <v>41</v>
      </c>
      <c r="H27">
        <v>0</v>
      </c>
      <c r="I27">
        <v>6494</v>
      </c>
      <c r="J27">
        <f t="shared" si="1"/>
        <v>0</v>
      </c>
      <c r="K27">
        <f t="shared" si="2"/>
        <v>0</v>
      </c>
    </row>
    <row r="28" spans="1:11" x14ac:dyDescent="0.2">
      <c r="A28" t="s">
        <v>7</v>
      </c>
      <c r="B28" t="s">
        <v>42</v>
      </c>
      <c r="C28">
        <v>0</v>
      </c>
      <c r="D28">
        <v>1</v>
      </c>
      <c r="E28">
        <f t="shared" si="0"/>
        <v>0</v>
      </c>
      <c r="F28">
        <v>3750</v>
      </c>
      <c r="G28" t="s">
        <v>43</v>
      </c>
      <c r="H28">
        <v>0</v>
      </c>
      <c r="I28">
        <v>1006</v>
      </c>
      <c r="J28">
        <f t="shared" si="1"/>
        <v>0</v>
      </c>
      <c r="K28">
        <f t="shared" si="2"/>
        <v>0</v>
      </c>
    </row>
    <row r="29" spans="1:11" x14ac:dyDescent="0.2">
      <c r="A29" t="s">
        <v>7</v>
      </c>
      <c r="B29" t="s">
        <v>44</v>
      </c>
      <c r="C29">
        <v>0</v>
      </c>
      <c r="D29">
        <v>2</v>
      </c>
      <c r="E29">
        <f t="shared" si="0"/>
        <v>0</v>
      </c>
      <c r="F29">
        <v>3800</v>
      </c>
      <c r="G29" t="s">
        <v>45</v>
      </c>
      <c r="H29">
        <v>0</v>
      </c>
      <c r="I29">
        <v>3865</v>
      </c>
      <c r="J29">
        <f t="shared" si="1"/>
        <v>0</v>
      </c>
      <c r="K29">
        <f t="shared" si="2"/>
        <v>0</v>
      </c>
    </row>
    <row r="30" spans="1:11" x14ac:dyDescent="0.2">
      <c r="A30" t="s">
        <v>7</v>
      </c>
      <c r="B30" t="s">
        <v>46</v>
      </c>
      <c r="C30">
        <v>0</v>
      </c>
      <c r="D30">
        <v>0</v>
      </c>
      <c r="E30">
        <f t="shared" si="0"/>
        <v>0</v>
      </c>
      <c r="F30">
        <v>3850</v>
      </c>
      <c r="G30" t="s">
        <v>47</v>
      </c>
      <c r="H30">
        <v>0</v>
      </c>
      <c r="I30">
        <v>1177</v>
      </c>
      <c r="J30">
        <f t="shared" si="1"/>
        <v>0</v>
      </c>
      <c r="K30">
        <f t="shared" si="2"/>
        <v>0</v>
      </c>
    </row>
    <row r="31" spans="1:11" x14ac:dyDescent="0.2">
      <c r="A31" t="s">
        <v>7</v>
      </c>
      <c r="B31" t="s">
        <v>48</v>
      </c>
      <c r="C31">
        <v>0</v>
      </c>
      <c r="D31">
        <v>2</v>
      </c>
      <c r="E31">
        <f t="shared" si="0"/>
        <v>0</v>
      </c>
      <c r="F31">
        <v>3900</v>
      </c>
      <c r="G31" t="s">
        <v>49</v>
      </c>
      <c r="H31">
        <v>0</v>
      </c>
      <c r="I31">
        <v>4830</v>
      </c>
      <c r="J31">
        <f t="shared" si="1"/>
        <v>0</v>
      </c>
      <c r="K31">
        <f t="shared" si="2"/>
        <v>0</v>
      </c>
    </row>
    <row r="32" spans="1:11" x14ac:dyDescent="0.2">
      <c r="A32" t="s">
        <v>7</v>
      </c>
      <c r="B32" t="s">
        <v>50</v>
      </c>
      <c r="C32">
        <v>0</v>
      </c>
      <c r="D32">
        <v>16</v>
      </c>
      <c r="E32">
        <f t="shared" si="0"/>
        <v>0</v>
      </c>
      <c r="F32">
        <v>3950</v>
      </c>
      <c r="G32" t="s">
        <v>51</v>
      </c>
      <c r="H32">
        <v>0</v>
      </c>
      <c r="I32">
        <v>24310</v>
      </c>
      <c r="J32">
        <f t="shared" si="1"/>
        <v>0</v>
      </c>
      <c r="K32">
        <f t="shared" si="2"/>
        <v>0</v>
      </c>
    </row>
    <row r="33" spans="1:11" x14ac:dyDescent="0.2">
      <c r="A33" t="s">
        <v>7</v>
      </c>
      <c r="B33" t="s">
        <v>52</v>
      </c>
      <c r="C33">
        <v>0</v>
      </c>
      <c r="D33">
        <v>6</v>
      </c>
      <c r="E33">
        <f t="shared" si="0"/>
        <v>0</v>
      </c>
      <c r="F33">
        <v>4000</v>
      </c>
      <c r="G33" t="s">
        <v>53</v>
      </c>
      <c r="H33">
        <v>0</v>
      </c>
      <c r="I33">
        <v>25755</v>
      </c>
      <c r="J33">
        <f t="shared" si="1"/>
        <v>0</v>
      </c>
      <c r="K33">
        <f t="shared" si="2"/>
        <v>0</v>
      </c>
    </row>
    <row r="34" spans="1:11" x14ac:dyDescent="0.2">
      <c r="A34" t="s">
        <v>7</v>
      </c>
      <c r="B34" t="s">
        <v>54</v>
      </c>
      <c r="C34">
        <v>0</v>
      </c>
      <c r="D34">
        <v>4</v>
      </c>
      <c r="E34">
        <f t="shared" si="0"/>
        <v>0</v>
      </c>
      <c r="F34">
        <v>4050</v>
      </c>
      <c r="G34" t="s">
        <v>55</v>
      </c>
      <c r="H34">
        <v>0</v>
      </c>
      <c r="I34">
        <v>1156</v>
      </c>
      <c r="J34">
        <f t="shared" si="1"/>
        <v>0</v>
      </c>
      <c r="K34">
        <f t="shared" si="2"/>
        <v>0</v>
      </c>
    </row>
    <row r="35" spans="1:11" x14ac:dyDescent="0.2">
      <c r="A35" t="s">
        <v>7</v>
      </c>
      <c r="B35" t="s">
        <v>56</v>
      </c>
      <c r="C35">
        <v>0</v>
      </c>
      <c r="D35">
        <v>14</v>
      </c>
      <c r="E35">
        <f t="shared" si="0"/>
        <v>0</v>
      </c>
      <c r="F35">
        <v>4100</v>
      </c>
      <c r="G35" t="s">
        <v>57</v>
      </c>
      <c r="H35">
        <v>0</v>
      </c>
      <c r="I35">
        <v>19239</v>
      </c>
      <c r="J35">
        <f t="shared" si="1"/>
        <v>0</v>
      </c>
      <c r="K35">
        <f t="shared" si="2"/>
        <v>0</v>
      </c>
    </row>
    <row r="36" spans="1:11" x14ac:dyDescent="0.2">
      <c r="A36" t="s">
        <v>7</v>
      </c>
      <c r="B36" t="s">
        <v>58</v>
      </c>
      <c r="C36">
        <v>0</v>
      </c>
      <c r="D36">
        <v>22</v>
      </c>
      <c r="E36">
        <f t="shared" si="0"/>
        <v>0</v>
      </c>
      <c r="F36">
        <v>4150</v>
      </c>
      <c r="G36" t="s">
        <v>59</v>
      </c>
      <c r="H36">
        <v>0</v>
      </c>
      <c r="I36">
        <v>8161</v>
      </c>
      <c r="J36">
        <f t="shared" si="1"/>
        <v>0</v>
      </c>
      <c r="K36">
        <f t="shared" si="2"/>
        <v>0</v>
      </c>
    </row>
    <row r="37" spans="1:11" x14ac:dyDescent="0.2">
      <c r="A37" t="s">
        <v>7</v>
      </c>
      <c r="B37" t="s">
        <v>60</v>
      </c>
      <c r="C37">
        <v>0</v>
      </c>
      <c r="D37">
        <v>0</v>
      </c>
      <c r="E37">
        <f t="shared" si="0"/>
        <v>0</v>
      </c>
      <c r="F37">
        <v>4175</v>
      </c>
      <c r="G37" t="s">
        <v>61</v>
      </c>
      <c r="H37">
        <v>0</v>
      </c>
      <c r="I37">
        <v>609</v>
      </c>
      <c r="J37">
        <f t="shared" si="1"/>
        <v>0</v>
      </c>
      <c r="K37">
        <f t="shared" si="2"/>
        <v>0</v>
      </c>
    </row>
    <row r="38" spans="1:11" x14ac:dyDescent="0.2">
      <c r="A38" t="s">
        <v>7</v>
      </c>
      <c r="B38" t="s">
        <v>62</v>
      </c>
      <c r="C38">
        <v>0</v>
      </c>
      <c r="D38">
        <v>3</v>
      </c>
      <c r="E38">
        <f t="shared" si="0"/>
        <v>0</v>
      </c>
      <c r="F38">
        <v>4200</v>
      </c>
      <c r="G38" t="s">
        <v>63</v>
      </c>
      <c r="H38">
        <v>0</v>
      </c>
      <c r="I38">
        <v>10534</v>
      </c>
      <c r="J38">
        <f t="shared" si="1"/>
        <v>0</v>
      </c>
      <c r="K38">
        <f t="shared" si="2"/>
        <v>0</v>
      </c>
    </row>
    <row r="39" spans="1:11" x14ac:dyDescent="0.2">
      <c r="A39" t="s">
        <v>7</v>
      </c>
      <c r="B39" t="s">
        <v>64</v>
      </c>
      <c r="C39">
        <v>0</v>
      </c>
      <c r="D39">
        <v>0</v>
      </c>
      <c r="E39">
        <f t="shared" si="0"/>
        <v>0</v>
      </c>
      <c r="F39">
        <v>4225</v>
      </c>
      <c r="G39" t="s">
        <v>65</v>
      </c>
      <c r="H39">
        <v>0</v>
      </c>
      <c r="I39">
        <v>792</v>
      </c>
      <c r="J39">
        <f t="shared" si="1"/>
        <v>0</v>
      </c>
      <c r="K39">
        <f t="shared" si="2"/>
        <v>0</v>
      </c>
    </row>
    <row r="40" spans="1:11" x14ac:dyDescent="0.2">
      <c r="A40" t="s">
        <v>7</v>
      </c>
      <c r="B40" t="s">
        <v>66</v>
      </c>
      <c r="C40">
        <v>0</v>
      </c>
      <c r="D40">
        <v>2</v>
      </c>
      <c r="E40">
        <f t="shared" si="0"/>
        <v>0</v>
      </c>
      <c r="F40">
        <v>4250</v>
      </c>
      <c r="G40" t="s">
        <v>67</v>
      </c>
      <c r="H40">
        <v>0</v>
      </c>
      <c r="I40">
        <v>3508</v>
      </c>
      <c r="J40">
        <f t="shared" si="1"/>
        <v>0</v>
      </c>
      <c r="K40">
        <f t="shared" si="2"/>
        <v>0</v>
      </c>
    </row>
    <row r="41" spans="1:11" x14ac:dyDescent="0.2">
      <c r="A41" t="s">
        <v>7</v>
      </c>
      <c r="B41" t="s">
        <v>68</v>
      </c>
      <c r="C41">
        <v>0</v>
      </c>
      <c r="D41">
        <v>0</v>
      </c>
      <c r="E41">
        <f t="shared" si="0"/>
        <v>0</v>
      </c>
      <c r="F41">
        <v>4275</v>
      </c>
      <c r="G41" t="s">
        <v>69</v>
      </c>
      <c r="H41">
        <v>0</v>
      </c>
      <c r="I41">
        <v>760</v>
      </c>
      <c r="J41">
        <f t="shared" si="1"/>
        <v>0</v>
      </c>
      <c r="K41">
        <f t="shared" si="2"/>
        <v>0</v>
      </c>
    </row>
    <row r="42" spans="1:11" x14ac:dyDescent="0.2">
      <c r="A42" t="s">
        <v>7</v>
      </c>
      <c r="B42" t="s">
        <v>70</v>
      </c>
      <c r="C42">
        <v>0</v>
      </c>
      <c r="D42">
        <v>13</v>
      </c>
      <c r="E42">
        <f t="shared" si="0"/>
        <v>0</v>
      </c>
      <c r="F42">
        <v>4300</v>
      </c>
      <c r="G42" t="s">
        <v>71</v>
      </c>
      <c r="H42">
        <v>0</v>
      </c>
      <c r="I42">
        <v>3938</v>
      </c>
      <c r="J42">
        <f t="shared" si="1"/>
        <v>0</v>
      </c>
      <c r="K42">
        <f t="shared" si="2"/>
        <v>0</v>
      </c>
    </row>
    <row r="43" spans="1:11" x14ac:dyDescent="0.2">
      <c r="A43" t="s">
        <v>7</v>
      </c>
      <c r="B43" t="s">
        <v>72</v>
      </c>
      <c r="C43">
        <v>0</v>
      </c>
      <c r="D43">
        <v>0</v>
      </c>
      <c r="E43">
        <f t="shared" si="0"/>
        <v>0</v>
      </c>
      <c r="F43">
        <v>4320</v>
      </c>
      <c r="G43" t="s">
        <v>73</v>
      </c>
      <c r="H43">
        <v>0</v>
      </c>
      <c r="I43">
        <v>209</v>
      </c>
      <c r="J43">
        <f t="shared" si="1"/>
        <v>0</v>
      </c>
      <c r="K43">
        <f t="shared" si="2"/>
        <v>0</v>
      </c>
    </row>
    <row r="44" spans="1:11" x14ac:dyDescent="0.2">
      <c r="A44" t="s">
        <v>7</v>
      </c>
      <c r="B44" t="s">
        <v>74</v>
      </c>
      <c r="C44">
        <v>0</v>
      </c>
      <c r="D44">
        <v>0</v>
      </c>
      <c r="E44">
        <f t="shared" si="0"/>
        <v>0</v>
      </c>
      <c r="F44">
        <v>4325</v>
      </c>
      <c r="G44" t="s">
        <v>75</v>
      </c>
      <c r="H44">
        <v>0</v>
      </c>
      <c r="I44">
        <v>1145</v>
      </c>
      <c r="J44">
        <f t="shared" si="1"/>
        <v>0</v>
      </c>
      <c r="K44">
        <f t="shared" si="2"/>
        <v>0</v>
      </c>
    </row>
    <row r="45" spans="1:11" x14ac:dyDescent="0.2">
      <c r="A45" t="s">
        <v>7</v>
      </c>
      <c r="B45" t="s">
        <v>76</v>
      </c>
      <c r="C45">
        <v>0</v>
      </c>
      <c r="D45">
        <v>0</v>
      </c>
      <c r="E45">
        <f t="shared" si="0"/>
        <v>0</v>
      </c>
      <c r="F45">
        <v>4330</v>
      </c>
      <c r="G45" t="s">
        <v>77</v>
      </c>
      <c r="H45">
        <v>0</v>
      </c>
      <c r="I45">
        <v>711</v>
      </c>
      <c r="J45">
        <f t="shared" si="1"/>
        <v>0</v>
      </c>
      <c r="K45">
        <f t="shared" si="2"/>
        <v>0</v>
      </c>
    </row>
    <row r="46" spans="1:11" x14ac:dyDescent="0.2">
      <c r="A46" t="s">
        <v>7</v>
      </c>
      <c r="B46" t="s">
        <v>78</v>
      </c>
      <c r="C46">
        <v>0</v>
      </c>
      <c r="D46">
        <v>5</v>
      </c>
      <c r="E46">
        <f t="shared" si="0"/>
        <v>0</v>
      </c>
      <c r="F46">
        <v>4340</v>
      </c>
      <c r="G46" t="s">
        <v>79</v>
      </c>
      <c r="H46">
        <v>0</v>
      </c>
      <c r="I46">
        <v>421</v>
      </c>
      <c r="J46">
        <f t="shared" si="1"/>
        <v>0</v>
      </c>
      <c r="K46">
        <f t="shared" si="2"/>
        <v>0</v>
      </c>
    </row>
    <row r="47" spans="1:11" x14ac:dyDescent="0.2">
      <c r="A47" t="s">
        <v>7</v>
      </c>
      <c r="B47" t="s">
        <v>80</v>
      </c>
      <c r="C47">
        <v>0</v>
      </c>
      <c r="D47">
        <v>1</v>
      </c>
      <c r="E47">
        <f t="shared" si="0"/>
        <v>0</v>
      </c>
      <c r="F47">
        <v>4350</v>
      </c>
      <c r="G47" t="s">
        <v>81</v>
      </c>
      <c r="H47">
        <v>0</v>
      </c>
      <c r="I47">
        <v>5106</v>
      </c>
      <c r="J47">
        <f t="shared" si="1"/>
        <v>0</v>
      </c>
      <c r="K47">
        <f t="shared" si="2"/>
        <v>0</v>
      </c>
    </row>
    <row r="48" spans="1:11" x14ac:dyDescent="0.2">
      <c r="A48" t="s">
        <v>7</v>
      </c>
      <c r="B48" t="s">
        <v>82</v>
      </c>
      <c r="C48">
        <v>0</v>
      </c>
      <c r="D48">
        <v>4</v>
      </c>
      <c r="E48">
        <f t="shared" si="0"/>
        <v>0</v>
      </c>
      <c r="F48">
        <v>4360</v>
      </c>
      <c r="G48" t="s">
        <v>83</v>
      </c>
      <c r="H48">
        <v>0</v>
      </c>
      <c r="I48">
        <v>925</v>
      </c>
      <c r="J48">
        <f t="shared" si="1"/>
        <v>0</v>
      </c>
      <c r="K48">
        <f t="shared" si="2"/>
        <v>0</v>
      </c>
    </row>
    <row r="49" spans="1:11" x14ac:dyDescent="0.2">
      <c r="A49" t="s">
        <v>7</v>
      </c>
      <c r="B49" t="s">
        <v>84</v>
      </c>
      <c r="C49">
        <v>0</v>
      </c>
      <c r="D49">
        <v>0</v>
      </c>
      <c r="E49">
        <f t="shared" si="0"/>
        <v>0</v>
      </c>
      <c r="F49">
        <v>4370</v>
      </c>
      <c r="G49" t="s">
        <v>85</v>
      </c>
      <c r="H49">
        <v>0</v>
      </c>
      <c r="I49">
        <v>122</v>
      </c>
      <c r="J49">
        <f t="shared" si="1"/>
        <v>0</v>
      </c>
      <c r="K49">
        <f t="shared" si="2"/>
        <v>0</v>
      </c>
    </row>
    <row r="50" spans="1:11" x14ac:dyDescent="0.2">
      <c r="A50" t="s">
        <v>7</v>
      </c>
      <c r="B50" t="s">
        <v>86</v>
      </c>
      <c r="C50">
        <v>0</v>
      </c>
      <c r="D50">
        <v>1</v>
      </c>
      <c r="E50">
        <f t="shared" si="0"/>
        <v>0</v>
      </c>
      <c r="F50">
        <v>4375</v>
      </c>
      <c r="G50" t="s">
        <v>87</v>
      </c>
      <c r="H50">
        <v>0</v>
      </c>
      <c r="I50">
        <v>515</v>
      </c>
      <c r="J50">
        <f t="shared" si="1"/>
        <v>0</v>
      </c>
      <c r="K50">
        <f t="shared" si="2"/>
        <v>0</v>
      </c>
    </row>
    <row r="51" spans="1:11" x14ac:dyDescent="0.2">
      <c r="A51" t="s">
        <v>7</v>
      </c>
      <c r="B51" t="s">
        <v>88</v>
      </c>
      <c r="C51">
        <v>0</v>
      </c>
      <c r="D51">
        <v>1</v>
      </c>
      <c r="E51">
        <f t="shared" si="0"/>
        <v>0</v>
      </c>
      <c r="F51">
        <v>4380</v>
      </c>
      <c r="G51" t="s">
        <v>89</v>
      </c>
      <c r="H51">
        <v>0</v>
      </c>
      <c r="I51">
        <v>718</v>
      </c>
      <c r="J51">
        <f t="shared" si="1"/>
        <v>0</v>
      </c>
      <c r="K51">
        <f t="shared" si="2"/>
        <v>0</v>
      </c>
    </row>
    <row r="52" spans="1:11" x14ac:dyDescent="0.2">
      <c r="A52" t="s">
        <v>7</v>
      </c>
      <c r="B52" t="s">
        <v>90</v>
      </c>
      <c r="C52">
        <v>0</v>
      </c>
      <c r="D52">
        <v>10</v>
      </c>
      <c r="E52">
        <f t="shared" si="0"/>
        <v>0</v>
      </c>
      <c r="F52">
        <v>4390</v>
      </c>
      <c r="G52" t="s">
        <v>91</v>
      </c>
      <c r="H52">
        <v>0</v>
      </c>
      <c r="I52">
        <v>283</v>
      </c>
      <c r="J52">
        <f t="shared" si="1"/>
        <v>0</v>
      </c>
      <c r="K52">
        <f t="shared" si="2"/>
        <v>0</v>
      </c>
    </row>
    <row r="53" spans="1:11" x14ac:dyDescent="0.2">
      <c r="A53" t="s">
        <v>7</v>
      </c>
      <c r="B53" t="s">
        <v>92</v>
      </c>
      <c r="C53">
        <v>0</v>
      </c>
      <c r="D53">
        <v>8</v>
      </c>
      <c r="E53">
        <f t="shared" si="0"/>
        <v>0</v>
      </c>
      <c r="F53">
        <v>4400</v>
      </c>
      <c r="G53" t="s">
        <v>93</v>
      </c>
      <c r="H53">
        <v>0</v>
      </c>
      <c r="I53">
        <v>11213</v>
      </c>
      <c r="J53">
        <f t="shared" si="1"/>
        <v>0</v>
      </c>
      <c r="K53">
        <f t="shared" si="2"/>
        <v>0</v>
      </c>
    </row>
    <row r="54" spans="1:11" x14ac:dyDescent="0.2">
      <c r="A54" t="s">
        <v>7</v>
      </c>
      <c r="B54" t="s">
        <v>94</v>
      </c>
      <c r="C54">
        <v>0</v>
      </c>
      <c r="D54">
        <v>3</v>
      </c>
      <c r="E54">
        <f t="shared" si="0"/>
        <v>0</v>
      </c>
      <c r="F54">
        <v>4410</v>
      </c>
      <c r="G54" t="s">
        <v>95</v>
      </c>
      <c r="H54">
        <v>0</v>
      </c>
      <c r="I54">
        <v>911</v>
      </c>
      <c r="J54">
        <f t="shared" si="1"/>
        <v>0</v>
      </c>
      <c r="K54">
        <f t="shared" si="2"/>
        <v>0</v>
      </c>
    </row>
    <row r="55" spans="1:11" x14ac:dyDescent="0.2">
      <c r="A55" t="s">
        <v>7</v>
      </c>
      <c r="B55" t="s">
        <v>96</v>
      </c>
      <c r="C55">
        <v>0</v>
      </c>
      <c r="D55">
        <v>2</v>
      </c>
      <c r="E55">
        <f t="shared" si="0"/>
        <v>0</v>
      </c>
      <c r="F55">
        <v>4420</v>
      </c>
      <c r="G55" t="s">
        <v>97</v>
      </c>
      <c r="H55">
        <v>0</v>
      </c>
      <c r="I55">
        <v>155</v>
      </c>
      <c r="J55">
        <f t="shared" si="1"/>
        <v>0</v>
      </c>
      <c r="K55">
        <f t="shared" si="2"/>
        <v>0</v>
      </c>
    </row>
    <row r="56" spans="1:11" x14ac:dyDescent="0.2">
      <c r="A56" t="s">
        <v>7</v>
      </c>
      <c r="B56" t="s">
        <v>98</v>
      </c>
      <c r="C56">
        <v>0</v>
      </c>
      <c r="D56">
        <v>4</v>
      </c>
      <c r="E56">
        <f t="shared" si="0"/>
        <v>0</v>
      </c>
      <c r="F56">
        <v>4425</v>
      </c>
      <c r="G56" t="s">
        <v>99</v>
      </c>
      <c r="H56">
        <v>0</v>
      </c>
      <c r="I56">
        <v>2120</v>
      </c>
      <c r="J56">
        <f t="shared" si="1"/>
        <v>0</v>
      </c>
      <c r="K56">
        <f t="shared" si="2"/>
        <v>0</v>
      </c>
    </row>
    <row r="57" spans="1:11" x14ac:dyDescent="0.2">
      <c r="A57" t="s">
        <v>7</v>
      </c>
      <c r="B57" t="s">
        <v>100</v>
      </c>
      <c r="C57">
        <v>0</v>
      </c>
      <c r="D57">
        <v>1</v>
      </c>
      <c r="E57">
        <f t="shared" si="0"/>
        <v>0</v>
      </c>
      <c r="F57">
        <v>4430</v>
      </c>
      <c r="G57" t="s">
        <v>101</v>
      </c>
      <c r="H57">
        <v>0</v>
      </c>
      <c r="I57">
        <v>920</v>
      </c>
      <c r="J57">
        <f t="shared" si="1"/>
        <v>0</v>
      </c>
      <c r="K57">
        <f t="shared" si="2"/>
        <v>0</v>
      </c>
    </row>
    <row r="58" spans="1:11" x14ac:dyDescent="0.2">
      <c r="A58" t="s">
        <v>7</v>
      </c>
      <c r="B58" t="s">
        <v>102</v>
      </c>
      <c r="C58">
        <v>0</v>
      </c>
      <c r="D58">
        <v>0</v>
      </c>
      <c r="E58">
        <f t="shared" si="0"/>
        <v>0</v>
      </c>
      <c r="F58">
        <v>4440</v>
      </c>
      <c r="G58" t="s">
        <v>103</v>
      </c>
      <c r="H58">
        <v>0</v>
      </c>
      <c r="I58">
        <v>635</v>
      </c>
      <c r="J58">
        <f t="shared" si="1"/>
        <v>0</v>
      </c>
      <c r="K58">
        <f t="shared" si="2"/>
        <v>0</v>
      </c>
    </row>
    <row r="59" spans="1:11" x14ac:dyDescent="0.2">
      <c r="A59" t="s">
        <v>7</v>
      </c>
      <c r="B59" t="s">
        <v>104</v>
      </c>
      <c r="C59">
        <v>0</v>
      </c>
      <c r="D59">
        <v>1</v>
      </c>
      <c r="E59">
        <f t="shared" si="0"/>
        <v>0</v>
      </c>
      <c r="F59">
        <v>4450</v>
      </c>
      <c r="G59" t="s">
        <v>105</v>
      </c>
      <c r="H59">
        <v>0</v>
      </c>
      <c r="I59">
        <v>1177</v>
      </c>
      <c r="J59">
        <f t="shared" si="1"/>
        <v>0</v>
      </c>
      <c r="K59">
        <f t="shared" si="2"/>
        <v>0</v>
      </c>
    </row>
    <row r="60" spans="1:11" x14ac:dyDescent="0.2">
      <c r="A60" t="s">
        <v>7</v>
      </c>
      <c r="B60" t="s">
        <v>106</v>
      </c>
      <c r="C60">
        <v>0</v>
      </c>
      <c r="D60">
        <v>4</v>
      </c>
      <c r="E60">
        <f t="shared" si="0"/>
        <v>0</v>
      </c>
      <c r="F60">
        <v>4460</v>
      </c>
      <c r="G60" t="s">
        <v>107</v>
      </c>
      <c r="H60">
        <v>0</v>
      </c>
      <c r="I60">
        <v>713</v>
      </c>
      <c r="J60">
        <f t="shared" si="1"/>
        <v>0</v>
      </c>
      <c r="K60">
        <f t="shared" si="2"/>
        <v>0</v>
      </c>
    </row>
    <row r="61" spans="1:11" x14ac:dyDescent="0.2">
      <c r="A61" t="s">
        <v>7</v>
      </c>
      <c r="B61" t="s">
        <v>108</v>
      </c>
      <c r="C61">
        <v>0</v>
      </c>
      <c r="D61">
        <v>0</v>
      </c>
      <c r="E61">
        <f t="shared" si="0"/>
        <v>0</v>
      </c>
      <c r="F61">
        <v>4470</v>
      </c>
      <c r="G61" t="s">
        <v>109</v>
      </c>
      <c r="H61">
        <v>0</v>
      </c>
      <c r="I61">
        <v>201</v>
      </c>
      <c r="J61">
        <f t="shared" si="1"/>
        <v>0</v>
      </c>
      <c r="K61">
        <f t="shared" si="2"/>
        <v>0</v>
      </c>
    </row>
    <row r="62" spans="1:11" x14ac:dyDescent="0.2">
      <c r="A62" t="s">
        <v>7</v>
      </c>
      <c r="B62" t="s">
        <v>110</v>
      </c>
      <c r="C62">
        <v>0</v>
      </c>
      <c r="D62">
        <v>10</v>
      </c>
      <c r="E62">
        <f t="shared" si="0"/>
        <v>0</v>
      </c>
      <c r="F62">
        <v>4475</v>
      </c>
      <c r="G62" t="s">
        <v>111</v>
      </c>
      <c r="H62">
        <v>0</v>
      </c>
      <c r="I62">
        <v>723</v>
      </c>
      <c r="J62">
        <f t="shared" si="1"/>
        <v>0</v>
      </c>
      <c r="K62">
        <f t="shared" si="2"/>
        <v>0</v>
      </c>
    </row>
    <row r="63" spans="1:11" x14ac:dyDescent="0.2">
      <c r="A63" t="s">
        <v>7</v>
      </c>
      <c r="B63" t="s">
        <v>112</v>
      </c>
      <c r="C63">
        <v>0</v>
      </c>
      <c r="D63">
        <v>1</v>
      </c>
      <c r="E63">
        <f t="shared" si="0"/>
        <v>0</v>
      </c>
      <c r="F63">
        <v>4480</v>
      </c>
      <c r="G63" t="s">
        <v>113</v>
      </c>
      <c r="H63">
        <v>0</v>
      </c>
      <c r="I63">
        <v>190</v>
      </c>
      <c r="J63">
        <f t="shared" si="1"/>
        <v>0</v>
      </c>
      <c r="K63">
        <f t="shared" si="2"/>
        <v>0</v>
      </c>
    </row>
    <row r="64" spans="1:11" x14ac:dyDescent="0.2">
      <c r="A64" t="s">
        <v>7</v>
      </c>
      <c r="B64" t="s">
        <v>114</v>
      </c>
      <c r="C64">
        <v>0</v>
      </c>
      <c r="D64">
        <v>22</v>
      </c>
      <c r="E64">
        <f t="shared" si="0"/>
        <v>0</v>
      </c>
      <c r="F64">
        <v>4490</v>
      </c>
      <c r="G64" t="s">
        <v>115</v>
      </c>
      <c r="H64">
        <v>0</v>
      </c>
      <c r="I64">
        <v>150</v>
      </c>
      <c r="J64">
        <f t="shared" si="1"/>
        <v>0</v>
      </c>
      <c r="K64">
        <f t="shared" si="2"/>
        <v>0</v>
      </c>
    </row>
    <row r="65" spans="1:11" x14ac:dyDescent="0.2">
      <c r="A65" t="s">
        <v>7</v>
      </c>
      <c r="B65" t="s">
        <v>116</v>
      </c>
      <c r="C65">
        <v>0</v>
      </c>
      <c r="D65">
        <v>4</v>
      </c>
      <c r="E65">
        <f t="shared" si="0"/>
        <v>0</v>
      </c>
      <c r="F65">
        <v>4500</v>
      </c>
      <c r="G65" t="s">
        <v>117</v>
      </c>
      <c r="H65">
        <v>0</v>
      </c>
      <c r="I65">
        <v>8117</v>
      </c>
      <c r="J65">
        <f t="shared" si="1"/>
        <v>0</v>
      </c>
      <c r="K65">
        <f t="shared" si="2"/>
        <v>0</v>
      </c>
    </row>
    <row r="66" spans="1:11" x14ac:dyDescent="0.2">
      <c r="A66" t="s">
        <v>7</v>
      </c>
      <c r="B66" t="s">
        <v>118</v>
      </c>
      <c r="C66">
        <v>0</v>
      </c>
      <c r="D66">
        <v>4</v>
      </c>
      <c r="E66">
        <f t="shared" si="0"/>
        <v>0</v>
      </c>
      <c r="F66">
        <v>4510</v>
      </c>
      <c r="G66" t="s">
        <v>119</v>
      </c>
      <c r="H66">
        <v>0</v>
      </c>
      <c r="I66">
        <v>741</v>
      </c>
      <c r="J66">
        <f t="shared" si="1"/>
        <v>0</v>
      </c>
      <c r="K66">
        <f t="shared" si="2"/>
        <v>0</v>
      </c>
    </row>
    <row r="67" spans="1:11" x14ac:dyDescent="0.2">
      <c r="A67" t="s">
        <v>7</v>
      </c>
      <c r="B67" t="s">
        <v>120</v>
      </c>
      <c r="C67">
        <v>0</v>
      </c>
      <c r="D67">
        <v>6</v>
      </c>
      <c r="E67">
        <f t="shared" si="0"/>
        <v>0</v>
      </c>
      <c r="F67">
        <v>4520</v>
      </c>
      <c r="G67" t="s">
        <v>121</v>
      </c>
      <c r="H67">
        <v>0</v>
      </c>
      <c r="I67">
        <v>98</v>
      </c>
      <c r="J67">
        <f t="shared" si="1"/>
        <v>0</v>
      </c>
      <c r="K67">
        <f t="shared" si="2"/>
        <v>0</v>
      </c>
    </row>
    <row r="68" spans="1:11" x14ac:dyDescent="0.2">
      <c r="A68" t="s">
        <v>7</v>
      </c>
      <c r="B68" t="s">
        <v>122</v>
      </c>
      <c r="C68">
        <v>0</v>
      </c>
      <c r="D68">
        <v>3</v>
      </c>
      <c r="E68">
        <f t="shared" si="0"/>
        <v>0</v>
      </c>
      <c r="F68">
        <v>4525</v>
      </c>
      <c r="G68" t="s">
        <v>123</v>
      </c>
      <c r="H68">
        <v>0</v>
      </c>
      <c r="I68">
        <v>7145</v>
      </c>
      <c r="J68">
        <f t="shared" si="1"/>
        <v>0</v>
      </c>
      <c r="K68">
        <f t="shared" si="2"/>
        <v>0</v>
      </c>
    </row>
    <row r="69" spans="1:11" x14ac:dyDescent="0.2">
      <c r="A69" t="s">
        <v>7</v>
      </c>
      <c r="B69" t="s">
        <v>124</v>
      </c>
      <c r="C69">
        <v>0</v>
      </c>
      <c r="D69">
        <v>2</v>
      </c>
      <c r="E69">
        <f t="shared" si="0"/>
        <v>0</v>
      </c>
      <c r="F69">
        <v>4530</v>
      </c>
      <c r="G69" t="s">
        <v>125</v>
      </c>
      <c r="H69">
        <v>0</v>
      </c>
      <c r="I69">
        <v>712</v>
      </c>
      <c r="J69">
        <f t="shared" si="1"/>
        <v>0</v>
      </c>
      <c r="K69">
        <f t="shared" si="2"/>
        <v>0</v>
      </c>
    </row>
    <row r="70" spans="1:11" x14ac:dyDescent="0.2">
      <c r="A70" t="s">
        <v>7</v>
      </c>
      <c r="B70" t="s">
        <v>126</v>
      </c>
      <c r="C70">
        <v>0</v>
      </c>
      <c r="D70">
        <v>1</v>
      </c>
      <c r="E70">
        <f t="shared" si="0"/>
        <v>0</v>
      </c>
      <c r="F70">
        <v>4540</v>
      </c>
      <c r="G70" t="s">
        <v>127</v>
      </c>
      <c r="H70">
        <v>0</v>
      </c>
      <c r="I70">
        <v>587</v>
      </c>
      <c r="J70">
        <f t="shared" si="1"/>
        <v>0</v>
      </c>
      <c r="K70">
        <f t="shared" si="2"/>
        <v>0</v>
      </c>
    </row>
    <row r="71" spans="1:11" x14ac:dyDescent="0.2">
      <c r="A71" t="s">
        <v>7</v>
      </c>
      <c r="B71" t="s">
        <v>128</v>
      </c>
      <c r="C71">
        <v>0</v>
      </c>
      <c r="D71">
        <v>2</v>
      </c>
      <c r="E71">
        <f t="shared" si="0"/>
        <v>0</v>
      </c>
      <c r="F71">
        <v>4550</v>
      </c>
      <c r="G71" t="s">
        <v>129</v>
      </c>
      <c r="H71">
        <v>0</v>
      </c>
      <c r="I71">
        <v>684</v>
      </c>
      <c r="J71">
        <f t="shared" si="1"/>
        <v>0</v>
      </c>
      <c r="K71">
        <f t="shared" si="2"/>
        <v>0</v>
      </c>
    </row>
    <row r="72" spans="1:11" x14ac:dyDescent="0.2">
      <c r="A72" t="s">
        <v>7</v>
      </c>
      <c r="B72" t="s">
        <v>130</v>
      </c>
      <c r="C72">
        <v>0</v>
      </c>
      <c r="D72">
        <v>1</v>
      </c>
      <c r="E72">
        <f t="shared" si="0"/>
        <v>0</v>
      </c>
      <c r="F72">
        <v>4560</v>
      </c>
      <c r="G72" t="s">
        <v>131</v>
      </c>
      <c r="H72">
        <v>0</v>
      </c>
      <c r="I72">
        <v>362</v>
      </c>
      <c r="J72">
        <f t="shared" si="1"/>
        <v>0</v>
      </c>
      <c r="K72">
        <f t="shared" si="2"/>
        <v>0</v>
      </c>
    </row>
    <row r="73" spans="1:11" x14ac:dyDescent="0.2">
      <c r="A73" t="s">
        <v>7</v>
      </c>
      <c r="B73" t="s">
        <v>132</v>
      </c>
      <c r="C73">
        <v>0</v>
      </c>
      <c r="D73">
        <v>0</v>
      </c>
      <c r="E73">
        <f t="shared" si="0"/>
        <v>0</v>
      </c>
      <c r="F73">
        <v>4570</v>
      </c>
      <c r="G73" t="s">
        <v>133</v>
      </c>
      <c r="H73">
        <v>0</v>
      </c>
      <c r="I73">
        <v>151</v>
      </c>
      <c r="J73">
        <f t="shared" si="1"/>
        <v>0</v>
      </c>
      <c r="K73">
        <f t="shared" si="2"/>
        <v>0</v>
      </c>
    </row>
    <row r="74" spans="1:11" x14ac:dyDescent="0.2">
      <c r="A74" t="s">
        <v>7</v>
      </c>
      <c r="B74" t="s">
        <v>134</v>
      </c>
      <c r="C74">
        <v>0</v>
      </c>
      <c r="D74">
        <v>24</v>
      </c>
      <c r="E74">
        <f t="shared" si="0"/>
        <v>0</v>
      </c>
      <c r="F74">
        <v>4575</v>
      </c>
      <c r="G74" t="s">
        <v>135</v>
      </c>
      <c r="H74">
        <v>0</v>
      </c>
      <c r="I74">
        <v>681</v>
      </c>
      <c r="J74">
        <f t="shared" si="1"/>
        <v>0</v>
      </c>
      <c r="K74">
        <f t="shared" si="2"/>
        <v>0</v>
      </c>
    </row>
    <row r="75" spans="1:11" x14ac:dyDescent="0.2">
      <c r="A75" t="s">
        <v>7</v>
      </c>
      <c r="B75" t="s">
        <v>136</v>
      </c>
      <c r="C75">
        <v>0</v>
      </c>
      <c r="D75">
        <v>1</v>
      </c>
      <c r="E75">
        <f t="shared" si="0"/>
        <v>0</v>
      </c>
      <c r="F75">
        <v>4580</v>
      </c>
      <c r="G75" t="s">
        <v>137</v>
      </c>
      <c r="H75">
        <v>0</v>
      </c>
      <c r="I75">
        <v>468</v>
      </c>
      <c r="J75">
        <f t="shared" si="1"/>
        <v>0</v>
      </c>
      <c r="K75">
        <f t="shared" si="2"/>
        <v>0</v>
      </c>
    </row>
    <row r="76" spans="1:11" x14ac:dyDescent="0.2">
      <c r="A76" t="s">
        <v>7</v>
      </c>
      <c r="B76" t="s">
        <v>138</v>
      </c>
      <c r="C76">
        <v>0</v>
      </c>
      <c r="D76">
        <v>3</v>
      </c>
      <c r="E76">
        <f t="shared" ref="E76:E139" si="3">C76*D76*100*$B$3*$B$3*0.01</f>
        <v>0</v>
      </c>
      <c r="F76">
        <v>4590</v>
      </c>
      <c r="G76" t="s">
        <v>139</v>
      </c>
      <c r="H76">
        <v>0</v>
      </c>
      <c r="I76">
        <v>461</v>
      </c>
      <c r="J76">
        <f t="shared" ref="J76:J139" si="4">H76*I76*100*$B$3*$B$3*0.01*-1</f>
        <v>0</v>
      </c>
      <c r="K76">
        <f t="shared" ref="K76:K139" si="5">E76+J76</f>
        <v>0</v>
      </c>
    </row>
    <row r="77" spans="1:11" x14ac:dyDescent="0.2">
      <c r="A77" t="s">
        <v>7</v>
      </c>
      <c r="B77" t="s">
        <v>140</v>
      </c>
      <c r="C77">
        <v>0</v>
      </c>
      <c r="D77">
        <v>20</v>
      </c>
      <c r="E77">
        <f t="shared" si="3"/>
        <v>0</v>
      </c>
      <c r="F77">
        <v>4600</v>
      </c>
      <c r="G77" t="s">
        <v>141</v>
      </c>
      <c r="H77">
        <v>0</v>
      </c>
      <c r="I77">
        <v>5994</v>
      </c>
      <c r="J77">
        <f t="shared" si="4"/>
        <v>0</v>
      </c>
      <c r="K77">
        <f t="shared" si="5"/>
        <v>0</v>
      </c>
    </row>
    <row r="78" spans="1:11" x14ac:dyDescent="0.2">
      <c r="A78" t="s">
        <v>7</v>
      </c>
      <c r="B78" t="s">
        <v>142</v>
      </c>
      <c r="C78">
        <v>1E-4</v>
      </c>
      <c r="D78">
        <v>9</v>
      </c>
      <c r="E78">
        <f t="shared" si="3"/>
        <v>23132.217986726435</v>
      </c>
      <c r="F78">
        <v>4610</v>
      </c>
      <c r="G78" t="s">
        <v>143</v>
      </c>
      <c r="H78">
        <v>1E-4</v>
      </c>
      <c r="I78">
        <v>1089</v>
      </c>
      <c r="J78">
        <f t="shared" si="4"/>
        <v>-2798998.3763938989</v>
      </c>
      <c r="K78">
        <f t="shared" si="5"/>
        <v>-2775866.1584071722</v>
      </c>
    </row>
    <row r="79" spans="1:11" x14ac:dyDescent="0.2">
      <c r="A79" t="s">
        <v>7</v>
      </c>
      <c r="B79" t="s">
        <v>144</v>
      </c>
      <c r="C79">
        <v>1E-4</v>
      </c>
      <c r="D79">
        <v>1</v>
      </c>
      <c r="E79">
        <f t="shared" si="3"/>
        <v>2570.2464429696038</v>
      </c>
      <c r="F79">
        <v>4620</v>
      </c>
      <c r="G79" t="s">
        <v>145</v>
      </c>
      <c r="H79">
        <v>1E-4</v>
      </c>
      <c r="I79">
        <v>4497</v>
      </c>
      <c r="J79">
        <f t="shared" si="4"/>
        <v>-11558398.254034309</v>
      </c>
      <c r="K79">
        <f t="shared" si="5"/>
        <v>-11555828.007591339</v>
      </c>
    </row>
    <row r="80" spans="1:11" x14ac:dyDescent="0.2">
      <c r="A80" t="s">
        <v>7</v>
      </c>
      <c r="B80" t="s">
        <v>146</v>
      </c>
      <c r="C80">
        <v>1E-4</v>
      </c>
      <c r="D80">
        <v>9</v>
      </c>
      <c r="E80">
        <f t="shared" si="3"/>
        <v>23132.217986726435</v>
      </c>
      <c r="F80">
        <v>4625</v>
      </c>
      <c r="G80" t="s">
        <v>147</v>
      </c>
      <c r="H80">
        <v>1E-4</v>
      </c>
      <c r="I80">
        <v>633</v>
      </c>
      <c r="J80">
        <f t="shared" si="4"/>
        <v>-1626965.9983997596</v>
      </c>
      <c r="K80">
        <f t="shared" si="5"/>
        <v>-1603833.7804130332</v>
      </c>
    </row>
    <row r="81" spans="1:11" x14ac:dyDescent="0.2">
      <c r="A81" t="s">
        <v>7</v>
      </c>
      <c r="B81" t="s">
        <v>148</v>
      </c>
      <c r="C81">
        <v>1E-4</v>
      </c>
      <c r="D81">
        <v>1</v>
      </c>
      <c r="E81">
        <f t="shared" si="3"/>
        <v>2570.2464429696038</v>
      </c>
      <c r="F81">
        <v>4630</v>
      </c>
      <c r="G81" t="s">
        <v>149</v>
      </c>
      <c r="H81">
        <v>1E-4</v>
      </c>
      <c r="I81">
        <v>5120</v>
      </c>
      <c r="J81">
        <f t="shared" si="4"/>
        <v>-13159661.788004372</v>
      </c>
      <c r="K81">
        <f t="shared" si="5"/>
        <v>-13157091.541561402</v>
      </c>
    </row>
    <row r="82" spans="1:11" x14ac:dyDescent="0.2">
      <c r="A82" t="s">
        <v>7</v>
      </c>
      <c r="B82" t="s">
        <v>150</v>
      </c>
      <c r="C82">
        <v>1E-4</v>
      </c>
      <c r="D82">
        <v>2</v>
      </c>
      <c r="E82">
        <f t="shared" si="3"/>
        <v>5140.4928859392076</v>
      </c>
      <c r="F82">
        <v>4640</v>
      </c>
      <c r="G82" t="s">
        <v>151</v>
      </c>
      <c r="H82">
        <v>1E-4</v>
      </c>
      <c r="I82">
        <v>552</v>
      </c>
      <c r="J82">
        <f t="shared" si="4"/>
        <v>-1418776.0365192215</v>
      </c>
      <c r="K82">
        <f t="shared" si="5"/>
        <v>-1413635.5436332822</v>
      </c>
    </row>
    <row r="83" spans="1:11" x14ac:dyDescent="0.2">
      <c r="A83" t="s">
        <v>7</v>
      </c>
      <c r="B83" t="s">
        <v>152</v>
      </c>
      <c r="C83">
        <v>1E-4</v>
      </c>
      <c r="D83">
        <v>227</v>
      </c>
      <c r="E83">
        <f t="shared" si="3"/>
        <v>583445.94255410007</v>
      </c>
      <c r="F83">
        <v>4650</v>
      </c>
      <c r="G83" t="s">
        <v>153</v>
      </c>
      <c r="H83">
        <v>1E-4</v>
      </c>
      <c r="I83">
        <v>5293</v>
      </c>
      <c r="J83">
        <f t="shared" si="4"/>
        <v>-13604314.422638115</v>
      </c>
      <c r="K83">
        <f t="shared" si="5"/>
        <v>-13020868.480084015</v>
      </c>
    </row>
    <row r="84" spans="1:11" x14ac:dyDescent="0.2">
      <c r="A84" t="s">
        <v>7</v>
      </c>
      <c r="B84" t="s">
        <v>154</v>
      </c>
      <c r="C84">
        <v>1E-4</v>
      </c>
      <c r="D84">
        <v>109</v>
      </c>
      <c r="E84">
        <f t="shared" si="3"/>
        <v>280156.86228368687</v>
      </c>
      <c r="F84">
        <v>4660</v>
      </c>
      <c r="G84" t="s">
        <v>155</v>
      </c>
      <c r="H84">
        <v>1E-4</v>
      </c>
      <c r="I84">
        <v>597</v>
      </c>
      <c r="J84">
        <f t="shared" si="4"/>
        <v>-1534437.1264528537</v>
      </c>
      <c r="K84">
        <f t="shared" si="5"/>
        <v>-1254280.2641691668</v>
      </c>
    </row>
    <row r="85" spans="1:11" x14ac:dyDescent="0.2">
      <c r="A85" t="s">
        <v>7</v>
      </c>
      <c r="B85" t="s">
        <v>156</v>
      </c>
      <c r="C85">
        <v>1E-4</v>
      </c>
      <c r="D85">
        <v>9</v>
      </c>
      <c r="E85">
        <f t="shared" si="3"/>
        <v>23132.217986726435</v>
      </c>
      <c r="F85">
        <v>4665</v>
      </c>
      <c r="G85" t="s">
        <v>157</v>
      </c>
      <c r="H85">
        <v>1E-4</v>
      </c>
      <c r="I85">
        <v>325</v>
      </c>
      <c r="J85">
        <f t="shared" si="4"/>
        <v>-835330.0939651212</v>
      </c>
      <c r="K85">
        <f t="shared" si="5"/>
        <v>-812197.87597839476</v>
      </c>
    </row>
    <row r="86" spans="1:11" x14ac:dyDescent="0.2">
      <c r="A86" t="s">
        <v>7</v>
      </c>
      <c r="B86" t="s">
        <v>158</v>
      </c>
      <c r="C86">
        <v>1E-4</v>
      </c>
      <c r="D86">
        <v>43</v>
      </c>
      <c r="E86">
        <f t="shared" si="3"/>
        <v>110520.59704769297</v>
      </c>
      <c r="F86">
        <v>4670</v>
      </c>
      <c r="G86" t="s">
        <v>159</v>
      </c>
      <c r="H86">
        <v>1E-4</v>
      </c>
      <c r="I86">
        <v>4313</v>
      </c>
      <c r="J86">
        <f t="shared" si="4"/>
        <v>-11085472.908527901</v>
      </c>
      <c r="K86">
        <f t="shared" si="5"/>
        <v>-10974952.311480209</v>
      </c>
    </row>
    <row r="87" spans="1:11" x14ac:dyDescent="0.2">
      <c r="A87" t="s">
        <v>7</v>
      </c>
      <c r="B87" t="s">
        <v>160</v>
      </c>
      <c r="C87">
        <v>1E-4</v>
      </c>
      <c r="D87">
        <v>37</v>
      </c>
      <c r="E87">
        <f t="shared" si="3"/>
        <v>95099.118389875337</v>
      </c>
      <c r="F87">
        <v>4675</v>
      </c>
      <c r="G87" t="s">
        <v>161</v>
      </c>
      <c r="H87">
        <v>1E-4</v>
      </c>
      <c r="I87">
        <v>2305</v>
      </c>
      <c r="J87">
        <f t="shared" si="4"/>
        <v>-5924418.0510449372</v>
      </c>
      <c r="K87">
        <f t="shared" si="5"/>
        <v>-5829318.9326550616</v>
      </c>
    </row>
    <row r="88" spans="1:11" x14ac:dyDescent="0.2">
      <c r="A88" t="s">
        <v>7</v>
      </c>
      <c r="B88" t="s">
        <v>162</v>
      </c>
      <c r="C88">
        <v>1E-4</v>
      </c>
      <c r="D88">
        <v>46</v>
      </c>
      <c r="E88">
        <f t="shared" si="3"/>
        <v>118231.33637660176</v>
      </c>
      <c r="F88">
        <v>4680</v>
      </c>
      <c r="G88" t="s">
        <v>163</v>
      </c>
      <c r="H88">
        <v>1E-4</v>
      </c>
      <c r="I88">
        <v>544</v>
      </c>
      <c r="J88">
        <f t="shared" si="4"/>
        <v>-1398214.0649754647</v>
      </c>
      <c r="K88">
        <f t="shared" si="5"/>
        <v>-1279982.7285988629</v>
      </c>
    </row>
    <row r="89" spans="1:11" x14ac:dyDescent="0.2">
      <c r="A89" t="s">
        <v>7</v>
      </c>
      <c r="B89" t="s">
        <v>164</v>
      </c>
      <c r="C89">
        <v>1E-4</v>
      </c>
      <c r="D89">
        <v>5</v>
      </c>
      <c r="E89">
        <f t="shared" si="3"/>
        <v>12851.23221484802</v>
      </c>
      <c r="F89">
        <v>4685</v>
      </c>
      <c r="G89" t="s">
        <v>165</v>
      </c>
      <c r="H89">
        <v>1E-4</v>
      </c>
      <c r="I89">
        <v>162</v>
      </c>
      <c r="J89">
        <f t="shared" si="4"/>
        <v>-416379.92376107577</v>
      </c>
      <c r="K89">
        <f t="shared" si="5"/>
        <v>-403528.69154622772</v>
      </c>
    </row>
    <row r="90" spans="1:11" x14ac:dyDescent="0.2">
      <c r="A90" t="s">
        <v>7</v>
      </c>
      <c r="B90" t="s">
        <v>166</v>
      </c>
      <c r="C90">
        <v>1E-4</v>
      </c>
      <c r="D90">
        <v>39</v>
      </c>
      <c r="E90">
        <f t="shared" si="3"/>
        <v>100239.61127581455</v>
      </c>
      <c r="F90">
        <v>4690</v>
      </c>
      <c r="G90" t="s">
        <v>167</v>
      </c>
      <c r="H90">
        <v>1E-4</v>
      </c>
      <c r="I90">
        <v>305</v>
      </c>
      <c r="J90">
        <f t="shared" si="4"/>
        <v>-783925.16510572925</v>
      </c>
      <c r="K90">
        <f t="shared" si="5"/>
        <v>-683685.55382991466</v>
      </c>
    </row>
    <row r="91" spans="1:11" x14ac:dyDescent="0.2">
      <c r="A91" t="s">
        <v>7</v>
      </c>
      <c r="B91" t="s">
        <v>168</v>
      </c>
      <c r="C91">
        <v>1E-4</v>
      </c>
      <c r="D91">
        <v>0</v>
      </c>
      <c r="E91">
        <f t="shared" si="3"/>
        <v>0</v>
      </c>
      <c r="F91">
        <v>4695</v>
      </c>
      <c r="G91" t="s">
        <v>169</v>
      </c>
      <c r="H91">
        <v>1E-4</v>
      </c>
      <c r="I91">
        <v>1407</v>
      </c>
      <c r="J91">
        <f t="shared" si="4"/>
        <v>-3616336.745258233</v>
      </c>
      <c r="K91">
        <f t="shared" si="5"/>
        <v>-3616336.745258233</v>
      </c>
    </row>
    <row r="92" spans="1:11" x14ac:dyDescent="0.2">
      <c r="A92" t="s">
        <v>7</v>
      </c>
      <c r="B92" t="s">
        <v>170</v>
      </c>
      <c r="C92">
        <v>1E-4</v>
      </c>
      <c r="D92">
        <v>184</v>
      </c>
      <c r="E92">
        <f t="shared" si="3"/>
        <v>472925.34550640703</v>
      </c>
      <c r="F92">
        <v>4700</v>
      </c>
      <c r="G92" t="s">
        <v>171</v>
      </c>
      <c r="H92">
        <v>1E-4</v>
      </c>
      <c r="I92">
        <v>5509</v>
      </c>
      <c r="J92">
        <f t="shared" si="4"/>
        <v>-14159487.654319547</v>
      </c>
      <c r="K92">
        <f t="shared" si="5"/>
        <v>-13686562.30881314</v>
      </c>
    </row>
    <row r="93" spans="1:11" x14ac:dyDescent="0.2">
      <c r="A93" t="s">
        <v>7</v>
      </c>
      <c r="B93" t="s">
        <v>172</v>
      </c>
      <c r="C93">
        <v>1E-4</v>
      </c>
      <c r="D93">
        <v>10</v>
      </c>
      <c r="E93">
        <f t="shared" si="3"/>
        <v>25702.46442969604</v>
      </c>
      <c r="F93">
        <v>4705</v>
      </c>
      <c r="G93" t="s">
        <v>173</v>
      </c>
      <c r="H93">
        <v>1E-4</v>
      </c>
      <c r="I93">
        <v>301</v>
      </c>
      <c r="J93">
        <f t="shared" si="4"/>
        <v>-773644.17933385074</v>
      </c>
      <c r="K93">
        <f t="shared" si="5"/>
        <v>-747941.71490415465</v>
      </c>
    </row>
    <row r="94" spans="1:11" x14ac:dyDescent="0.2">
      <c r="A94" t="s">
        <v>7</v>
      </c>
      <c r="B94" t="s">
        <v>174</v>
      </c>
      <c r="C94">
        <v>1E-4</v>
      </c>
      <c r="D94">
        <v>72</v>
      </c>
      <c r="E94">
        <f t="shared" si="3"/>
        <v>185057.74389381148</v>
      </c>
      <c r="F94">
        <v>4710</v>
      </c>
      <c r="G94" t="s">
        <v>175</v>
      </c>
      <c r="H94">
        <v>1E-4</v>
      </c>
      <c r="I94">
        <v>508</v>
      </c>
      <c r="J94">
        <f t="shared" si="4"/>
        <v>-1305685.1930285587</v>
      </c>
      <c r="K94">
        <f t="shared" si="5"/>
        <v>-1120627.4491347473</v>
      </c>
    </row>
    <row r="95" spans="1:11" x14ac:dyDescent="0.2">
      <c r="A95" t="s">
        <v>7</v>
      </c>
      <c r="B95" t="s">
        <v>176</v>
      </c>
      <c r="C95">
        <v>1E-4</v>
      </c>
      <c r="D95">
        <v>1</v>
      </c>
      <c r="E95">
        <f t="shared" si="3"/>
        <v>2570.2464429696038</v>
      </c>
      <c r="F95">
        <v>4715</v>
      </c>
      <c r="G95" t="s">
        <v>177</v>
      </c>
      <c r="H95">
        <v>1E-4</v>
      </c>
      <c r="I95">
        <v>153</v>
      </c>
      <c r="J95">
        <f t="shared" si="4"/>
        <v>-393247.70577434945</v>
      </c>
      <c r="K95">
        <f t="shared" si="5"/>
        <v>-390677.45933137985</v>
      </c>
    </row>
    <row r="96" spans="1:11" x14ac:dyDescent="0.2">
      <c r="A96" t="s">
        <v>7</v>
      </c>
      <c r="B96" t="s">
        <v>178</v>
      </c>
      <c r="C96">
        <v>1E-4</v>
      </c>
      <c r="D96">
        <v>15</v>
      </c>
      <c r="E96">
        <f t="shared" si="3"/>
        <v>38553.696644544056</v>
      </c>
      <c r="F96">
        <v>4720</v>
      </c>
      <c r="G96" t="s">
        <v>179</v>
      </c>
      <c r="H96">
        <v>1E-4</v>
      </c>
      <c r="I96">
        <v>4375</v>
      </c>
      <c r="J96">
        <f t="shared" si="4"/>
        <v>-11244828.187992018</v>
      </c>
      <c r="K96">
        <f t="shared" si="5"/>
        <v>-11206274.491347473</v>
      </c>
    </row>
    <row r="97" spans="1:11" x14ac:dyDescent="0.2">
      <c r="A97" t="s">
        <v>7</v>
      </c>
      <c r="B97" t="s">
        <v>180</v>
      </c>
      <c r="C97">
        <v>1E-4</v>
      </c>
      <c r="D97">
        <v>149</v>
      </c>
      <c r="E97">
        <f t="shared" si="3"/>
        <v>382966.720002471</v>
      </c>
      <c r="F97">
        <v>4725</v>
      </c>
      <c r="G97" t="s">
        <v>181</v>
      </c>
      <c r="H97">
        <v>1E-4</v>
      </c>
      <c r="I97">
        <v>2361</v>
      </c>
      <c r="J97">
        <f t="shared" si="4"/>
        <v>-6068351.8518512342</v>
      </c>
      <c r="K97">
        <f t="shared" si="5"/>
        <v>-5685385.1318487637</v>
      </c>
    </row>
    <row r="98" spans="1:11" x14ac:dyDescent="0.2">
      <c r="A98" t="s">
        <v>7</v>
      </c>
      <c r="B98" t="s">
        <v>182</v>
      </c>
      <c r="C98">
        <v>1E-4</v>
      </c>
      <c r="D98">
        <v>74</v>
      </c>
      <c r="E98">
        <f t="shared" si="3"/>
        <v>190198.23677975067</v>
      </c>
      <c r="F98">
        <v>4730</v>
      </c>
      <c r="G98" t="s">
        <v>183</v>
      </c>
      <c r="H98">
        <v>1E-4</v>
      </c>
      <c r="I98">
        <v>4342</v>
      </c>
      <c r="J98">
        <f t="shared" si="4"/>
        <v>-11160010.055374019</v>
      </c>
      <c r="K98">
        <f t="shared" si="5"/>
        <v>-10969811.818594268</v>
      </c>
    </row>
    <row r="99" spans="1:11" x14ac:dyDescent="0.2">
      <c r="A99" t="s">
        <v>7</v>
      </c>
      <c r="B99" t="s">
        <v>184</v>
      </c>
      <c r="C99">
        <v>1E-4</v>
      </c>
      <c r="D99">
        <v>14</v>
      </c>
      <c r="E99">
        <f t="shared" si="3"/>
        <v>35983.450201574451</v>
      </c>
      <c r="F99">
        <v>4735</v>
      </c>
      <c r="G99" t="s">
        <v>185</v>
      </c>
      <c r="H99">
        <v>1E-4</v>
      </c>
      <c r="I99">
        <v>397</v>
      </c>
      <c r="J99">
        <f t="shared" si="4"/>
        <v>-1020387.8378589328</v>
      </c>
      <c r="K99">
        <f t="shared" si="5"/>
        <v>-984404.38765735831</v>
      </c>
    </row>
    <row r="100" spans="1:11" x14ac:dyDescent="0.2">
      <c r="A100" t="s">
        <v>7</v>
      </c>
      <c r="B100" t="s">
        <v>186</v>
      </c>
      <c r="C100">
        <v>1E-4</v>
      </c>
      <c r="D100">
        <v>350</v>
      </c>
      <c r="E100">
        <f t="shared" si="3"/>
        <v>899586.25503936154</v>
      </c>
      <c r="F100">
        <v>4740</v>
      </c>
      <c r="G100" t="s">
        <v>187</v>
      </c>
      <c r="H100">
        <v>1E-4</v>
      </c>
      <c r="I100">
        <v>405</v>
      </c>
      <c r="J100">
        <f t="shared" si="4"/>
        <v>-1040949.8094026895</v>
      </c>
      <c r="K100">
        <f t="shared" si="5"/>
        <v>-141363.55436332792</v>
      </c>
    </row>
    <row r="101" spans="1:11" x14ac:dyDescent="0.2">
      <c r="A101" t="s">
        <v>7</v>
      </c>
      <c r="B101" t="s">
        <v>188</v>
      </c>
      <c r="C101">
        <v>1E-4</v>
      </c>
      <c r="D101">
        <v>0</v>
      </c>
      <c r="E101">
        <f t="shared" si="3"/>
        <v>0</v>
      </c>
      <c r="F101">
        <v>4745</v>
      </c>
      <c r="G101" t="s">
        <v>189</v>
      </c>
      <c r="H101">
        <v>1E-4</v>
      </c>
      <c r="I101">
        <v>682</v>
      </c>
      <c r="J101">
        <f t="shared" si="4"/>
        <v>-1752908.0741052697</v>
      </c>
      <c r="K101">
        <f t="shared" si="5"/>
        <v>-1752908.0741052697</v>
      </c>
    </row>
    <row r="102" spans="1:11" x14ac:dyDescent="0.2">
      <c r="A102" t="s">
        <v>7</v>
      </c>
      <c r="B102" t="s">
        <v>190</v>
      </c>
      <c r="C102">
        <v>1E-4</v>
      </c>
      <c r="D102">
        <v>243</v>
      </c>
      <c r="E102">
        <f t="shared" si="3"/>
        <v>624569.88564161374</v>
      </c>
      <c r="F102">
        <v>4750</v>
      </c>
      <c r="G102" t="s">
        <v>191</v>
      </c>
      <c r="H102">
        <v>1E-4</v>
      </c>
      <c r="I102">
        <v>2362</v>
      </c>
      <c r="J102">
        <f t="shared" si="4"/>
        <v>-6070922.098294205</v>
      </c>
      <c r="K102">
        <f t="shared" si="5"/>
        <v>-5446352.2126525911</v>
      </c>
    </row>
    <row r="103" spans="1:11" x14ac:dyDescent="0.2">
      <c r="A103" t="s">
        <v>7</v>
      </c>
      <c r="B103" t="s">
        <v>192</v>
      </c>
      <c r="C103">
        <v>1E-4</v>
      </c>
      <c r="D103">
        <v>20</v>
      </c>
      <c r="E103">
        <f t="shared" si="3"/>
        <v>51404.928859392079</v>
      </c>
      <c r="F103">
        <v>4755</v>
      </c>
      <c r="G103" t="s">
        <v>193</v>
      </c>
      <c r="H103">
        <v>1E-4</v>
      </c>
      <c r="I103">
        <v>343</v>
      </c>
      <c r="J103">
        <f t="shared" si="4"/>
        <v>-881594.5299385743</v>
      </c>
      <c r="K103">
        <f t="shared" si="5"/>
        <v>-830189.60107918223</v>
      </c>
    </row>
    <row r="104" spans="1:11" x14ac:dyDescent="0.2">
      <c r="A104" t="s">
        <v>7</v>
      </c>
      <c r="B104" t="s">
        <v>194</v>
      </c>
      <c r="C104">
        <v>1E-4</v>
      </c>
      <c r="D104">
        <v>87</v>
      </c>
      <c r="E104">
        <f t="shared" si="3"/>
        <v>223611.44053835556</v>
      </c>
      <c r="F104">
        <v>4760</v>
      </c>
      <c r="G104" t="s">
        <v>195</v>
      </c>
      <c r="H104">
        <v>1E-4</v>
      </c>
      <c r="I104">
        <v>1557</v>
      </c>
      <c r="J104">
        <f t="shared" si="4"/>
        <v>-4001873.7117036735</v>
      </c>
      <c r="K104">
        <f t="shared" si="5"/>
        <v>-3778262.2711653179</v>
      </c>
    </row>
    <row r="105" spans="1:11" x14ac:dyDescent="0.2">
      <c r="A105" t="s">
        <v>7</v>
      </c>
      <c r="B105" t="s">
        <v>196</v>
      </c>
      <c r="C105">
        <v>1E-4</v>
      </c>
      <c r="D105">
        <v>6</v>
      </c>
      <c r="E105">
        <f t="shared" si="3"/>
        <v>15421.478657817624</v>
      </c>
      <c r="F105">
        <v>4765</v>
      </c>
      <c r="G105" t="s">
        <v>197</v>
      </c>
      <c r="H105">
        <v>1E-4</v>
      </c>
      <c r="I105">
        <v>544</v>
      </c>
      <c r="J105">
        <f t="shared" si="4"/>
        <v>-1398214.0649754647</v>
      </c>
      <c r="K105">
        <f t="shared" si="5"/>
        <v>-1382792.586317647</v>
      </c>
    </row>
    <row r="106" spans="1:11" x14ac:dyDescent="0.2">
      <c r="A106" t="s">
        <v>7</v>
      </c>
      <c r="B106" t="s">
        <v>198</v>
      </c>
      <c r="C106">
        <v>2.0000000000000001E-4</v>
      </c>
      <c r="D106">
        <v>379</v>
      </c>
      <c r="E106">
        <f t="shared" si="3"/>
        <v>1948246.8037709601</v>
      </c>
      <c r="F106">
        <v>4770</v>
      </c>
      <c r="G106" t="s">
        <v>199</v>
      </c>
      <c r="H106">
        <v>2.0000000000000001E-4</v>
      </c>
      <c r="I106">
        <v>4982</v>
      </c>
      <c r="J106">
        <f t="shared" si="4"/>
        <v>-25609935.557749134</v>
      </c>
      <c r="K106">
        <f t="shared" si="5"/>
        <v>-23661688.753978174</v>
      </c>
    </row>
    <row r="107" spans="1:11" x14ac:dyDescent="0.2">
      <c r="A107" t="s">
        <v>7</v>
      </c>
      <c r="B107" t="s">
        <v>200</v>
      </c>
      <c r="C107">
        <v>2.0000000000000001E-4</v>
      </c>
      <c r="D107">
        <v>102</v>
      </c>
      <c r="E107">
        <f t="shared" si="3"/>
        <v>524330.27436579927</v>
      </c>
      <c r="F107">
        <v>4775</v>
      </c>
      <c r="G107" t="s">
        <v>201</v>
      </c>
      <c r="H107">
        <v>2.0000000000000001E-4</v>
      </c>
      <c r="I107">
        <v>1385</v>
      </c>
      <c r="J107">
        <f t="shared" si="4"/>
        <v>-7119582.6470258031</v>
      </c>
      <c r="K107">
        <f t="shared" si="5"/>
        <v>-6595252.3726600036</v>
      </c>
    </row>
    <row r="108" spans="1:11" x14ac:dyDescent="0.2">
      <c r="A108" t="s">
        <v>7</v>
      </c>
      <c r="B108" t="s">
        <v>202</v>
      </c>
      <c r="C108">
        <v>2.0000000000000001E-4</v>
      </c>
      <c r="D108">
        <v>127</v>
      </c>
      <c r="E108">
        <f t="shared" si="3"/>
        <v>652842.59651427937</v>
      </c>
      <c r="F108">
        <v>4780</v>
      </c>
      <c r="G108" t="s">
        <v>203</v>
      </c>
      <c r="H108">
        <v>2.0000000000000001E-4</v>
      </c>
      <c r="I108">
        <v>1301</v>
      </c>
      <c r="J108">
        <f t="shared" si="4"/>
        <v>-6687781.2446069084</v>
      </c>
      <c r="K108">
        <f t="shared" si="5"/>
        <v>-6034938.6480926294</v>
      </c>
    </row>
    <row r="109" spans="1:11" x14ac:dyDescent="0.2">
      <c r="A109" t="s">
        <v>7</v>
      </c>
      <c r="B109" t="s">
        <v>204</v>
      </c>
      <c r="C109">
        <v>2.0000000000000001E-4</v>
      </c>
      <c r="D109">
        <v>10</v>
      </c>
      <c r="E109">
        <f t="shared" si="3"/>
        <v>51404.928859392079</v>
      </c>
      <c r="F109">
        <v>4785</v>
      </c>
      <c r="G109" t="s">
        <v>205</v>
      </c>
      <c r="H109">
        <v>2.0000000000000001E-4</v>
      </c>
      <c r="I109">
        <v>1258</v>
      </c>
      <c r="J109">
        <f t="shared" si="4"/>
        <v>-6466740.0505115241</v>
      </c>
      <c r="K109">
        <f t="shared" si="5"/>
        <v>-6415335.1216521319</v>
      </c>
    </row>
    <row r="110" spans="1:11" x14ac:dyDescent="0.2">
      <c r="A110" t="s">
        <v>7</v>
      </c>
      <c r="B110" t="s">
        <v>206</v>
      </c>
      <c r="C110">
        <v>2.0000000000000001E-4</v>
      </c>
      <c r="D110">
        <v>354</v>
      </c>
      <c r="E110">
        <f t="shared" si="3"/>
        <v>1819734.4816224794</v>
      </c>
      <c r="F110">
        <v>4790</v>
      </c>
      <c r="G110" t="s">
        <v>207</v>
      </c>
      <c r="H110">
        <v>2.0000000000000001E-4</v>
      </c>
      <c r="I110">
        <v>2996</v>
      </c>
      <c r="J110">
        <f t="shared" si="4"/>
        <v>-15400916.686273871</v>
      </c>
      <c r="K110">
        <f t="shared" si="5"/>
        <v>-13581182.204651391</v>
      </c>
    </row>
    <row r="111" spans="1:11" x14ac:dyDescent="0.2">
      <c r="A111" t="s">
        <v>7</v>
      </c>
      <c r="B111" t="s">
        <v>208</v>
      </c>
      <c r="C111">
        <v>2.0000000000000001E-4</v>
      </c>
      <c r="D111">
        <v>9</v>
      </c>
      <c r="E111">
        <f t="shared" si="3"/>
        <v>46264.43597345287</v>
      </c>
      <c r="F111">
        <v>4795</v>
      </c>
      <c r="G111" t="s">
        <v>209</v>
      </c>
      <c r="H111">
        <v>2.0000000000000001E-4</v>
      </c>
      <c r="I111">
        <v>1705</v>
      </c>
      <c r="J111">
        <f t="shared" si="4"/>
        <v>-8764540.3705263492</v>
      </c>
      <c r="K111">
        <f t="shared" si="5"/>
        <v>-8718275.9345528968</v>
      </c>
    </row>
    <row r="112" spans="1:11" x14ac:dyDescent="0.2">
      <c r="A112" t="s">
        <v>7</v>
      </c>
      <c r="B112" t="s">
        <v>210</v>
      </c>
      <c r="C112">
        <v>2.0000000000000001E-4</v>
      </c>
      <c r="D112">
        <v>138</v>
      </c>
      <c r="E112">
        <f t="shared" si="3"/>
        <v>709388.01825961075</v>
      </c>
      <c r="F112">
        <v>4800</v>
      </c>
      <c r="G112" t="s">
        <v>211</v>
      </c>
      <c r="H112">
        <v>2.0000000000000001E-4</v>
      </c>
      <c r="I112">
        <v>13362</v>
      </c>
      <c r="J112">
        <f t="shared" si="4"/>
        <v>-68687265.941919699</v>
      </c>
      <c r="K112">
        <f t="shared" si="5"/>
        <v>-67977877.923660085</v>
      </c>
    </row>
    <row r="113" spans="1:11" x14ac:dyDescent="0.2">
      <c r="A113" t="s">
        <v>7</v>
      </c>
      <c r="B113" t="s">
        <v>212</v>
      </c>
      <c r="C113">
        <v>2.0000000000000001E-4</v>
      </c>
      <c r="D113">
        <v>15</v>
      </c>
      <c r="E113">
        <f t="shared" si="3"/>
        <v>77107.393289088111</v>
      </c>
      <c r="F113">
        <v>4805</v>
      </c>
      <c r="G113" t="s">
        <v>213</v>
      </c>
      <c r="H113">
        <v>2.0000000000000001E-4</v>
      </c>
      <c r="I113">
        <v>974</v>
      </c>
      <c r="J113">
        <f t="shared" si="4"/>
        <v>-5006840.0709047886</v>
      </c>
      <c r="K113">
        <f t="shared" si="5"/>
        <v>-4929732.6776157003</v>
      </c>
    </row>
    <row r="114" spans="1:11" x14ac:dyDescent="0.2">
      <c r="A114" t="s">
        <v>7</v>
      </c>
      <c r="B114" t="s">
        <v>214</v>
      </c>
      <c r="C114">
        <v>2.0000000000000001E-4</v>
      </c>
      <c r="D114">
        <v>106</v>
      </c>
      <c r="E114">
        <f t="shared" si="3"/>
        <v>544892.24590955605</v>
      </c>
      <c r="F114">
        <v>4810</v>
      </c>
      <c r="G114" t="s">
        <v>215</v>
      </c>
      <c r="H114">
        <v>2.0000000000000001E-4</v>
      </c>
      <c r="I114">
        <v>1440</v>
      </c>
      <c r="J114">
        <f t="shared" si="4"/>
        <v>-7402309.7557524601</v>
      </c>
      <c r="K114">
        <f t="shared" si="5"/>
        <v>-6857417.5098429043</v>
      </c>
    </row>
    <row r="115" spans="1:11" x14ac:dyDescent="0.2">
      <c r="A115" t="s">
        <v>7</v>
      </c>
      <c r="B115" t="s">
        <v>216</v>
      </c>
      <c r="C115">
        <v>2.0000000000000001E-4</v>
      </c>
      <c r="D115">
        <v>2</v>
      </c>
      <c r="E115">
        <f t="shared" si="3"/>
        <v>10280.985771878415</v>
      </c>
      <c r="F115">
        <v>4815</v>
      </c>
      <c r="G115" t="s">
        <v>217</v>
      </c>
      <c r="H115">
        <v>2.0000000000000001E-4</v>
      </c>
      <c r="I115">
        <v>277</v>
      </c>
      <c r="J115">
        <f t="shared" si="4"/>
        <v>-1423916.5294051608</v>
      </c>
      <c r="K115">
        <f t="shared" si="5"/>
        <v>-1413635.5436332824</v>
      </c>
    </row>
    <row r="116" spans="1:11" x14ac:dyDescent="0.2">
      <c r="A116" t="s">
        <v>7</v>
      </c>
      <c r="B116" t="s">
        <v>218</v>
      </c>
      <c r="C116">
        <v>2.0000000000000001E-4</v>
      </c>
      <c r="D116">
        <v>152</v>
      </c>
      <c r="E116">
        <f t="shared" si="3"/>
        <v>781354.91866275971</v>
      </c>
      <c r="F116">
        <v>4820</v>
      </c>
      <c r="G116" t="s">
        <v>219</v>
      </c>
      <c r="H116">
        <v>2.0000000000000001E-4</v>
      </c>
      <c r="I116">
        <v>571</v>
      </c>
      <c r="J116">
        <f t="shared" si="4"/>
        <v>-2935221.437871288</v>
      </c>
      <c r="K116">
        <f t="shared" si="5"/>
        <v>-2153866.5192085281</v>
      </c>
    </row>
    <row r="117" spans="1:11" x14ac:dyDescent="0.2">
      <c r="A117" t="s">
        <v>7</v>
      </c>
      <c r="B117" t="s">
        <v>220</v>
      </c>
      <c r="C117">
        <v>2.9999999999999997E-4</v>
      </c>
      <c r="D117">
        <v>328</v>
      </c>
      <c r="E117">
        <f t="shared" si="3"/>
        <v>2529122.4998820894</v>
      </c>
      <c r="F117">
        <v>4825</v>
      </c>
      <c r="G117" t="s">
        <v>221</v>
      </c>
      <c r="H117">
        <v>2.9999999999999997E-4</v>
      </c>
      <c r="I117">
        <v>1055</v>
      </c>
      <c r="J117">
        <f t="shared" si="4"/>
        <v>-8134829.9919987954</v>
      </c>
      <c r="K117">
        <f t="shared" si="5"/>
        <v>-5605707.4921167064</v>
      </c>
    </row>
    <row r="118" spans="1:11" x14ac:dyDescent="0.2">
      <c r="A118" t="s">
        <v>7</v>
      </c>
      <c r="B118" t="s">
        <v>222</v>
      </c>
      <c r="C118">
        <v>2.9999999999999997E-4</v>
      </c>
      <c r="D118">
        <v>233</v>
      </c>
      <c r="E118">
        <f t="shared" si="3"/>
        <v>1796602.2636357527</v>
      </c>
      <c r="F118">
        <v>4830</v>
      </c>
      <c r="G118" t="s">
        <v>223</v>
      </c>
      <c r="H118">
        <v>2.9999999999999997E-4</v>
      </c>
      <c r="I118">
        <v>1583</v>
      </c>
      <c r="J118">
        <f t="shared" si="4"/>
        <v>-12206100.357662646</v>
      </c>
      <c r="K118">
        <f t="shared" si="5"/>
        <v>-10409498.094026893</v>
      </c>
    </row>
    <row r="119" spans="1:11" x14ac:dyDescent="0.2">
      <c r="A119" t="s">
        <v>7</v>
      </c>
      <c r="B119" t="s">
        <v>224</v>
      </c>
      <c r="C119">
        <v>2.9999999999999997E-4</v>
      </c>
      <c r="D119">
        <v>17</v>
      </c>
      <c r="E119">
        <f t="shared" si="3"/>
        <v>131082.56859144976</v>
      </c>
      <c r="F119">
        <v>4835</v>
      </c>
      <c r="G119" t="s">
        <v>225</v>
      </c>
      <c r="H119">
        <v>2.9999999999999997E-4</v>
      </c>
      <c r="I119">
        <v>991</v>
      </c>
      <c r="J119">
        <f t="shared" si="4"/>
        <v>-7641342.6749486309</v>
      </c>
      <c r="K119">
        <f t="shared" si="5"/>
        <v>-7510260.1063571814</v>
      </c>
    </row>
    <row r="120" spans="1:11" x14ac:dyDescent="0.2">
      <c r="A120" t="s">
        <v>7</v>
      </c>
      <c r="B120" t="s">
        <v>226</v>
      </c>
      <c r="C120">
        <v>2.9999999999999997E-4</v>
      </c>
      <c r="D120">
        <v>49</v>
      </c>
      <c r="E120">
        <f t="shared" si="3"/>
        <v>377826.22711653175</v>
      </c>
      <c r="F120">
        <v>4840</v>
      </c>
      <c r="G120" t="s">
        <v>227</v>
      </c>
      <c r="H120">
        <v>2.9999999999999997E-4</v>
      </c>
      <c r="I120">
        <v>3031</v>
      </c>
      <c r="J120">
        <f t="shared" si="4"/>
        <v>-23371250.905922603</v>
      </c>
      <c r="K120">
        <f t="shared" si="5"/>
        <v>-22993424.67880607</v>
      </c>
    </row>
    <row r="121" spans="1:11" x14ac:dyDescent="0.2">
      <c r="A121" t="s">
        <v>7</v>
      </c>
      <c r="B121" t="s">
        <v>228</v>
      </c>
      <c r="C121">
        <v>2.9999999999999997E-4</v>
      </c>
      <c r="D121">
        <v>53</v>
      </c>
      <c r="E121">
        <f t="shared" si="3"/>
        <v>408669.18443216698</v>
      </c>
      <c r="F121">
        <v>4845</v>
      </c>
      <c r="G121" t="s">
        <v>229</v>
      </c>
      <c r="H121">
        <v>2.9999999999999997E-4</v>
      </c>
      <c r="I121">
        <v>638</v>
      </c>
      <c r="J121">
        <f t="shared" si="4"/>
        <v>-4919451.6918438207</v>
      </c>
      <c r="K121">
        <f t="shared" si="5"/>
        <v>-4510782.5074116541</v>
      </c>
    </row>
    <row r="122" spans="1:11" x14ac:dyDescent="0.2">
      <c r="A122" t="s">
        <v>7</v>
      </c>
      <c r="B122" t="s">
        <v>230</v>
      </c>
      <c r="C122">
        <v>2.9999999999999997E-4</v>
      </c>
      <c r="D122">
        <v>544</v>
      </c>
      <c r="E122">
        <f t="shared" si="3"/>
        <v>4194642.1949263923</v>
      </c>
      <c r="F122">
        <v>4850</v>
      </c>
      <c r="G122" t="s">
        <v>231</v>
      </c>
      <c r="H122">
        <v>2.9999999999999997E-4</v>
      </c>
      <c r="I122">
        <v>4394</v>
      </c>
      <c r="J122">
        <f t="shared" si="4"/>
        <v>-33880988.611225322</v>
      </c>
      <c r="K122">
        <f t="shared" si="5"/>
        <v>-29686346.41629893</v>
      </c>
    </row>
    <row r="123" spans="1:11" x14ac:dyDescent="0.2">
      <c r="A123" t="s">
        <v>7</v>
      </c>
      <c r="B123" t="s">
        <v>232</v>
      </c>
      <c r="C123">
        <v>2.9999999999999997E-4</v>
      </c>
      <c r="D123">
        <v>53</v>
      </c>
      <c r="E123">
        <f t="shared" si="3"/>
        <v>408669.18443216698</v>
      </c>
      <c r="F123">
        <v>4855</v>
      </c>
      <c r="G123" t="s">
        <v>233</v>
      </c>
      <c r="H123">
        <v>2.9999999999999997E-4</v>
      </c>
      <c r="I123">
        <v>1111</v>
      </c>
      <c r="J123">
        <f t="shared" si="4"/>
        <v>-8566631.3944176883</v>
      </c>
      <c r="K123">
        <f t="shared" si="5"/>
        <v>-8157962.2099855216</v>
      </c>
    </row>
    <row r="124" spans="1:11" x14ac:dyDescent="0.2">
      <c r="A124" t="s">
        <v>7</v>
      </c>
      <c r="B124" t="s">
        <v>234</v>
      </c>
      <c r="C124">
        <v>4.0000000000000002E-4</v>
      </c>
      <c r="D124">
        <v>585</v>
      </c>
      <c r="E124">
        <f t="shared" si="3"/>
        <v>6014376.6765488731</v>
      </c>
      <c r="F124">
        <v>4860</v>
      </c>
      <c r="G124" t="s">
        <v>235</v>
      </c>
      <c r="H124">
        <v>4.0000000000000002E-4</v>
      </c>
      <c r="I124">
        <v>641</v>
      </c>
      <c r="J124">
        <f t="shared" si="4"/>
        <v>-6590111.8797740638</v>
      </c>
      <c r="K124">
        <f t="shared" si="5"/>
        <v>-575735.20322519075</v>
      </c>
    </row>
    <row r="125" spans="1:11" x14ac:dyDescent="0.2">
      <c r="A125" t="s">
        <v>7</v>
      </c>
      <c r="B125" t="s">
        <v>236</v>
      </c>
      <c r="C125">
        <v>4.0000000000000002E-4</v>
      </c>
      <c r="D125">
        <v>49</v>
      </c>
      <c r="E125">
        <f t="shared" si="3"/>
        <v>503768.30282204231</v>
      </c>
      <c r="F125">
        <v>4865</v>
      </c>
      <c r="G125" t="s">
        <v>237</v>
      </c>
      <c r="H125">
        <v>4.0000000000000002E-4</v>
      </c>
      <c r="I125">
        <v>448</v>
      </c>
      <c r="J125">
        <f t="shared" si="4"/>
        <v>-4605881.6258015297</v>
      </c>
      <c r="K125">
        <f t="shared" si="5"/>
        <v>-4102113.3229794875</v>
      </c>
    </row>
    <row r="126" spans="1:11" x14ac:dyDescent="0.2">
      <c r="A126" t="s">
        <v>7</v>
      </c>
      <c r="B126" t="s">
        <v>238</v>
      </c>
      <c r="C126">
        <v>4.0000000000000002E-4</v>
      </c>
      <c r="D126">
        <v>588</v>
      </c>
      <c r="E126">
        <f t="shared" si="3"/>
        <v>6045219.6338645089</v>
      </c>
      <c r="F126">
        <v>4870</v>
      </c>
      <c r="G126" t="s">
        <v>239</v>
      </c>
      <c r="H126">
        <v>4.0000000000000002E-4</v>
      </c>
      <c r="I126">
        <v>976</v>
      </c>
      <c r="J126">
        <f t="shared" si="4"/>
        <v>-10034242.113353334</v>
      </c>
      <c r="K126">
        <f t="shared" si="5"/>
        <v>-3989022.4794888254</v>
      </c>
    </row>
    <row r="127" spans="1:11" x14ac:dyDescent="0.2">
      <c r="A127" t="s">
        <v>7</v>
      </c>
      <c r="B127" t="s">
        <v>240</v>
      </c>
      <c r="C127">
        <v>4.0000000000000002E-4</v>
      </c>
      <c r="D127">
        <v>274</v>
      </c>
      <c r="E127">
        <f t="shared" si="3"/>
        <v>2816990.1014946862</v>
      </c>
      <c r="F127">
        <v>4875</v>
      </c>
      <c r="G127" t="s">
        <v>241</v>
      </c>
      <c r="H127">
        <v>4.0000000000000002E-4</v>
      </c>
      <c r="I127">
        <v>1334</v>
      </c>
      <c r="J127">
        <f t="shared" si="4"/>
        <v>-13714835.019685807</v>
      </c>
      <c r="K127">
        <f t="shared" si="5"/>
        <v>-10897844.91819112</v>
      </c>
    </row>
    <row r="128" spans="1:11" x14ac:dyDescent="0.2">
      <c r="A128" t="s">
        <v>7</v>
      </c>
      <c r="B128" t="s">
        <v>242</v>
      </c>
      <c r="C128">
        <v>5.0000000000000001E-4</v>
      </c>
      <c r="D128">
        <v>138</v>
      </c>
      <c r="E128">
        <f t="shared" si="3"/>
        <v>1773470.045649027</v>
      </c>
      <c r="F128">
        <v>4880</v>
      </c>
      <c r="G128" t="s">
        <v>243</v>
      </c>
      <c r="H128">
        <v>5.0000000000000001E-4</v>
      </c>
      <c r="I128">
        <v>2681</v>
      </c>
      <c r="J128">
        <f t="shared" si="4"/>
        <v>-34454153.568007544</v>
      </c>
      <c r="K128">
        <f t="shared" si="5"/>
        <v>-32680683.522358518</v>
      </c>
    </row>
    <row r="129" spans="1:11" x14ac:dyDescent="0.2">
      <c r="A129" t="s">
        <v>7</v>
      </c>
      <c r="B129" t="s">
        <v>244</v>
      </c>
      <c r="C129">
        <v>5.0000000000000001E-4</v>
      </c>
      <c r="D129">
        <v>58</v>
      </c>
      <c r="E129">
        <f t="shared" si="3"/>
        <v>745371.46846118523</v>
      </c>
      <c r="F129">
        <v>4885</v>
      </c>
      <c r="G129" t="s">
        <v>245</v>
      </c>
      <c r="H129">
        <v>5.0000000000000001E-4</v>
      </c>
      <c r="I129">
        <v>1411</v>
      </c>
      <c r="J129">
        <f t="shared" si="4"/>
        <v>-18133088.655150555</v>
      </c>
      <c r="K129">
        <f t="shared" si="5"/>
        <v>-17387717.186689369</v>
      </c>
    </row>
    <row r="130" spans="1:11" x14ac:dyDescent="0.2">
      <c r="A130" t="s">
        <v>7</v>
      </c>
      <c r="B130" t="s">
        <v>246</v>
      </c>
      <c r="C130">
        <v>5.0000000000000001E-4</v>
      </c>
      <c r="D130">
        <v>186</v>
      </c>
      <c r="E130">
        <f t="shared" si="3"/>
        <v>2390329.1919617318</v>
      </c>
      <c r="F130">
        <v>4890</v>
      </c>
      <c r="G130" t="s">
        <v>247</v>
      </c>
      <c r="H130">
        <v>5.0000000000000001E-4</v>
      </c>
      <c r="I130">
        <v>1329</v>
      </c>
      <c r="J130">
        <f t="shared" si="4"/>
        <v>-17079287.613533016</v>
      </c>
      <c r="K130">
        <f t="shared" si="5"/>
        <v>-14688958.421571285</v>
      </c>
    </row>
    <row r="131" spans="1:11" x14ac:dyDescent="0.2">
      <c r="A131" t="s">
        <v>7</v>
      </c>
      <c r="B131" t="s">
        <v>248</v>
      </c>
      <c r="C131">
        <v>5.9999999999999995E-4</v>
      </c>
      <c r="D131">
        <v>44</v>
      </c>
      <c r="E131">
        <f t="shared" si="3"/>
        <v>678545.06094397535</v>
      </c>
      <c r="F131">
        <v>4895</v>
      </c>
      <c r="G131" t="s">
        <v>249</v>
      </c>
      <c r="H131">
        <v>5.9999999999999995E-4</v>
      </c>
      <c r="I131">
        <v>571</v>
      </c>
      <c r="J131">
        <f t="shared" si="4"/>
        <v>-8805664.3136138637</v>
      </c>
      <c r="K131">
        <f t="shared" si="5"/>
        <v>-8127119.2526698885</v>
      </c>
    </row>
    <row r="132" spans="1:11" x14ac:dyDescent="0.2">
      <c r="A132" t="s">
        <v>7</v>
      </c>
      <c r="B132" t="s">
        <v>250</v>
      </c>
      <c r="C132">
        <v>5.9999999999999995E-4</v>
      </c>
      <c r="D132">
        <v>541</v>
      </c>
      <c r="E132">
        <f t="shared" si="3"/>
        <v>8343019.9538793331</v>
      </c>
      <c r="F132">
        <v>4900</v>
      </c>
      <c r="G132" t="s">
        <v>251</v>
      </c>
      <c r="H132">
        <v>5.9999999999999995E-4</v>
      </c>
      <c r="I132">
        <v>9067</v>
      </c>
      <c r="J132">
        <f t="shared" si="4"/>
        <v>-139826546.99043241</v>
      </c>
      <c r="K132">
        <f t="shared" si="5"/>
        <v>-131483527.03655308</v>
      </c>
    </row>
    <row r="133" spans="1:11" x14ac:dyDescent="0.2">
      <c r="A133" t="s">
        <v>7</v>
      </c>
      <c r="B133" t="s">
        <v>252</v>
      </c>
      <c r="C133">
        <v>5.9999999999999995E-4</v>
      </c>
      <c r="D133">
        <v>75</v>
      </c>
      <c r="E133">
        <f t="shared" si="3"/>
        <v>1156610.8993363217</v>
      </c>
      <c r="F133">
        <v>4905</v>
      </c>
      <c r="G133" t="s">
        <v>253</v>
      </c>
      <c r="H133">
        <v>5.9999999999999995E-4</v>
      </c>
      <c r="I133">
        <v>388</v>
      </c>
      <c r="J133">
        <f t="shared" si="4"/>
        <v>-5983533.7192332363</v>
      </c>
      <c r="K133">
        <f t="shared" si="5"/>
        <v>-4826922.8198969141</v>
      </c>
    </row>
    <row r="134" spans="1:11" x14ac:dyDescent="0.2">
      <c r="A134" t="s">
        <v>7</v>
      </c>
      <c r="B134" t="s">
        <v>254</v>
      </c>
      <c r="C134">
        <v>6.9999999999999999E-4</v>
      </c>
      <c r="D134">
        <v>202</v>
      </c>
      <c r="E134">
        <f t="shared" si="3"/>
        <v>3634328.4703590199</v>
      </c>
      <c r="F134">
        <v>4910</v>
      </c>
      <c r="G134" t="s">
        <v>255</v>
      </c>
      <c r="H134">
        <v>6.9999999999999999E-4</v>
      </c>
      <c r="I134">
        <v>818</v>
      </c>
      <c r="J134">
        <f t="shared" si="4"/>
        <v>-14717231.13244395</v>
      </c>
      <c r="K134">
        <f t="shared" si="5"/>
        <v>-11082902.66208493</v>
      </c>
    </row>
    <row r="135" spans="1:11" x14ac:dyDescent="0.2">
      <c r="A135" t="s">
        <v>7</v>
      </c>
      <c r="B135" t="s">
        <v>256</v>
      </c>
      <c r="C135">
        <v>6.9999999999999999E-4</v>
      </c>
      <c r="D135">
        <v>175</v>
      </c>
      <c r="E135">
        <f t="shared" si="3"/>
        <v>3148551.892637765</v>
      </c>
      <c r="F135">
        <v>4915</v>
      </c>
      <c r="G135" t="s">
        <v>257</v>
      </c>
      <c r="H135">
        <v>6.9999999999999999E-4</v>
      </c>
      <c r="I135">
        <v>5829</v>
      </c>
      <c r="J135">
        <f t="shared" si="4"/>
        <v>-104873765.61248875</v>
      </c>
      <c r="K135">
        <f t="shared" si="5"/>
        <v>-101725213.71985099</v>
      </c>
    </row>
    <row r="136" spans="1:11" x14ac:dyDescent="0.2">
      <c r="A136" t="s">
        <v>7</v>
      </c>
      <c r="B136" t="s">
        <v>258</v>
      </c>
      <c r="C136">
        <v>8.0000000000000004E-4</v>
      </c>
      <c r="D136">
        <v>268</v>
      </c>
      <c r="E136">
        <f t="shared" si="3"/>
        <v>5510608.3737268308</v>
      </c>
      <c r="F136">
        <v>4920</v>
      </c>
      <c r="G136" t="s">
        <v>259</v>
      </c>
      <c r="H136">
        <v>8.0000000000000004E-4</v>
      </c>
      <c r="I136">
        <v>1179</v>
      </c>
      <c r="J136">
        <f t="shared" si="4"/>
        <v>-24242564.450089302</v>
      </c>
      <c r="K136">
        <f t="shared" si="5"/>
        <v>-18731956.076362472</v>
      </c>
    </row>
    <row r="137" spans="1:11" x14ac:dyDescent="0.2">
      <c r="A137" t="s">
        <v>7</v>
      </c>
      <c r="B137" t="s">
        <v>260</v>
      </c>
      <c r="C137">
        <v>8.9999999999999998E-4</v>
      </c>
      <c r="D137">
        <v>1005</v>
      </c>
      <c r="E137">
        <f t="shared" si="3"/>
        <v>23247879.076660067</v>
      </c>
      <c r="F137">
        <v>4925</v>
      </c>
      <c r="G137" t="s">
        <v>261</v>
      </c>
      <c r="H137">
        <v>8.9999999999999998E-4</v>
      </c>
      <c r="I137">
        <v>3944</v>
      </c>
      <c r="J137">
        <f t="shared" si="4"/>
        <v>-91233467.739649042</v>
      </c>
      <c r="K137">
        <f t="shared" si="5"/>
        <v>-67985588.662988976</v>
      </c>
    </row>
    <row r="138" spans="1:11" x14ac:dyDescent="0.2">
      <c r="A138" t="s">
        <v>7</v>
      </c>
      <c r="B138" t="s">
        <v>262</v>
      </c>
      <c r="C138">
        <v>8.9999999999999998E-4</v>
      </c>
      <c r="D138">
        <v>493</v>
      </c>
      <c r="E138">
        <f t="shared" si="3"/>
        <v>11404183.46745613</v>
      </c>
      <c r="F138">
        <v>4930</v>
      </c>
      <c r="G138" t="s">
        <v>263</v>
      </c>
      <c r="H138">
        <v>8.9999999999999998E-4</v>
      </c>
      <c r="I138">
        <v>1025</v>
      </c>
      <c r="J138">
        <f t="shared" si="4"/>
        <v>-23710523.436394598</v>
      </c>
      <c r="K138">
        <f t="shared" si="5"/>
        <v>-12306339.968938468</v>
      </c>
    </row>
    <row r="139" spans="1:11" x14ac:dyDescent="0.2">
      <c r="A139" t="s">
        <v>7</v>
      </c>
      <c r="B139" t="s">
        <v>264</v>
      </c>
      <c r="C139">
        <v>1E-3</v>
      </c>
      <c r="D139">
        <v>129</v>
      </c>
      <c r="E139">
        <f t="shared" si="3"/>
        <v>3315617.9114307892</v>
      </c>
      <c r="F139">
        <v>4935</v>
      </c>
      <c r="G139" t="s">
        <v>265</v>
      </c>
      <c r="H139">
        <v>1E-3</v>
      </c>
      <c r="I139">
        <v>1252</v>
      </c>
      <c r="J139">
        <f t="shared" si="4"/>
        <v>-32179485.465979438</v>
      </c>
      <c r="K139">
        <f t="shared" si="5"/>
        <v>-28863867.554548651</v>
      </c>
    </row>
    <row r="140" spans="1:11" x14ac:dyDescent="0.2">
      <c r="A140" t="s">
        <v>7</v>
      </c>
      <c r="B140" t="s">
        <v>266</v>
      </c>
      <c r="C140">
        <v>1.1000000000000001E-3</v>
      </c>
      <c r="D140">
        <v>287</v>
      </c>
      <c r="E140">
        <f t="shared" ref="E140:E203" si="6">C140*D140*100*$B$3*$B$3*0.01</f>
        <v>8114268.02045504</v>
      </c>
      <c r="F140">
        <v>4940</v>
      </c>
      <c r="G140" t="s">
        <v>267</v>
      </c>
      <c r="H140">
        <v>1.1000000000000001E-3</v>
      </c>
      <c r="I140">
        <v>5373</v>
      </c>
      <c r="J140">
        <f t="shared" ref="J140:J203" si="7">H140*I140*100*$B$3*$B$3*0.01*-1</f>
        <v>-151909275.5188325</v>
      </c>
      <c r="K140">
        <f t="shared" ref="K140:K203" si="8">E140+J140</f>
        <v>-143795007.49837747</v>
      </c>
    </row>
    <row r="141" spans="1:11" x14ac:dyDescent="0.2">
      <c r="A141" t="s">
        <v>7</v>
      </c>
      <c r="B141" t="s">
        <v>268</v>
      </c>
      <c r="C141">
        <v>1.1999999999999999E-3</v>
      </c>
      <c r="D141">
        <v>123</v>
      </c>
      <c r="E141">
        <f t="shared" si="6"/>
        <v>3793683.7498231344</v>
      </c>
      <c r="F141">
        <v>4945</v>
      </c>
      <c r="G141" t="s">
        <v>269</v>
      </c>
      <c r="H141">
        <v>1.1999999999999999E-3</v>
      </c>
      <c r="I141">
        <v>938</v>
      </c>
      <c r="J141">
        <f t="shared" si="7"/>
        <v>-28930693.962065861</v>
      </c>
      <c r="K141">
        <f t="shared" si="8"/>
        <v>-25137010.212242726</v>
      </c>
    </row>
    <row r="142" spans="1:11" x14ac:dyDescent="0.2">
      <c r="A142" t="s">
        <v>7</v>
      </c>
      <c r="B142" t="s">
        <v>270</v>
      </c>
      <c r="C142">
        <v>1.4E-3</v>
      </c>
      <c r="D142">
        <v>964</v>
      </c>
      <c r="E142">
        <f t="shared" si="6"/>
        <v>34688045.994317763</v>
      </c>
      <c r="F142">
        <v>4950</v>
      </c>
      <c r="G142" t="s">
        <v>271</v>
      </c>
      <c r="H142">
        <v>1.4E-3</v>
      </c>
      <c r="I142">
        <v>9946</v>
      </c>
      <c r="J142">
        <f t="shared" si="7"/>
        <v>-357891395.70485955</v>
      </c>
      <c r="K142">
        <f t="shared" si="8"/>
        <v>-323203349.71054178</v>
      </c>
    </row>
    <row r="143" spans="1:11" x14ac:dyDescent="0.2">
      <c r="A143" t="s">
        <v>7</v>
      </c>
      <c r="B143" t="s">
        <v>272</v>
      </c>
      <c r="C143">
        <v>1.5E-3</v>
      </c>
      <c r="D143">
        <v>229</v>
      </c>
      <c r="E143">
        <f t="shared" si="6"/>
        <v>8828796.5316005908</v>
      </c>
      <c r="F143">
        <v>4955</v>
      </c>
      <c r="G143" t="s">
        <v>273</v>
      </c>
      <c r="H143">
        <v>1.5E-3</v>
      </c>
      <c r="I143">
        <v>1919</v>
      </c>
      <c r="J143">
        <f t="shared" si="7"/>
        <v>-73984543.860880047</v>
      </c>
      <c r="K143">
        <f t="shared" si="8"/>
        <v>-65155747.329279453</v>
      </c>
    </row>
    <row r="144" spans="1:11" x14ac:dyDescent="0.2">
      <c r="A144" t="s">
        <v>7</v>
      </c>
      <c r="B144" t="s">
        <v>274</v>
      </c>
      <c r="C144">
        <v>1.6999999999999999E-3</v>
      </c>
      <c r="D144">
        <v>521</v>
      </c>
      <c r="E144">
        <f t="shared" si="6"/>
        <v>22764672.74538178</v>
      </c>
      <c r="F144">
        <v>4960</v>
      </c>
      <c r="G144" t="s">
        <v>275</v>
      </c>
      <c r="H144">
        <v>1.6999999999999999E-3</v>
      </c>
      <c r="I144">
        <v>1772</v>
      </c>
      <c r="J144">
        <f t="shared" si="7"/>
        <v>-77426103.848016351</v>
      </c>
      <c r="K144">
        <f t="shared" si="8"/>
        <v>-54661431.102634571</v>
      </c>
    </row>
    <row r="145" spans="1:11" x14ac:dyDescent="0.2">
      <c r="A145" t="s">
        <v>7</v>
      </c>
      <c r="B145" t="s">
        <v>276</v>
      </c>
      <c r="C145">
        <v>1.9E-3</v>
      </c>
      <c r="D145">
        <v>218</v>
      </c>
      <c r="E145">
        <f t="shared" si="6"/>
        <v>10645960.766780101</v>
      </c>
      <c r="F145">
        <v>4965</v>
      </c>
      <c r="G145" t="s">
        <v>277</v>
      </c>
      <c r="H145">
        <v>1.9E-3</v>
      </c>
      <c r="I145">
        <v>1101</v>
      </c>
      <c r="J145">
        <f t="shared" si="7"/>
        <v>-53766985.340481147</v>
      </c>
      <c r="K145">
        <f t="shared" si="8"/>
        <v>-43121024.573701046</v>
      </c>
    </row>
    <row r="146" spans="1:11" x14ac:dyDescent="0.2">
      <c r="A146" t="s">
        <v>7</v>
      </c>
      <c r="B146" t="s">
        <v>278</v>
      </c>
      <c r="C146">
        <v>2.0999999999999999E-3</v>
      </c>
      <c r="D146">
        <v>472</v>
      </c>
      <c r="E146">
        <f t="shared" si="6"/>
        <v>25476282.742714711</v>
      </c>
      <c r="F146">
        <v>4970</v>
      </c>
      <c r="G146" t="s">
        <v>279</v>
      </c>
      <c r="H146">
        <v>2.0999999999999999E-3</v>
      </c>
      <c r="I146">
        <v>2842</v>
      </c>
      <c r="J146">
        <f t="shared" si="7"/>
        <v>-153397448.20931187</v>
      </c>
      <c r="K146">
        <f t="shared" si="8"/>
        <v>-127921165.46659717</v>
      </c>
    </row>
    <row r="147" spans="1:11" x14ac:dyDescent="0.2">
      <c r="A147" t="s">
        <v>7</v>
      </c>
      <c r="B147" t="s">
        <v>280</v>
      </c>
      <c r="C147">
        <v>2.3E-3</v>
      </c>
      <c r="D147">
        <v>1541</v>
      </c>
      <c r="E147">
        <f t="shared" si="6"/>
        <v>91097244.67817165</v>
      </c>
      <c r="F147">
        <v>4975</v>
      </c>
      <c r="G147" t="s">
        <v>281</v>
      </c>
      <c r="H147">
        <v>2.3E-3</v>
      </c>
      <c r="I147">
        <v>4291</v>
      </c>
      <c r="J147">
        <f t="shared" si="7"/>
        <v>-253665332.19599912</v>
      </c>
      <c r="K147">
        <f t="shared" si="8"/>
        <v>-162568087.51782745</v>
      </c>
    </row>
    <row r="148" spans="1:11" x14ac:dyDescent="0.2">
      <c r="A148" t="s">
        <v>7</v>
      </c>
      <c r="B148" t="s">
        <v>282</v>
      </c>
      <c r="C148">
        <v>2.5999999999999999E-3</v>
      </c>
      <c r="D148">
        <v>595</v>
      </c>
      <c r="E148">
        <f t="shared" si="6"/>
        <v>39761712.472739771</v>
      </c>
      <c r="F148">
        <v>4980</v>
      </c>
      <c r="G148" t="s">
        <v>283</v>
      </c>
      <c r="H148">
        <v>2.5999999999999999E-3</v>
      </c>
      <c r="I148">
        <v>1913</v>
      </c>
      <c r="J148">
        <f t="shared" si="7"/>
        <v>-127838917.58042216</v>
      </c>
      <c r="K148">
        <f t="shared" si="8"/>
        <v>-88077205.107682392</v>
      </c>
    </row>
    <row r="149" spans="1:11" x14ac:dyDescent="0.2">
      <c r="A149" t="s">
        <v>7</v>
      </c>
      <c r="B149" t="s">
        <v>284</v>
      </c>
      <c r="C149">
        <v>2.8999999999999998E-3</v>
      </c>
      <c r="D149">
        <v>472</v>
      </c>
      <c r="E149">
        <f t="shared" si="6"/>
        <v>35181533.311367929</v>
      </c>
      <c r="F149">
        <v>4985</v>
      </c>
      <c r="G149" t="s">
        <v>285</v>
      </c>
      <c r="H149">
        <v>2.8999999999999998E-3</v>
      </c>
      <c r="I149">
        <v>1031</v>
      </c>
      <c r="J149">
        <f t="shared" si="7"/>
        <v>-76847798.398348197</v>
      </c>
      <c r="K149">
        <f t="shared" si="8"/>
        <v>-41666265.086980268</v>
      </c>
    </row>
    <row r="150" spans="1:11" x14ac:dyDescent="0.2">
      <c r="A150" t="s">
        <v>7</v>
      </c>
      <c r="B150" t="s">
        <v>286</v>
      </c>
      <c r="C150">
        <v>3.2000000000000002E-3</v>
      </c>
      <c r="D150">
        <v>727</v>
      </c>
      <c r="E150">
        <f t="shared" si="6"/>
        <v>59794213.249244869</v>
      </c>
      <c r="F150">
        <v>4990</v>
      </c>
      <c r="G150" t="s">
        <v>287</v>
      </c>
      <c r="H150">
        <v>3.2000000000000002E-3</v>
      </c>
      <c r="I150">
        <v>1874</v>
      </c>
      <c r="J150">
        <f t="shared" si="7"/>
        <v>-154132538.69200122</v>
      </c>
      <c r="K150">
        <f t="shared" si="8"/>
        <v>-94338325.442756355</v>
      </c>
    </row>
    <row r="151" spans="1:11" x14ac:dyDescent="0.2">
      <c r="A151" t="s">
        <v>7</v>
      </c>
      <c r="B151" t="s">
        <v>288</v>
      </c>
      <c r="C151">
        <v>3.5000000000000001E-3</v>
      </c>
      <c r="D151">
        <v>356</v>
      </c>
      <c r="E151">
        <f t="shared" si="6"/>
        <v>32025270.67940126</v>
      </c>
      <c r="F151">
        <v>4995</v>
      </c>
      <c r="G151" t="s">
        <v>289</v>
      </c>
      <c r="H151">
        <v>3.5000000000000001E-3</v>
      </c>
      <c r="I151">
        <v>1140</v>
      </c>
      <c r="J151">
        <f t="shared" si="7"/>
        <v>-102552833.07448719</v>
      </c>
      <c r="K151">
        <f t="shared" si="8"/>
        <v>-70527562.395085931</v>
      </c>
    </row>
    <row r="152" spans="1:11" x14ac:dyDescent="0.2">
      <c r="A152" t="s">
        <v>7</v>
      </c>
      <c r="B152" t="s">
        <v>290</v>
      </c>
      <c r="C152">
        <v>3.8E-3</v>
      </c>
      <c r="D152">
        <v>1853</v>
      </c>
      <c r="E152">
        <f t="shared" si="6"/>
        <v>180981333.03526169</v>
      </c>
      <c r="F152">
        <v>5000</v>
      </c>
      <c r="G152" t="s">
        <v>291</v>
      </c>
      <c r="H152">
        <v>3.8E-3</v>
      </c>
      <c r="I152">
        <v>7763</v>
      </c>
      <c r="J152">
        <f t="shared" si="7"/>
        <v>-758207279.1973753</v>
      </c>
      <c r="K152">
        <f t="shared" si="8"/>
        <v>-577225946.16211367</v>
      </c>
    </row>
    <row r="153" spans="1:11" x14ac:dyDescent="0.2">
      <c r="A153" t="s">
        <v>7</v>
      </c>
      <c r="B153" t="s">
        <v>292</v>
      </c>
      <c r="C153">
        <v>4.1999999999999997E-3</v>
      </c>
      <c r="D153">
        <v>1201</v>
      </c>
      <c r="E153">
        <f t="shared" si="6"/>
        <v>129648371.07627276</v>
      </c>
      <c r="F153">
        <v>5005</v>
      </c>
      <c r="G153" t="s">
        <v>293</v>
      </c>
      <c r="H153">
        <v>4.1999999999999997E-3</v>
      </c>
      <c r="I153">
        <v>673</v>
      </c>
      <c r="J153">
        <f t="shared" si="7"/>
        <v>-72650585.956978828</v>
      </c>
      <c r="K153">
        <f t="shared" si="8"/>
        <v>56997785.119293928</v>
      </c>
    </row>
    <row r="154" spans="1:11" x14ac:dyDescent="0.2">
      <c r="A154" t="s">
        <v>7</v>
      </c>
      <c r="B154" t="s">
        <v>294</v>
      </c>
      <c r="C154">
        <v>4.5999999999999999E-3</v>
      </c>
      <c r="D154">
        <v>1070</v>
      </c>
      <c r="E154">
        <f t="shared" si="6"/>
        <v>126507529.92296389</v>
      </c>
      <c r="F154">
        <v>5010</v>
      </c>
      <c r="G154" t="s">
        <v>295</v>
      </c>
      <c r="H154">
        <v>4.5999999999999999E-3</v>
      </c>
      <c r="I154">
        <v>1478</v>
      </c>
      <c r="J154">
        <f t="shared" si="7"/>
        <v>-174745915.16461742</v>
      </c>
      <c r="K154">
        <f t="shared" si="8"/>
        <v>-48238385.241653532</v>
      </c>
    </row>
    <row r="155" spans="1:11" x14ac:dyDescent="0.2">
      <c r="A155" t="s">
        <v>7</v>
      </c>
      <c r="B155" t="s">
        <v>296</v>
      </c>
      <c r="C155">
        <v>5.0000000000000001E-3</v>
      </c>
      <c r="D155">
        <v>635</v>
      </c>
      <c r="E155">
        <f t="shared" si="6"/>
        <v>81605324.564284921</v>
      </c>
      <c r="F155">
        <v>5015</v>
      </c>
      <c r="G155" t="s">
        <v>297</v>
      </c>
      <c r="H155">
        <v>5.0000000000000001E-3</v>
      </c>
      <c r="I155">
        <v>3816</v>
      </c>
      <c r="J155">
        <f t="shared" si="7"/>
        <v>-490403021.31860048</v>
      </c>
      <c r="K155">
        <f t="shared" si="8"/>
        <v>-408797696.75431556</v>
      </c>
    </row>
    <row r="156" spans="1:11" x14ac:dyDescent="0.2">
      <c r="A156" t="s">
        <v>7</v>
      </c>
      <c r="B156" t="s">
        <v>298</v>
      </c>
      <c r="C156">
        <v>5.4000000000000003E-3</v>
      </c>
      <c r="D156">
        <v>1154</v>
      </c>
      <c r="E156">
        <f t="shared" si="6"/>
        <v>160167477.34009385</v>
      </c>
      <c r="F156">
        <v>5020</v>
      </c>
      <c r="G156" t="s">
        <v>299</v>
      </c>
      <c r="H156">
        <v>5.4000000000000003E-3</v>
      </c>
      <c r="I156">
        <v>1800</v>
      </c>
      <c r="J156">
        <f t="shared" si="7"/>
        <v>-249827954.2566455</v>
      </c>
      <c r="K156">
        <f t="shared" si="8"/>
        <v>-89660476.91655165</v>
      </c>
    </row>
    <row r="157" spans="1:11" x14ac:dyDescent="0.2">
      <c r="A157" t="s">
        <v>7</v>
      </c>
      <c r="B157" t="s">
        <v>300</v>
      </c>
      <c r="C157">
        <v>5.7999999999999996E-3</v>
      </c>
      <c r="D157">
        <v>1704</v>
      </c>
      <c r="E157">
        <f t="shared" si="6"/>
        <v>254022596.45157185</v>
      </c>
      <c r="F157">
        <v>5025</v>
      </c>
      <c r="G157" t="s">
        <v>301</v>
      </c>
      <c r="H157">
        <v>5.7999999999999996E-3</v>
      </c>
      <c r="I157">
        <v>3273</v>
      </c>
      <c r="J157">
        <f t="shared" si="7"/>
        <v>-487920163.25469178</v>
      </c>
      <c r="K157">
        <f t="shared" si="8"/>
        <v>-233897566.80311993</v>
      </c>
    </row>
    <row r="158" spans="1:11" x14ac:dyDescent="0.2">
      <c r="A158" t="s">
        <v>7</v>
      </c>
      <c r="B158" t="s">
        <v>302</v>
      </c>
      <c r="C158">
        <v>6.1999999999999998E-3</v>
      </c>
      <c r="D158">
        <v>600</v>
      </c>
      <c r="E158">
        <f t="shared" si="6"/>
        <v>95613167.678469256</v>
      </c>
      <c r="F158">
        <v>5030</v>
      </c>
      <c r="G158" t="s">
        <v>303</v>
      </c>
      <c r="H158">
        <v>6.1999999999999998E-3</v>
      </c>
      <c r="I158">
        <v>1830</v>
      </c>
      <c r="J158">
        <f t="shared" si="7"/>
        <v>-291620161.41933119</v>
      </c>
      <c r="K158">
        <f t="shared" si="8"/>
        <v>-196006993.74086195</v>
      </c>
    </row>
    <row r="159" spans="1:11" x14ac:dyDescent="0.2">
      <c r="A159" t="s">
        <v>7</v>
      </c>
      <c r="B159" t="s">
        <v>304</v>
      </c>
      <c r="C159">
        <v>6.6E-3</v>
      </c>
      <c r="D159">
        <v>511</v>
      </c>
      <c r="E159">
        <f t="shared" si="6"/>
        <v>86684131.535592869</v>
      </c>
      <c r="F159">
        <v>5035</v>
      </c>
      <c r="G159" t="s">
        <v>305</v>
      </c>
      <c r="H159">
        <v>6.6E-3</v>
      </c>
      <c r="I159">
        <v>799</v>
      </c>
      <c r="J159">
        <f t="shared" si="7"/>
        <v>-135539375.92355907</v>
      </c>
      <c r="K159">
        <f t="shared" si="8"/>
        <v>-48855244.387966201</v>
      </c>
    </row>
    <row r="160" spans="1:11" x14ac:dyDescent="0.2">
      <c r="A160" t="s">
        <v>7</v>
      </c>
      <c r="B160" t="s">
        <v>306</v>
      </c>
      <c r="C160">
        <v>6.8999999999999999E-3</v>
      </c>
      <c r="D160">
        <v>655</v>
      </c>
      <c r="E160">
        <f t="shared" si="6"/>
        <v>116162287.99001123</v>
      </c>
      <c r="F160">
        <v>5040</v>
      </c>
      <c r="G160" t="s">
        <v>307</v>
      </c>
      <c r="H160">
        <v>6.8999999999999999E-3</v>
      </c>
      <c r="I160">
        <v>6159</v>
      </c>
      <c r="J160">
        <f t="shared" si="7"/>
        <v>-1092280201.1152356</v>
      </c>
      <c r="K160">
        <f t="shared" si="8"/>
        <v>-976117913.12522435</v>
      </c>
    </row>
    <row r="161" spans="1:11" x14ac:dyDescent="0.2">
      <c r="A161" t="s">
        <v>7</v>
      </c>
      <c r="B161" t="s">
        <v>308</v>
      </c>
      <c r="C161">
        <v>7.1999999999999998E-3</v>
      </c>
      <c r="D161">
        <v>610</v>
      </c>
      <c r="E161">
        <f t="shared" si="6"/>
        <v>112885223.77522497</v>
      </c>
      <c r="F161">
        <v>5045</v>
      </c>
      <c r="G161" t="s">
        <v>309</v>
      </c>
      <c r="H161">
        <v>7.1999999999999998E-3</v>
      </c>
      <c r="I161">
        <v>1774</v>
      </c>
      <c r="J161">
        <f t="shared" si="7"/>
        <v>-328292437.66762155</v>
      </c>
      <c r="K161">
        <f t="shared" si="8"/>
        <v>-215407213.89239657</v>
      </c>
    </row>
    <row r="162" spans="1:11" x14ac:dyDescent="0.2">
      <c r="A162" t="s">
        <v>7</v>
      </c>
      <c r="B162" t="s">
        <v>310</v>
      </c>
      <c r="C162">
        <v>7.4999999999999997E-3</v>
      </c>
      <c r="D162">
        <v>3134</v>
      </c>
      <c r="E162">
        <f t="shared" si="6"/>
        <v>604136426.42000544</v>
      </c>
      <c r="F162">
        <v>5050</v>
      </c>
      <c r="G162" t="s">
        <v>311</v>
      </c>
      <c r="H162">
        <v>7.4999999999999997E-3</v>
      </c>
      <c r="I162">
        <v>4512</v>
      </c>
      <c r="J162">
        <f t="shared" si="7"/>
        <v>-869771396.30091381</v>
      </c>
      <c r="K162">
        <f t="shared" si="8"/>
        <v>-265634969.88090837</v>
      </c>
    </row>
    <row r="163" spans="1:11" x14ac:dyDescent="0.2">
      <c r="A163" t="s">
        <v>7</v>
      </c>
      <c r="B163" t="s">
        <v>312</v>
      </c>
      <c r="C163">
        <v>7.7000000000000002E-3</v>
      </c>
      <c r="D163">
        <v>660</v>
      </c>
      <c r="E163">
        <f t="shared" si="6"/>
        <v>130619924.23171526</v>
      </c>
      <c r="F163">
        <v>5055</v>
      </c>
      <c r="G163" t="s">
        <v>313</v>
      </c>
      <c r="H163">
        <v>7.7000000000000002E-3</v>
      </c>
      <c r="I163">
        <v>1063</v>
      </c>
      <c r="J163">
        <f t="shared" si="7"/>
        <v>-210377241.60350502</v>
      </c>
      <c r="K163">
        <f t="shared" si="8"/>
        <v>-79757317.371789753</v>
      </c>
    </row>
    <row r="164" spans="1:11" x14ac:dyDescent="0.2">
      <c r="A164" t="s">
        <v>7</v>
      </c>
      <c r="B164" t="s">
        <v>314</v>
      </c>
      <c r="C164">
        <v>7.7999999999999996E-3</v>
      </c>
      <c r="D164">
        <v>911</v>
      </c>
      <c r="E164">
        <f t="shared" si="6"/>
        <v>182636571.74453411</v>
      </c>
      <c r="F164">
        <v>5060</v>
      </c>
      <c r="G164" t="s">
        <v>315</v>
      </c>
      <c r="H164">
        <v>7.7999999999999996E-3</v>
      </c>
      <c r="I164">
        <v>882</v>
      </c>
      <c r="J164">
        <f t="shared" si="7"/>
        <v>-176822674.29053688</v>
      </c>
      <c r="K164">
        <f t="shared" si="8"/>
        <v>5813897.4539972246</v>
      </c>
    </row>
    <row r="165" spans="1:11" x14ac:dyDescent="0.2">
      <c r="A165" t="s">
        <v>7</v>
      </c>
      <c r="B165" t="s">
        <v>316</v>
      </c>
      <c r="C165">
        <v>7.7999999999999996E-3</v>
      </c>
      <c r="D165">
        <v>485</v>
      </c>
      <c r="E165">
        <f t="shared" si="6"/>
        <v>97232422.937540114</v>
      </c>
      <c r="F165">
        <v>5065</v>
      </c>
      <c r="G165" t="s">
        <v>317</v>
      </c>
      <c r="H165">
        <v>7.7999999999999996E-3</v>
      </c>
      <c r="I165">
        <v>1311</v>
      </c>
      <c r="J165">
        <f t="shared" si="7"/>
        <v>-262828260.76518571</v>
      </c>
      <c r="K165">
        <f t="shared" si="8"/>
        <v>-165595837.8276456</v>
      </c>
    </row>
    <row r="166" spans="1:11" x14ac:dyDescent="0.2">
      <c r="A166" t="s">
        <v>7</v>
      </c>
      <c r="B166" t="s">
        <v>318</v>
      </c>
      <c r="C166">
        <v>7.7999999999999996E-3</v>
      </c>
      <c r="D166">
        <v>1742</v>
      </c>
      <c r="E166">
        <f t="shared" si="6"/>
        <v>349234805.68493789</v>
      </c>
      <c r="F166">
        <v>5070</v>
      </c>
      <c r="G166" t="s">
        <v>319</v>
      </c>
      <c r="H166">
        <v>7.7999999999999996E-3</v>
      </c>
      <c r="I166">
        <v>1512</v>
      </c>
      <c r="J166">
        <f t="shared" si="7"/>
        <v>-303124584.49806315</v>
      </c>
      <c r="K166">
        <f t="shared" si="8"/>
        <v>46110221.186874747</v>
      </c>
    </row>
    <row r="167" spans="1:11" x14ac:dyDescent="0.2">
      <c r="A167" t="s">
        <v>7</v>
      </c>
      <c r="B167" t="s">
        <v>320</v>
      </c>
      <c r="C167">
        <v>7.7000000000000002E-3</v>
      </c>
      <c r="D167">
        <v>3375</v>
      </c>
      <c r="E167">
        <f t="shared" si="6"/>
        <v>667942794.3667258</v>
      </c>
      <c r="F167">
        <v>5075</v>
      </c>
      <c r="G167" t="s">
        <v>321</v>
      </c>
      <c r="H167">
        <v>7.7000000000000002E-3</v>
      </c>
      <c r="I167">
        <v>1846</v>
      </c>
      <c r="J167">
        <f t="shared" si="7"/>
        <v>-365339969.89658546</v>
      </c>
      <c r="K167">
        <f t="shared" si="8"/>
        <v>302602824.47014034</v>
      </c>
    </row>
    <row r="168" spans="1:11" x14ac:dyDescent="0.2">
      <c r="A168" t="s">
        <v>7</v>
      </c>
      <c r="B168" t="s">
        <v>322</v>
      </c>
      <c r="C168">
        <v>7.4999999999999997E-3</v>
      </c>
      <c r="D168">
        <v>1399</v>
      </c>
      <c r="E168">
        <f t="shared" si="6"/>
        <v>269683108.02858567</v>
      </c>
      <c r="F168">
        <v>5080</v>
      </c>
      <c r="G168" t="s">
        <v>323</v>
      </c>
      <c r="H168">
        <v>7.4999999999999997E-3</v>
      </c>
      <c r="I168">
        <v>1282</v>
      </c>
      <c r="J168">
        <f t="shared" si="7"/>
        <v>-247129195.49152741</v>
      </c>
      <c r="K168">
        <f t="shared" si="8"/>
        <v>22553912.537058264</v>
      </c>
    </row>
    <row r="169" spans="1:11" x14ac:dyDescent="0.2">
      <c r="A169" t="s">
        <v>7</v>
      </c>
      <c r="B169" t="s">
        <v>324</v>
      </c>
      <c r="C169">
        <v>7.1999999999999998E-3</v>
      </c>
      <c r="D169">
        <v>808</v>
      </c>
      <c r="E169">
        <f t="shared" si="6"/>
        <v>149526657.06619966</v>
      </c>
      <c r="F169">
        <v>5085</v>
      </c>
      <c r="G169" t="s">
        <v>325</v>
      </c>
      <c r="H169">
        <v>7.1999999999999998E-3</v>
      </c>
      <c r="I169">
        <v>533</v>
      </c>
      <c r="J169">
        <f t="shared" si="7"/>
        <v>-98635777.495401517</v>
      </c>
      <c r="K169">
        <f t="shared" si="8"/>
        <v>50890879.570798144</v>
      </c>
    </row>
    <row r="170" spans="1:11" x14ac:dyDescent="0.2">
      <c r="A170" t="s">
        <v>7</v>
      </c>
      <c r="B170" t="s">
        <v>326</v>
      </c>
      <c r="C170">
        <v>6.8999999999999999E-3</v>
      </c>
      <c r="D170">
        <v>1616</v>
      </c>
      <c r="E170">
        <f t="shared" si="6"/>
        <v>286592759.37688267</v>
      </c>
      <c r="F170">
        <v>5090</v>
      </c>
      <c r="G170" t="s">
        <v>327</v>
      </c>
      <c r="H170">
        <v>6.8999999999999999E-3</v>
      </c>
      <c r="I170">
        <v>956</v>
      </c>
      <c r="J170">
        <f t="shared" si="7"/>
        <v>-169543736.36404693</v>
      </c>
      <c r="K170">
        <f t="shared" si="8"/>
        <v>117049023.01283574</v>
      </c>
    </row>
    <row r="171" spans="1:11" x14ac:dyDescent="0.2">
      <c r="A171" t="s">
        <v>7</v>
      </c>
      <c r="B171" t="s">
        <v>328</v>
      </c>
      <c r="C171">
        <v>6.4999999999999997E-3</v>
      </c>
      <c r="D171">
        <v>960</v>
      </c>
      <c r="E171">
        <f t="shared" si="6"/>
        <v>160383378.04130325</v>
      </c>
      <c r="F171">
        <v>5095</v>
      </c>
      <c r="G171" t="s">
        <v>329</v>
      </c>
      <c r="H171">
        <v>6.4999999999999997E-3</v>
      </c>
      <c r="I171">
        <v>555</v>
      </c>
      <c r="J171">
        <f t="shared" si="7"/>
        <v>-92721640.430128455</v>
      </c>
      <c r="K171">
        <f t="shared" si="8"/>
        <v>67661737.611174792</v>
      </c>
    </row>
    <row r="172" spans="1:11" x14ac:dyDescent="0.2">
      <c r="A172" t="s">
        <v>7</v>
      </c>
      <c r="B172" t="s">
        <v>330</v>
      </c>
      <c r="C172">
        <v>6.0000000000000001E-3</v>
      </c>
      <c r="D172">
        <v>4420</v>
      </c>
      <c r="E172">
        <f t="shared" si="6"/>
        <v>681629356.6755389</v>
      </c>
      <c r="F172">
        <v>5100</v>
      </c>
      <c r="G172" t="s">
        <v>331</v>
      </c>
      <c r="H172">
        <v>6.0000000000000001E-3</v>
      </c>
      <c r="I172">
        <v>1584</v>
      </c>
      <c r="J172">
        <f t="shared" si="7"/>
        <v>-244276221.93983117</v>
      </c>
      <c r="K172">
        <f t="shared" si="8"/>
        <v>437353134.73570776</v>
      </c>
    </row>
    <row r="173" spans="1:11" x14ac:dyDescent="0.2">
      <c r="A173" t="s">
        <v>7</v>
      </c>
      <c r="B173" t="s">
        <v>332</v>
      </c>
      <c r="C173">
        <v>5.5999999999999999E-3</v>
      </c>
      <c r="D173">
        <v>679</v>
      </c>
      <c r="E173">
        <f t="shared" si="6"/>
        <v>97731050.74747622</v>
      </c>
      <c r="F173">
        <v>5105</v>
      </c>
      <c r="G173" t="s">
        <v>333</v>
      </c>
      <c r="H173">
        <v>5.5999999999999999E-3</v>
      </c>
      <c r="I173">
        <v>363</v>
      </c>
      <c r="J173">
        <f t="shared" si="7"/>
        <v>-52247969.692686103</v>
      </c>
      <c r="K173">
        <f t="shared" si="8"/>
        <v>45483081.054790117</v>
      </c>
    </row>
    <row r="174" spans="1:11" x14ac:dyDescent="0.2">
      <c r="A174" t="s">
        <v>7</v>
      </c>
      <c r="B174" t="s">
        <v>334</v>
      </c>
      <c r="C174">
        <v>5.1000000000000004E-3</v>
      </c>
      <c r="D174">
        <v>1201</v>
      </c>
      <c r="E174">
        <f t="shared" si="6"/>
        <v>157430164.87833124</v>
      </c>
      <c r="F174">
        <v>5110</v>
      </c>
      <c r="G174" t="s">
        <v>335</v>
      </c>
      <c r="H174">
        <v>5.1000000000000004E-3</v>
      </c>
      <c r="I174">
        <v>557</v>
      </c>
      <c r="J174">
        <f t="shared" si="7"/>
        <v>-73012990.705437541</v>
      </c>
      <c r="K174">
        <f t="shared" si="8"/>
        <v>84417174.172893703</v>
      </c>
    </row>
    <row r="175" spans="1:11" x14ac:dyDescent="0.2">
      <c r="A175" t="s">
        <v>7</v>
      </c>
      <c r="B175" t="s">
        <v>336</v>
      </c>
      <c r="C175">
        <v>4.5999999999999999E-3</v>
      </c>
      <c r="D175">
        <v>1597</v>
      </c>
      <c r="E175">
        <f t="shared" si="6"/>
        <v>188815444.19343305</v>
      </c>
      <c r="F175">
        <v>5115</v>
      </c>
      <c r="G175" t="s">
        <v>337</v>
      </c>
      <c r="H175">
        <v>4.5999999999999999E-3</v>
      </c>
      <c r="I175">
        <v>390</v>
      </c>
      <c r="J175">
        <f t="shared" si="7"/>
        <v>-46110221.186874695</v>
      </c>
      <c r="K175">
        <f t="shared" si="8"/>
        <v>142705223.00655836</v>
      </c>
    </row>
    <row r="176" spans="1:11" x14ac:dyDescent="0.2">
      <c r="A176" t="s">
        <v>7</v>
      </c>
      <c r="B176" t="s">
        <v>338</v>
      </c>
      <c r="C176">
        <v>4.1000000000000003E-3</v>
      </c>
      <c r="D176">
        <v>1123</v>
      </c>
      <c r="E176">
        <f t="shared" si="6"/>
        <v>118341856.97364949</v>
      </c>
      <c r="F176">
        <v>5120</v>
      </c>
      <c r="G176" t="s">
        <v>339</v>
      </c>
      <c r="H176">
        <v>4.1000000000000003E-3</v>
      </c>
      <c r="I176">
        <v>203</v>
      </c>
      <c r="J176">
        <f t="shared" si="7"/>
        <v>-21392161.144836012</v>
      </c>
      <c r="K176">
        <f t="shared" si="8"/>
        <v>96949695.828813478</v>
      </c>
    </row>
    <row r="177" spans="1:11" x14ac:dyDescent="0.2">
      <c r="A177" t="s">
        <v>7</v>
      </c>
      <c r="B177" t="s">
        <v>340</v>
      </c>
      <c r="C177">
        <v>3.5999999999999999E-3</v>
      </c>
      <c r="D177">
        <v>2764</v>
      </c>
      <c r="E177">
        <f t="shared" si="6"/>
        <v>255749802.06124744</v>
      </c>
      <c r="F177">
        <v>5125</v>
      </c>
      <c r="G177" t="s">
        <v>341</v>
      </c>
      <c r="H177">
        <v>3.5999999999999999E-3</v>
      </c>
      <c r="I177">
        <v>1172</v>
      </c>
      <c r="J177">
        <f t="shared" si="7"/>
        <v>-108443837.92177351</v>
      </c>
      <c r="K177">
        <f t="shared" si="8"/>
        <v>147305964.13947392</v>
      </c>
    </row>
    <row r="178" spans="1:11" x14ac:dyDescent="0.2">
      <c r="A178" t="s">
        <v>7</v>
      </c>
      <c r="B178" t="s">
        <v>342</v>
      </c>
      <c r="C178">
        <v>3.2000000000000002E-3</v>
      </c>
      <c r="D178">
        <v>821</v>
      </c>
      <c r="E178">
        <f t="shared" si="6"/>
        <v>67525514.549697444</v>
      </c>
      <c r="F178">
        <v>5130</v>
      </c>
      <c r="G178" t="s">
        <v>343</v>
      </c>
      <c r="H178">
        <v>3.2000000000000002E-3</v>
      </c>
      <c r="I178">
        <v>162</v>
      </c>
      <c r="J178">
        <f t="shared" si="7"/>
        <v>-13324157.560354425</v>
      </c>
      <c r="K178">
        <f t="shared" si="8"/>
        <v>54201356.989343017</v>
      </c>
    </row>
    <row r="179" spans="1:11" x14ac:dyDescent="0.2">
      <c r="A179" t="s">
        <v>7</v>
      </c>
      <c r="B179" t="s">
        <v>344</v>
      </c>
      <c r="C179">
        <v>2.7000000000000001E-3</v>
      </c>
      <c r="D179">
        <v>755</v>
      </c>
      <c r="E179">
        <f t="shared" si="6"/>
        <v>52394473.739935368</v>
      </c>
      <c r="F179">
        <v>5135</v>
      </c>
      <c r="G179" t="s">
        <v>345</v>
      </c>
      <c r="H179">
        <v>2.7000000000000001E-3</v>
      </c>
      <c r="I179">
        <v>39</v>
      </c>
      <c r="J179">
        <f t="shared" si="7"/>
        <v>-2706469.5044469931</v>
      </c>
      <c r="K179">
        <f t="shared" si="8"/>
        <v>49688004.235488378</v>
      </c>
    </row>
    <row r="180" spans="1:11" x14ac:dyDescent="0.2">
      <c r="A180" t="s">
        <v>7</v>
      </c>
      <c r="B180" t="s">
        <v>346</v>
      </c>
      <c r="C180">
        <v>2.3E-3</v>
      </c>
      <c r="D180">
        <v>2012</v>
      </c>
      <c r="E180">
        <f t="shared" si="6"/>
        <v>118940724.39486137</v>
      </c>
      <c r="F180">
        <v>5140</v>
      </c>
      <c r="G180" t="s">
        <v>347</v>
      </c>
      <c r="H180">
        <v>2.3E-3</v>
      </c>
      <c r="I180">
        <v>201</v>
      </c>
      <c r="J180">
        <f t="shared" si="7"/>
        <v>-11882249.305848477</v>
      </c>
      <c r="K180">
        <f t="shared" si="8"/>
        <v>107058475.08901289</v>
      </c>
    </row>
    <row r="181" spans="1:11" x14ac:dyDescent="0.2">
      <c r="A181" t="s">
        <v>7</v>
      </c>
      <c r="B181" t="s">
        <v>348</v>
      </c>
      <c r="C181">
        <v>2E-3</v>
      </c>
      <c r="D181">
        <v>549</v>
      </c>
      <c r="E181">
        <f t="shared" si="6"/>
        <v>28221305.943806253</v>
      </c>
      <c r="F181">
        <v>5145</v>
      </c>
      <c r="G181" t="s">
        <v>349</v>
      </c>
      <c r="H181">
        <v>2E-3</v>
      </c>
      <c r="I181">
        <v>22</v>
      </c>
      <c r="J181">
        <f t="shared" si="7"/>
        <v>-1130908.4349066257</v>
      </c>
      <c r="K181">
        <f t="shared" si="8"/>
        <v>27090397.508899629</v>
      </c>
    </row>
    <row r="182" spans="1:11" x14ac:dyDescent="0.2">
      <c r="A182" t="s">
        <v>7</v>
      </c>
      <c r="B182" t="s">
        <v>350</v>
      </c>
      <c r="C182">
        <v>1.6999999999999999E-3</v>
      </c>
      <c r="D182">
        <v>7721</v>
      </c>
      <c r="E182">
        <f t="shared" si="6"/>
        <v>337362837.36486125</v>
      </c>
      <c r="F182">
        <v>5150</v>
      </c>
      <c r="G182" t="s">
        <v>351</v>
      </c>
      <c r="H182">
        <v>1.6999999999999999E-3</v>
      </c>
      <c r="I182">
        <v>611</v>
      </c>
      <c r="J182">
        <f t="shared" si="7"/>
        <v>-26697149.803125273</v>
      </c>
      <c r="K182">
        <f t="shared" si="8"/>
        <v>310665687.56173599</v>
      </c>
    </row>
    <row r="183" spans="1:11" x14ac:dyDescent="0.2">
      <c r="A183" t="s">
        <v>7</v>
      </c>
      <c r="B183" t="s">
        <v>352</v>
      </c>
      <c r="C183">
        <v>1.4E-3</v>
      </c>
      <c r="D183">
        <v>1298</v>
      </c>
      <c r="E183">
        <f t="shared" si="6"/>
        <v>46706518.361643642</v>
      </c>
      <c r="F183">
        <v>5155</v>
      </c>
      <c r="G183" t="s">
        <v>353</v>
      </c>
      <c r="H183">
        <v>1.4E-3</v>
      </c>
      <c r="I183">
        <v>2</v>
      </c>
      <c r="J183">
        <f t="shared" si="7"/>
        <v>-71966.900403148902</v>
      </c>
      <c r="K183">
        <f t="shared" si="8"/>
        <v>46634551.461240493</v>
      </c>
    </row>
    <row r="184" spans="1:11" x14ac:dyDescent="0.2">
      <c r="A184" t="s">
        <v>7</v>
      </c>
      <c r="B184" t="s">
        <v>354</v>
      </c>
      <c r="C184">
        <v>1.1999999999999999E-3</v>
      </c>
      <c r="D184">
        <v>1084</v>
      </c>
      <c r="E184">
        <f t="shared" si="6"/>
        <v>33433765.730148602</v>
      </c>
      <c r="F184">
        <v>5160</v>
      </c>
      <c r="G184" t="s">
        <v>355</v>
      </c>
      <c r="H184">
        <v>1.1999999999999999E-3</v>
      </c>
      <c r="I184">
        <v>21</v>
      </c>
      <c r="J184">
        <f t="shared" si="7"/>
        <v>-647702.10362834006</v>
      </c>
      <c r="K184">
        <f t="shared" si="8"/>
        <v>32786063.626520261</v>
      </c>
    </row>
    <row r="185" spans="1:11" x14ac:dyDescent="0.2">
      <c r="A185" t="s">
        <v>7</v>
      </c>
      <c r="B185" t="s">
        <v>356</v>
      </c>
      <c r="C185">
        <v>1E-3</v>
      </c>
      <c r="D185">
        <v>499</v>
      </c>
      <c r="E185">
        <f t="shared" si="6"/>
        <v>12825529.750418322</v>
      </c>
      <c r="F185">
        <v>5165</v>
      </c>
      <c r="G185" t="s">
        <v>357</v>
      </c>
      <c r="H185">
        <v>1E-3</v>
      </c>
      <c r="I185">
        <v>13</v>
      </c>
      <c r="J185">
        <f t="shared" si="7"/>
        <v>-334132.03758604854</v>
      </c>
      <c r="K185">
        <f t="shared" si="8"/>
        <v>12491397.712832274</v>
      </c>
    </row>
    <row r="186" spans="1:11" x14ac:dyDescent="0.2">
      <c r="A186" t="s">
        <v>7</v>
      </c>
      <c r="B186" t="s">
        <v>358</v>
      </c>
      <c r="C186">
        <v>8.0000000000000004E-4</v>
      </c>
      <c r="D186">
        <v>1054</v>
      </c>
      <c r="E186">
        <f t="shared" si="6"/>
        <v>21672318.0071197</v>
      </c>
      <c r="F186">
        <v>5170</v>
      </c>
      <c r="G186" t="s">
        <v>359</v>
      </c>
      <c r="H186">
        <v>8.0000000000000004E-4</v>
      </c>
      <c r="I186">
        <v>5</v>
      </c>
      <c r="J186">
        <f t="shared" si="7"/>
        <v>-102809.85771878416</v>
      </c>
      <c r="K186">
        <f t="shared" si="8"/>
        <v>21569508.149400916</v>
      </c>
    </row>
    <row r="187" spans="1:11" x14ac:dyDescent="0.2">
      <c r="A187" t="s">
        <v>7</v>
      </c>
      <c r="B187" t="s">
        <v>360</v>
      </c>
      <c r="C187">
        <v>6.9999999999999999E-4</v>
      </c>
      <c r="D187">
        <v>2954</v>
      </c>
      <c r="E187">
        <f t="shared" si="6"/>
        <v>53147555.947725467</v>
      </c>
      <c r="F187">
        <v>5175</v>
      </c>
      <c r="G187" t="s">
        <v>361</v>
      </c>
      <c r="H187">
        <v>6.9999999999999999E-4</v>
      </c>
      <c r="I187">
        <v>29</v>
      </c>
      <c r="J187">
        <f t="shared" si="7"/>
        <v>-521760.0279228295</v>
      </c>
      <c r="K187">
        <f t="shared" si="8"/>
        <v>52625795.919802636</v>
      </c>
    </row>
    <row r="188" spans="1:11" x14ac:dyDescent="0.2">
      <c r="A188" t="s">
        <v>7</v>
      </c>
      <c r="B188" t="s">
        <v>362</v>
      </c>
      <c r="C188">
        <v>5.9999999999999995E-4</v>
      </c>
      <c r="D188">
        <v>1439</v>
      </c>
      <c r="E188">
        <f t="shared" si="6"/>
        <v>22191507.788599558</v>
      </c>
      <c r="F188">
        <v>5180</v>
      </c>
      <c r="G188" t="s">
        <v>363</v>
      </c>
      <c r="H188">
        <v>5.9999999999999995E-4</v>
      </c>
      <c r="I188">
        <v>76</v>
      </c>
      <c r="J188">
        <f t="shared" si="7"/>
        <v>-1172032.3779941392</v>
      </c>
      <c r="K188">
        <f t="shared" si="8"/>
        <v>21019475.410605419</v>
      </c>
    </row>
    <row r="189" spans="1:11" x14ac:dyDescent="0.2">
      <c r="A189" t="s">
        <v>7</v>
      </c>
      <c r="B189" t="s">
        <v>364</v>
      </c>
      <c r="C189">
        <v>5.0000000000000001E-4</v>
      </c>
      <c r="D189">
        <v>558</v>
      </c>
      <c r="E189">
        <f t="shared" si="6"/>
        <v>7170987.5758851962</v>
      </c>
      <c r="F189">
        <v>5185</v>
      </c>
      <c r="G189" t="s">
        <v>365</v>
      </c>
      <c r="H189">
        <v>5.0000000000000001E-4</v>
      </c>
      <c r="I189">
        <v>1</v>
      </c>
      <c r="J189">
        <f t="shared" si="7"/>
        <v>-12851.23221484802</v>
      </c>
      <c r="K189">
        <f t="shared" si="8"/>
        <v>7158136.3436703486</v>
      </c>
    </row>
    <row r="190" spans="1:11" x14ac:dyDescent="0.2">
      <c r="A190" t="s">
        <v>7</v>
      </c>
      <c r="B190" t="s">
        <v>366</v>
      </c>
      <c r="C190">
        <v>5.0000000000000001E-4</v>
      </c>
      <c r="D190">
        <v>736</v>
      </c>
      <c r="E190">
        <f t="shared" si="6"/>
        <v>9458506.9101281427</v>
      </c>
      <c r="F190">
        <v>5190</v>
      </c>
      <c r="G190" t="s">
        <v>367</v>
      </c>
      <c r="H190">
        <v>5.0000000000000001E-4</v>
      </c>
      <c r="I190">
        <v>53</v>
      </c>
      <c r="J190">
        <f t="shared" si="7"/>
        <v>-681115.30738694489</v>
      </c>
      <c r="K190">
        <f t="shared" si="8"/>
        <v>8777391.6027411986</v>
      </c>
    </row>
    <row r="191" spans="1:11" x14ac:dyDescent="0.2">
      <c r="A191" t="s">
        <v>7</v>
      </c>
      <c r="B191" t="s">
        <v>368</v>
      </c>
      <c r="C191">
        <v>4.0000000000000002E-4</v>
      </c>
      <c r="D191">
        <v>307</v>
      </c>
      <c r="E191">
        <f t="shared" si="6"/>
        <v>3156262.6319666738</v>
      </c>
      <c r="F191">
        <v>5195</v>
      </c>
      <c r="G191" t="s">
        <v>369</v>
      </c>
      <c r="H191">
        <v>4.0000000000000002E-4</v>
      </c>
      <c r="I191">
        <v>0</v>
      </c>
      <c r="J191">
        <f t="shared" si="7"/>
        <v>0</v>
      </c>
      <c r="K191">
        <f t="shared" si="8"/>
        <v>3156262.6319666738</v>
      </c>
    </row>
    <row r="192" spans="1:11" x14ac:dyDescent="0.2">
      <c r="A192" t="s">
        <v>7</v>
      </c>
      <c r="B192" t="s">
        <v>370</v>
      </c>
      <c r="C192">
        <v>4.0000000000000002E-4</v>
      </c>
      <c r="D192">
        <v>2767</v>
      </c>
      <c r="E192">
        <f t="shared" si="6"/>
        <v>28447487.630787577</v>
      </c>
      <c r="F192">
        <v>5200</v>
      </c>
      <c r="G192" t="s">
        <v>371</v>
      </c>
      <c r="H192">
        <v>4.0000000000000002E-4</v>
      </c>
      <c r="I192">
        <v>32</v>
      </c>
      <c r="J192">
        <f t="shared" si="7"/>
        <v>-328991.54470010928</v>
      </c>
      <c r="K192">
        <f t="shared" si="8"/>
        <v>28118496.086087469</v>
      </c>
    </row>
    <row r="193" spans="1:11" x14ac:dyDescent="0.2">
      <c r="A193" t="s">
        <v>7</v>
      </c>
      <c r="B193" t="s">
        <v>372</v>
      </c>
      <c r="C193">
        <v>2.9999999999999997E-4</v>
      </c>
      <c r="D193">
        <v>388</v>
      </c>
      <c r="E193">
        <f t="shared" si="6"/>
        <v>2991766.8596166181</v>
      </c>
      <c r="F193">
        <v>5205</v>
      </c>
      <c r="G193" t="s">
        <v>373</v>
      </c>
      <c r="H193">
        <v>2.9999999999999997E-4</v>
      </c>
      <c r="I193">
        <v>0</v>
      </c>
      <c r="J193">
        <f t="shared" si="7"/>
        <v>0</v>
      </c>
      <c r="K193">
        <f t="shared" si="8"/>
        <v>2991766.8596166181</v>
      </c>
    </row>
    <row r="194" spans="1:11" x14ac:dyDescent="0.2">
      <c r="A194" t="s">
        <v>7</v>
      </c>
      <c r="B194" t="s">
        <v>374</v>
      </c>
      <c r="C194">
        <v>2.9999999999999997E-4</v>
      </c>
      <c r="D194">
        <v>765</v>
      </c>
      <c r="E194">
        <f t="shared" si="6"/>
        <v>5898715.5866152411</v>
      </c>
      <c r="F194">
        <v>5210</v>
      </c>
      <c r="G194" t="s">
        <v>375</v>
      </c>
      <c r="H194">
        <v>2.9999999999999997E-4</v>
      </c>
      <c r="I194">
        <v>5</v>
      </c>
      <c r="J194">
        <f t="shared" si="7"/>
        <v>-38553.696644544056</v>
      </c>
      <c r="K194">
        <f t="shared" si="8"/>
        <v>5860161.8899706975</v>
      </c>
    </row>
    <row r="195" spans="1:11" x14ac:dyDescent="0.2">
      <c r="A195" t="s">
        <v>7</v>
      </c>
      <c r="B195" t="s">
        <v>376</v>
      </c>
      <c r="C195">
        <v>2.9999999999999997E-4</v>
      </c>
      <c r="D195">
        <v>888</v>
      </c>
      <c r="E195">
        <f t="shared" si="6"/>
        <v>6847136.5240710238</v>
      </c>
      <c r="F195">
        <v>5215</v>
      </c>
      <c r="G195" t="s">
        <v>377</v>
      </c>
      <c r="H195">
        <v>2.9999999999999997E-4</v>
      </c>
      <c r="I195">
        <v>1</v>
      </c>
      <c r="J195">
        <f t="shared" si="7"/>
        <v>-7710.7393289088122</v>
      </c>
      <c r="K195">
        <f t="shared" si="8"/>
        <v>6839425.7847421151</v>
      </c>
    </row>
    <row r="196" spans="1:11" x14ac:dyDescent="0.2">
      <c r="A196" t="s">
        <v>7</v>
      </c>
      <c r="B196" t="s">
        <v>378</v>
      </c>
      <c r="C196">
        <v>2.0000000000000001E-4</v>
      </c>
      <c r="D196">
        <v>1537</v>
      </c>
      <c r="E196">
        <f t="shared" si="6"/>
        <v>7900937.5656885626</v>
      </c>
      <c r="F196">
        <v>5220</v>
      </c>
      <c r="G196" t="s">
        <v>379</v>
      </c>
      <c r="H196">
        <v>2.0000000000000001E-4</v>
      </c>
      <c r="I196">
        <v>100</v>
      </c>
      <c r="J196">
        <f t="shared" si="7"/>
        <v>-514049.28859392076</v>
      </c>
      <c r="K196">
        <f t="shared" si="8"/>
        <v>7386888.2770946417</v>
      </c>
    </row>
    <row r="197" spans="1:11" x14ac:dyDescent="0.2">
      <c r="A197" t="s">
        <v>7</v>
      </c>
      <c r="B197" t="s">
        <v>380</v>
      </c>
      <c r="C197">
        <v>2.0000000000000001E-4</v>
      </c>
      <c r="D197">
        <v>986</v>
      </c>
      <c r="E197">
        <f t="shared" si="6"/>
        <v>5068525.9855360603</v>
      </c>
      <c r="F197">
        <v>5225</v>
      </c>
      <c r="G197" t="s">
        <v>381</v>
      </c>
      <c r="H197">
        <v>2.0000000000000001E-4</v>
      </c>
      <c r="I197">
        <v>100</v>
      </c>
      <c r="J197">
        <f t="shared" si="7"/>
        <v>-514049.28859392076</v>
      </c>
      <c r="K197">
        <f t="shared" si="8"/>
        <v>4554476.6969421394</v>
      </c>
    </row>
    <row r="198" spans="1:11" x14ac:dyDescent="0.2">
      <c r="A198" t="s">
        <v>7</v>
      </c>
      <c r="B198" t="s">
        <v>382</v>
      </c>
      <c r="C198">
        <v>2.0000000000000001E-4</v>
      </c>
      <c r="D198">
        <v>799</v>
      </c>
      <c r="E198">
        <f t="shared" si="6"/>
        <v>4107253.8158654273</v>
      </c>
      <c r="F198">
        <v>5230</v>
      </c>
      <c r="G198" t="s">
        <v>383</v>
      </c>
      <c r="H198">
        <v>2.0000000000000001E-4</v>
      </c>
      <c r="I198">
        <v>0</v>
      </c>
      <c r="J198">
        <f t="shared" si="7"/>
        <v>0</v>
      </c>
      <c r="K198">
        <f t="shared" si="8"/>
        <v>4107253.8158654273</v>
      </c>
    </row>
    <row r="199" spans="1:11" x14ac:dyDescent="0.2">
      <c r="A199" t="s">
        <v>7</v>
      </c>
      <c r="B199" t="s">
        <v>384</v>
      </c>
      <c r="C199">
        <v>2.0000000000000001E-4</v>
      </c>
      <c r="D199">
        <v>67</v>
      </c>
      <c r="E199">
        <f t="shared" si="6"/>
        <v>344413.02335792693</v>
      </c>
      <c r="F199">
        <v>5235</v>
      </c>
      <c r="G199" t="s">
        <v>385</v>
      </c>
      <c r="H199">
        <v>2.0000000000000001E-4</v>
      </c>
      <c r="I199">
        <v>0</v>
      </c>
      <c r="J199">
        <f t="shared" si="7"/>
        <v>0</v>
      </c>
      <c r="K199">
        <f t="shared" si="8"/>
        <v>344413.02335792693</v>
      </c>
    </row>
    <row r="200" spans="1:11" x14ac:dyDescent="0.2">
      <c r="A200" t="s">
        <v>7</v>
      </c>
      <c r="B200" t="s">
        <v>386</v>
      </c>
      <c r="C200">
        <v>2.0000000000000001E-4</v>
      </c>
      <c r="D200">
        <v>597</v>
      </c>
      <c r="E200">
        <f t="shared" si="6"/>
        <v>3068874.2529057073</v>
      </c>
      <c r="F200">
        <v>5240</v>
      </c>
      <c r="G200" t="s">
        <v>387</v>
      </c>
      <c r="H200">
        <v>2.0000000000000001E-4</v>
      </c>
      <c r="I200">
        <v>3</v>
      </c>
      <c r="J200">
        <f t="shared" si="7"/>
        <v>-15421.478657817624</v>
      </c>
      <c r="K200">
        <f t="shared" si="8"/>
        <v>3053452.7742478899</v>
      </c>
    </row>
    <row r="201" spans="1:11" x14ac:dyDescent="0.2">
      <c r="A201" t="s">
        <v>7</v>
      </c>
      <c r="B201" t="s">
        <v>388</v>
      </c>
      <c r="C201">
        <v>2.0000000000000001E-4</v>
      </c>
      <c r="D201">
        <v>90</v>
      </c>
      <c r="E201">
        <f t="shared" si="6"/>
        <v>462644.35973452876</v>
      </c>
      <c r="F201">
        <v>5245</v>
      </c>
      <c r="G201" t="s">
        <v>389</v>
      </c>
      <c r="H201">
        <v>2.0000000000000001E-4</v>
      </c>
      <c r="I201">
        <v>0</v>
      </c>
      <c r="J201">
        <f t="shared" si="7"/>
        <v>0</v>
      </c>
      <c r="K201">
        <f t="shared" si="8"/>
        <v>462644.35973452876</v>
      </c>
    </row>
    <row r="202" spans="1:11" x14ac:dyDescent="0.2">
      <c r="A202" t="s">
        <v>7</v>
      </c>
      <c r="B202" t="s">
        <v>390</v>
      </c>
      <c r="C202">
        <v>1E-4</v>
      </c>
      <c r="D202">
        <v>701</v>
      </c>
      <c r="E202">
        <f t="shared" si="6"/>
        <v>1801742.7565216925</v>
      </c>
      <c r="F202">
        <v>5250</v>
      </c>
      <c r="G202" t="s">
        <v>391</v>
      </c>
      <c r="H202">
        <v>1E-4</v>
      </c>
      <c r="I202">
        <v>1</v>
      </c>
      <c r="J202">
        <f t="shared" si="7"/>
        <v>-2570.2464429696038</v>
      </c>
      <c r="K202">
        <f t="shared" si="8"/>
        <v>1799172.5100787228</v>
      </c>
    </row>
    <row r="203" spans="1:11" x14ac:dyDescent="0.2">
      <c r="A203" t="s">
        <v>7</v>
      </c>
      <c r="B203" t="s">
        <v>392</v>
      </c>
      <c r="C203">
        <v>1E-4</v>
      </c>
      <c r="D203">
        <v>25</v>
      </c>
      <c r="E203">
        <f t="shared" si="6"/>
        <v>64256.161074240095</v>
      </c>
      <c r="F203">
        <v>5255</v>
      </c>
      <c r="G203" t="s">
        <v>393</v>
      </c>
      <c r="H203">
        <v>1E-4</v>
      </c>
      <c r="I203">
        <v>0</v>
      </c>
      <c r="J203">
        <f t="shared" si="7"/>
        <v>0</v>
      </c>
      <c r="K203">
        <f t="shared" si="8"/>
        <v>64256.161074240095</v>
      </c>
    </row>
    <row r="204" spans="1:11" x14ac:dyDescent="0.2">
      <c r="A204" t="s">
        <v>7</v>
      </c>
      <c r="B204" t="s">
        <v>394</v>
      </c>
      <c r="C204">
        <v>1E-4</v>
      </c>
      <c r="D204">
        <v>758</v>
      </c>
      <c r="E204">
        <f t="shared" ref="E204:E267" si="9">C204*D204*100*$B$3*$B$3*0.01</f>
        <v>1948246.8037709601</v>
      </c>
      <c r="F204">
        <v>5260</v>
      </c>
      <c r="G204" t="s">
        <v>395</v>
      </c>
      <c r="H204">
        <v>1E-4</v>
      </c>
      <c r="I204">
        <v>0</v>
      </c>
      <c r="J204">
        <f t="shared" ref="J204:J267" si="10">H204*I204*100*$B$3*$B$3*0.01*-1</f>
        <v>0</v>
      </c>
      <c r="K204">
        <f t="shared" ref="K204:K267" si="11">E204+J204</f>
        <v>1948246.8037709601</v>
      </c>
    </row>
    <row r="205" spans="1:11" x14ac:dyDescent="0.2">
      <c r="A205" t="s">
        <v>7</v>
      </c>
      <c r="B205" t="s">
        <v>396</v>
      </c>
      <c r="C205">
        <v>1E-4</v>
      </c>
      <c r="D205">
        <v>122</v>
      </c>
      <c r="E205">
        <f t="shared" si="9"/>
        <v>313570.0660422917</v>
      </c>
      <c r="F205">
        <v>5265</v>
      </c>
      <c r="G205" t="s">
        <v>397</v>
      </c>
      <c r="H205">
        <v>1E-4</v>
      </c>
      <c r="I205">
        <v>0</v>
      </c>
      <c r="J205">
        <f t="shared" si="10"/>
        <v>0</v>
      </c>
      <c r="K205">
        <f t="shared" si="11"/>
        <v>313570.0660422917</v>
      </c>
    </row>
    <row r="206" spans="1:11" x14ac:dyDescent="0.2">
      <c r="A206" t="s">
        <v>7</v>
      </c>
      <c r="B206" t="s">
        <v>398</v>
      </c>
      <c r="C206">
        <v>1E-4</v>
      </c>
      <c r="D206">
        <v>748</v>
      </c>
      <c r="E206">
        <f t="shared" si="9"/>
        <v>1922544.3393412638</v>
      </c>
      <c r="F206">
        <v>5270</v>
      </c>
      <c r="G206" t="s">
        <v>399</v>
      </c>
      <c r="H206">
        <v>1E-4</v>
      </c>
      <c r="I206">
        <v>0</v>
      </c>
      <c r="J206">
        <f t="shared" si="10"/>
        <v>0</v>
      </c>
      <c r="K206">
        <f t="shared" si="11"/>
        <v>1922544.3393412638</v>
      </c>
    </row>
    <row r="207" spans="1:11" x14ac:dyDescent="0.2">
      <c r="A207" t="s">
        <v>7</v>
      </c>
      <c r="B207" t="s">
        <v>400</v>
      </c>
      <c r="C207">
        <v>1E-4</v>
      </c>
      <c r="D207">
        <v>289</v>
      </c>
      <c r="E207">
        <f t="shared" si="9"/>
        <v>742801.22201821557</v>
      </c>
      <c r="F207">
        <v>5275</v>
      </c>
      <c r="G207" t="s">
        <v>401</v>
      </c>
      <c r="H207">
        <v>1E-4</v>
      </c>
      <c r="I207">
        <v>1</v>
      </c>
      <c r="J207">
        <f t="shared" si="10"/>
        <v>-2570.2464429696038</v>
      </c>
      <c r="K207">
        <f t="shared" si="11"/>
        <v>740230.97557524592</v>
      </c>
    </row>
    <row r="208" spans="1:11" x14ac:dyDescent="0.2">
      <c r="A208" t="s">
        <v>7</v>
      </c>
      <c r="B208" t="s">
        <v>402</v>
      </c>
      <c r="C208">
        <v>1E-4</v>
      </c>
      <c r="D208">
        <v>391</v>
      </c>
      <c r="E208">
        <f t="shared" si="9"/>
        <v>1004966.3592011151</v>
      </c>
      <c r="F208">
        <v>5280</v>
      </c>
      <c r="G208" t="s">
        <v>403</v>
      </c>
      <c r="H208">
        <v>1E-4</v>
      </c>
      <c r="I208">
        <v>1</v>
      </c>
      <c r="J208">
        <f t="shared" si="10"/>
        <v>-2570.2464429696038</v>
      </c>
      <c r="K208">
        <f t="shared" si="11"/>
        <v>1002396.1127581454</v>
      </c>
    </row>
    <row r="209" spans="1:11" x14ac:dyDescent="0.2">
      <c r="A209" t="s">
        <v>7</v>
      </c>
      <c r="B209" t="s">
        <v>404</v>
      </c>
      <c r="C209">
        <v>1E-4</v>
      </c>
      <c r="D209">
        <v>655</v>
      </c>
      <c r="E209">
        <f t="shared" si="9"/>
        <v>1683511.4201450907</v>
      </c>
      <c r="F209">
        <v>5290</v>
      </c>
      <c r="G209" t="s">
        <v>405</v>
      </c>
      <c r="H209">
        <v>1E-4</v>
      </c>
      <c r="I209">
        <v>0</v>
      </c>
      <c r="J209">
        <f t="shared" si="10"/>
        <v>0</v>
      </c>
      <c r="K209">
        <f t="shared" si="11"/>
        <v>1683511.4201450907</v>
      </c>
    </row>
    <row r="210" spans="1:11" x14ac:dyDescent="0.2">
      <c r="A210" t="s">
        <v>7</v>
      </c>
      <c r="B210" t="s">
        <v>406</v>
      </c>
      <c r="C210">
        <v>1E-4</v>
      </c>
      <c r="D210">
        <v>1593</v>
      </c>
      <c r="E210">
        <f t="shared" si="9"/>
        <v>4094402.5836505783</v>
      </c>
      <c r="F210">
        <v>5300</v>
      </c>
      <c r="G210" t="s">
        <v>407</v>
      </c>
      <c r="H210">
        <v>1E-4</v>
      </c>
      <c r="I210">
        <v>1</v>
      </c>
      <c r="J210">
        <f t="shared" si="10"/>
        <v>-2570.2464429696038</v>
      </c>
      <c r="K210">
        <f t="shared" si="11"/>
        <v>4091832.3372076089</v>
      </c>
    </row>
    <row r="211" spans="1:11" x14ac:dyDescent="0.2">
      <c r="A211" t="s">
        <v>7</v>
      </c>
      <c r="B211" t="s">
        <v>408</v>
      </c>
      <c r="C211">
        <v>1E-4</v>
      </c>
      <c r="D211">
        <v>85</v>
      </c>
      <c r="E211">
        <f t="shared" si="9"/>
        <v>218470.94765241633</v>
      </c>
      <c r="F211">
        <v>5310</v>
      </c>
      <c r="G211" t="s">
        <v>409</v>
      </c>
      <c r="H211">
        <v>1E-4</v>
      </c>
      <c r="I211">
        <v>0</v>
      </c>
      <c r="J211">
        <f t="shared" si="10"/>
        <v>0</v>
      </c>
      <c r="K211">
        <f t="shared" si="11"/>
        <v>218470.94765241633</v>
      </c>
    </row>
    <row r="212" spans="1:11" x14ac:dyDescent="0.2">
      <c r="A212" t="s">
        <v>7</v>
      </c>
      <c r="B212" t="s">
        <v>410</v>
      </c>
      <c r="C212">
        <v>1E-4</v>
      </c>
      <c r="D212">
        <v>22</v>
      </c>
      <c r="E212">
        <f t="shared" si="9"/>
        <v>56545.421745331289</v>
      </c>
      <c r="F212">
        <v>5320</v>
      </c>
      <c r="G212" t="s">
        <v>411</v>
      </c>
      <c r="H212">
        <v>1E-4</v>
      </c>
      <c r="I212">
        <v>0</v>
      </c>
      <c r="J212">
        <f t="shared" si="10"/>
        <v>0</v>
      </c>
      <c r="K212">
        <f t="shared" si="11"/>
        <v>56545.421745331289</v>
      </c>
    </row>
    <row r="213" spans="1:11" x14ac:dyDescent="0.2">
      <c r="A213" t="s">
        <v>7</v>
      </c>
      <c r="B213" t="s">
        <v>412</v>
      </c>
      <c r="C213">
        <v>1E-4</v>
      </c>
      <c r="D213">
        <v>142</v>
      </c>
      <c r="E213">
        <f t="shared" si="9"/>
        <v>364974.99490168376</v>
      </c>
      <c r="F213">
        <v>5325</v>
      </c>
      <c r="G213" t="s">
        <v>413</v>
      </c>
      <c r="H213">
        <v>1E-4</v>
      </c>
      <c r="I213">
        <v>2</v>
      </c>
      <c r="J213">
        <f t="shared" si="10"/>
        <v>-5140.4928859392076</v>
      </c>
      <c r="K213">
        <f t="shared" si="11"/>
        <v>359834.50201574457</v>
      </c>
    </row>
    <row r="214" spans="1:11" x14ac:dyDescent="0.2">
      <c r="A214" t="s">
        <v>7</v>
      </c>
      <c r="B214" t="s">
        <v>414</v>
      </c>
      <c r="C214">
        <v>1E-4</v>
      </c>
      <c r="D214">
        <v>0</v>
      </c>
      <c r="E214">
        <f t="shared" si="9"/>
        <v>0</v>
      </c>
      <c r="F214">
        <v>5330</v>
      </c>
      <c r="G214" t="s">
        <v>415</v>
      </c>
      <c r="H214">
        <v>1E-4</v>
      </c>
      <c r="I214">
        <v>0</v>
      </c>
      <c r="J214">
        <f t="shared" si="10"/>
        <v>0</v>
      </c>
      <c r="K214">
        <f t="shared" si="11"/>
        <v>0</v>
      </c>
    </row>
    <row r="215" spans="1:11" x14ac:dyDescent="0.2">
      <c r="A215" t="s">
        <v>7</v>
      </c>
      <c r="B215" t="s">
        <v>416</v>
      </c>
      <c r="C215">
        <v>1E-4</v>
      </c>
      <c r="D215">
        <v>70</v>
      </c>
      <c r="E215">
        <f t="shared" si="9"/>
        <v>179917.25100787231</v>
      </c>
      <c r="F215">
        <v>5340</v>
      </c>
      <c r="G215" t="s">
        <v>417</v>
      </c>
      <c r="H215">
        <v>1E-4</v>
      </c>
      <c r="I215">
        <v>0</v>
      </c>
      <c r="J215">
        <f t="shared" si="10"/>
        <v>0</v>
      </c>
      <c r="K215">
        <f t="shared" si="11"/>
        <v>179917.25100787231</v>
      </c>
    </row>
    <row r="216" spans="1:11" x14ac:dyDescent="0.2">
      <c r="A216" t="s">
        <v>7</v>
      </c>
      <c r="B216" t="s">
        <v>418</v>
      </c>
      <c r="C216">
        <v>1E-4</v>
      </c>
      <c r="D216">
        <v>355</v>
      </c>
      <c r="E216">
        <f t="shared" si="9"/>
        <v>912437.48725420935</v>
      </c>
      <c r="F216">
        <v>5350</v>
      </c>
      <c r="G216" t="s">
        <v>419</v>
      </c>
      <c r="H216">
        <v>1E-4</v>
      </c>
      <c r="I216">
        <v>0</v>
      </c>
      <c r="J216">
        <f t="shared" si="10"/>
        <v>0</v>
      </c>
      <c r="K216">
        <f t="shared" si="11"/>
        <v>912437.48725420935</v>
      </c>
    </row>
    <row r="217" spans="1:11" x14ac:dyDescent="0.2">
      <c r="A217" t="s">
        <v>7</v>
      </c>
      <c r="B217" t="s">
        <v>420</v>
      </c>
      <c r="C217">
        <v>1E-4</v>
      </c>
      <c r="D217">
        <v>426</v>
      </c>
      <c r="E217">
        <f t="shared" si="9"/>
        <v>1094924.9847050512</v>
      </c>
      <c r="F217">
        <v>5360</v>
      </c>
      <c r="G217" t="s">
        <v>421</v>
      </c>
      <c r="H217">
        <v>1E-4</v>
      </c>
      <c r="I217">
        <v>0</v>
      </c>
      <c r="J217">
        <f t="shared" si="10"/>
        <v>0</v>
      </c>
      <c r="K217">
        <f t="shared" si="11"/>
        <v>1094924.9847050512</v>
      </c>
    </row>
    <row r="218" spans="1:11" x14ac:dyDescent="0.2">
      <c r="A218" t="s">
        <v>7</v>
      </c>
      <c r="B218" t="s">
        <v>422</v>
      </c>
      <c r="C218">
        <v>0</v>
      </c>
      <c r="D218">
        <v>114</v>
      </c>
      <c r="E218">
        <f t="shared" si="9"/>
        <v>0</v>
      </c>
      <c r="F218">
        <v>5370</v>
      </c>
      <c r="G218" t="s">
        <v>423</v>
      </c>
      <c r="H218">
        <v>0</v>
      </c>
      <c r="I218">
        <v>0</v>
      </c>
      <c r="J218">
        <f t="shared" si="10"/>
        <v>0</v>
      </c>
      <c r="K218">
        <f t="shared" si="11"/>
        <v>0</v>
      </c>
    </row>
    <row r="219" spans="1:11" x14ac:dyDescent="0.2">
      <c r="A219" t="s">
        <v>7</v>
      </c>
      <c r="B219" t="s">
        <v>424</v>
      </c>
      <c r="C219">
        <v>0</v>
      </c>
      <c r="D219">
        <v>132</v>
      </c>
      <c r="E219">
        <f t="shared" si="9"/>
        <v>0</v>
      </c>
      <c r="F219">
        <v>5375</v>
      </c>
      <c r="G219" t="s">
        <v>425</v>
      </c>
      <c r="H219">
        <v>0</v>
      </c>
      <c r="I219">
        <v>0</v>
      </c>
      <c r="J219">
        <f t="shared" si="10"/>
        <v>0</v>
      </c>
      <c r="K219">
        <f t="shared" si="11"/>
        <v>0</v>
      </c>
    </row>
    <row r="220" spans="1:11" x14ac:dyDescent="0.2">
      <c r="A220" t="s">
        <v>7</v>
      </c>
      <c r="B220" t="s">
        <v>426</v>
      </c>
      <c r="C220">
        <v>0</v>
      </c>
      <c r="D220">
        <v>133</v>
      </c>
      <c r="E220">
        <f t="shared" si="9"/>
        <v>0</v>
      </c>
      <c r="F220">
        <v>5380</v>
      </c>
      <c r="G220" t="s">
        <v>427</v>
      </c>
      <c r="H220">
        <v>0</v>
      </c>
      <c r="I220">
        <v>0</v>
      </c>
      <c r="J220">
        <f t="shared" si="10"/>
        <v>0</v>
      </c>
      <c r="K220">
        <f t="shared" si="11"/>
        <v>0</v>
      </c>
    </row>
    <row r="221" spans="1:11" x14ac:dyDescent="0.2">
      <c r="A221" t="s">
        <v>7</v>
      </c>
      <c r="B221" t="s">
        <v>428</v>
      </c>
      <c r="C221">
        <v>0</v>
      </c>
      <c r="D221">
        <v>0</v>
      </c>
      <c r="E221">
        <f t="shared" si="9"/>
        <v>0</v>
      </c>
      <c r="F221">
        <v>5390</v>
      </c>
      <c r="G221" t="s">
        <v>429</v>
      </c>
      <c r="H221">
        <v>0</v>
      </c>
      <c r="I221">
        <v>0</v>
      </c>
      <c r="J221">
        <f t="shared" si="10"/>
        <v>0</v>
      </c>
      <c r="K221">
        <f t="shared" si="11"/>
        <v>0</v>
      </c>
    </row>
    <row r="222" spans="1:11" x14ac:dyDescent="0.2">
      <c r="A222" t="s">
        <v>7</v>
      </c>
      <c r="B222" t="s">
        <v>430</v>
      </c>
      <c r="C222">
        <v>0</v>
      </c>
      <c r="D222">
        <v>873</v>
      </c>
      <c r="E222">
        <f t="shared" si="9"/>
        <v>0</v>
      </c>
      <c r="F222">
        <v>5400</v>
      </c>
      <c r="G222" t="s">
        <v>431</v>
      </c>
      <c r="H222">
        <v>0</v>
      </c>
      <c r="I222">
        <v>6</v>
      </c>
      <c r="J222">
        <f t="shared" si="10"/>
        <v>0</v>
      </c>
      <c r="K222">
        <f t="shared" si="11"/>
        <v>0</v>
      </c>
    </row>
    <row r="223" spans="1:11" x14ac:dyDescent="0.2">
      <c r="A223" t="s">
        <v>7</v>
      </c>
      <c r="B223" t="s">
        <v>432</v>
      </c>
      <c r="C223">
        <v>0</v>
      </c>
      <c r="D223">
        <v>510</v>
      </c>
      <c r="E223">
        <f t="shared" si="9"/>
        <v>0</v>
      </c>
      <c r="F223">
        <v>5410</v>
      </c>
      <c r="G223" t="s">
        <v>433</v>
      </c>
      <c r="H223">
        <v>0</v>
      </c>
      <c r="I223">
        <v>0</v>
      </c>
      <c r="J223">
        <f t="shared" si="10"/>
        <v>0</v>
      </c>
      <c r="K223">
        <f t="shared" si="11"/>
        <v>0</v>
      </c>
    </row>
    <row r="224" spans="1:11" x14ac:dyDescent="0.2">
      <c r="A224" t="s">
        <v>7</v>
      </c>
      <c r="B224" t="s">
        <v>434</v>
      </c>
      <c r="C224">
        <v>0</v>
      </c>
      <c r="D224">
        <v>84</v>
      </c>
      <c r="E224">
        <f t="shared" si="9"/>
        <v>0</v>
      </c>
      <c r="F224">
        <v>5420</v>
      </c>
      <c r="G224" t="s">
        <v>435</v>
      </c>
      <c r="H224">
        <v>0</v>
      </c>
      <c r="I224">
        <v>0</v>
      </c>
      <c r="J224">
        <f t="shared" si="10"/>
        <v>0</v>
      </c>
      <c r="K224">
        <f t="shared" si="11"/>
        <v>0</v>
      </c>
    </row>
    <row r="225" spans="1:11" x14ac:dyDescent="0.2">
      <c r="A225" t="s">
        <v>7</v>
      </c>
      <c r="B225" t="s">
        <v>436</v>
      </c>
      <c r="C225">
        <v>0</v>
      </c>
      <c r="D225">
        <v>4</v>
      </c>
      <c r="E225">
        <f t="shared" si="9"/>
        <v>0</v>
      </c>
      <c r="F225">
        <v>5425</v>
      </c>
      <c r="G225" t="s">
        <v>437</v>
      </c>
      <c r="H225">
        <v>0</v>
      </c>
      <c r="I225">
        <v>0</v>
      </c>
      <c r="J225">
        <f t="shared" si="10"/>
        <v>0</v>
      </c>
      <c r="K225">
        <f t="shared" si="11"/>
        <v>0</v>
      </c>
    </row>
    <row r="226" spans="1:11" x14ac:dyDescent="0.2">
      <c r="A226" t="s">
        <v>7</v>
      </c>
      <c r="B226" t="s">
        <v>438</v>
      </c>
      <c r="C226">
        <v>0</v>
      </c>
      <c r="D226">
        <v>0</v>
      </c>
      <c r="E226">
        <f t="shared" si="9"/>
        <v>0</v>
      </c>
      <c r="F226">
        <v>5430</v>
      </c>
      <c r="G226" t="s">
        <v>439</v>
      </c>
      <c r="H226">
        <v>0</v>
      </c>
      <c r="I226">
        <v>0</v>
      </c>
      <c r="J226">
        <f t="shared" si="10"/>
        <v>0</v>
      </c>
      <c r="K226">
        <f t="shared" si="11"/>
        <v>0</v>
      </c>
    </row>
    <row r="227" spans="1:11" x14ac:dyDescent="0.2">
      <c r="A227" t="s">
        <v>7</v>
      </c>
      <c r="B227" t="s">
        <v>440</v>
      </c>
      <c r="C227">
        <v>0</v>
      </c>
      <c r="D227">
        <v>38</v>
      </c>
      <c r="E227">
        <f t="shared" si="9"/>
        <v>0</v>
      </c>
      <c r="F227">
        <v>5440</v>
      </c>
      <c r="G227" t="s">
        <v>441</v>
      </c>
      <c r="H227">
        <v>0</v>
      </c>
      <c r="I227">
        <v>0</v>
      </c>
      <c r="J227">
        <f t="shared" si="10"/>
        <v>0</v>
      </c>
      <c r="K227">
        <f t="shared" si="11"/>
        <v>0</v>
      </c>
    </row>
    <row r="228" spans="1:11" x14ac:dyDescent="0.2">
      <c r="A228" t="s">
        <v>7</v>
      </c>
      <c r="B228" t="s">
        <v>442</v>
      </c>
      <c r="C228">
        <v>0</v>
      </c>
      <c r="D228">
        <v>0</v>
      </c>
      <c r="E228">
        <f t="shared" si="9"/>
        <v>0</v>
      </c>
      <c r="F228">
        <v>5450</v>
      </c>
      <c r="G228" t="s">
        <v>443</v>
      </c>
      <c r="H228">
        <v>0</v>
      </c>
      <c r="I228">
        <v>0</v>
      </c>
      <c r="J228">
        <f t="shared" si="10"/>
        <v>0</v>
      </c>
      <c r="K228">
        <f t="shared" si="11"/>
        <v>0</v>
      </c>
    </row>
    <row r="229" spans="1:11" x14ac:dyDescent="0.2">
      <c r="A229" t="s">
        <v>7</v>
      </c>
      <c r="B229" t="s">
        <v>444</v>
      </c>
      <c r="C229">
        <v>0</v>
      </c>
      <c r="D229">
        <v>110</v>
      </c>
      <c r="E229">
        <f t="shared" si="9"/>
        <v>0</v>
      </c>
      <c r="F229">
        <v>5475</v>
      </c>
      <c r="G229" t="s">
        <v>445</v>
      </c>
      <c r="H229">
        <v>0</v>
      </c>
      <c r="I229">
        <v>0</v>
      </c>
      <c r="J229">
        <f t="shared" si="10"/>
        <v>0</v>
      </c>
      <c r="K229">
        <f t="shared" si="11"/>
        <v>0</v>
      </c>
    </row>
    <row r="230" spans="1:11" x14ac:dyDescent="0.2">
      <c r="A230" t="s">
        <v>7</v>
      </c>
      <c r="B230" t="s">
        <v>446</v>
      </c>
      <c r="C230">
        <v>0</v>
      </c>
      <c r="D230">
        <v>166</v>
      </c>
      <c r="E230">
        <f t="shared" si="9"/>
        <v>0</v>
      </c>
      <c r="F230">
        <v>5500</v>
      </c>
      <c r="G230" t="s">
        <v>447</v>
      </c>
      <c r="H230">
        <v>0</v>
      </c>
      <c r="I230">
        <v>0</v>
      </c>
      <c r="J230">
        <f t="shared" si="10"/>
        <v>0</v>
      </c>
      <c r="K230">
        <f t="shared" si="11"/>
        <v>0</v>
      </c>
    </row>
    <row r="231" spans="1:11" x14ac:dyDescent="0.2">
      <c r="A231" t="s">
        <v>7</v>
      </c>
      <c r="B231" t="s">
        <v>448</v>
      </c>
      <c r="C231">
        <v>0</v>
      </c>
      <c r="D231">
        <v>1</v>
      </c>
      <c r="E231">
        <f t="shared" si="9"/>
        <v>0</v>
      </c>
      <c r="F231">
        <v>5525</v>
      </c>
      <c r="G231" t="s">
        <v>449</v>
      </c>
      <c r="H231">
        <v>0</v>
      </c>
      <c r="I231">
        <v>0</v>
      </c>
      <c r="J231">
        <f t="shared" si="10"/>
        <v>0</v>
      </c>
      <c r="K231">
        <f t="shared" si="11"/>
        <v>0</v>
      </c>
    </row>
    <row r="232" spans="1:11" x14ac:dyDescent="0.2">
      <c r="A232" t="s">
        <v>7</v>
      </c>
      <c r="B232" t="s">
        <v>450</v>
      </c>
      <c r="C232">
        <v>0</v>
      </c>
      <c r="D232">
        <v>0</v>
      </c>
      <c r="E232">
        <f t="shared" si="9"/>
        <v>0</v>
      </c>
      <c r="F232">
        <v>5550</v>
      </c>
      <c r="G232" t="s">
        <v>451</v>
      </c>
      <c r="H232">
        <v>0</v>
      </c>
      <c r="I232">
        <v>0</v>
      </c>
      <c r="J232">
        <f t="shared" si="10"/>
        <v>0</v>
      </c>
      <c r="K232">
        <f t="shared" si="11"/>
        <v>0</v>
      </c>
    </row>
    <row r="233" spans="1:11" x14ac:dyDescent="0.2">
      <c r="A233" t="s">
        <v>7</v>
      </c>
      <c r="B233" t="s">
        <v>452</v>
      </c>
      <c r="C233">
        <v>0</v>
      </c>
      <c r="D233">
        <v>1209</v>
      </c>
      <c r="E233">
        <f t="shared" si="9"/>
        <v>0</v>
      </c>
      <c r="F233">
        <v>5600</v>
      </c>
      <c r="G233" t="s">
        <v>453</v>
      </c>
      <c r="H233">
        <v>0</v>
      </c>
      <c r="I233">
        <v>1</v>
      </c>
      <c r="J233">
        <f t="shared" si="10"/>
        <v>0</v>
      </c>
      <c r="K233">
        <f t="shared" si="11"/>
        <v>0</v>
      </c>
    </row>
    <row r="234" spans="1:11" x14ac:dyDescent="0.2">
      <c r="A234" t="s">
        <v>7</v>
      </c>
      <c r="B234" t="s">
        <v>454</v>
      </c>
      <c r="C234">
        <v>0</v>
      </c>
      <c r="D234">
        <v>0</v>
      </c>
      <c r="E234">
        <f t="shared" si="9"/>
        <v>0</v>
      </c>
      <c r="F234">
        <v>5650</v>
      </c>
      <c r="G234" t="s">
        <v>455</v>
      </c>
      <c r="H234">
        <v>0</v>
      </c>
      <c r="I234">
        <v>0</v>
      </c>
      <c r="J234">
        <f t="shared" si="10"/>
        <v>0</v>
      </c>
      <c r="K234">
        <f t="shared" si="11"/>
        <v>0</v>
      </c>
    </row>
    <row r="235" spans="1:11" x14ac:dyDescent="0.2">
      <c r="A235" t="s">
        <v>7</v>
      </c>
      <c r="B235" t="s">
        <v>456</v>
      </c>
      <c r="C235">
        <v>0</v>
      </c>
      <c r="D235">
        <v>21</v>
      </c>
      <c r="E235">
        <f t="shared" si="9"/>
        <v>0</v>
      </c>
      <c r="F235">
        <v>5700</v>
      </c>
      <c r="G235" t="s">
        <v>457</v>
      </c>
      <c r="H235">
        <v>0</v>
      </c>
      <c r="I235">
        <v>0</v>
      </c>
      <c r="J235">
        <f t="shared" si="10"/>
        <v>0</v>
      </c>
      <c r="K235">
        <f t="shared" si="11"/>
        <v>0</v>
      </c>
    </row>
    <row r="236" spans="1:11" x14ac:dyDescent="0.2">
      <c r="A236" t="s">
        <v>7</v>
      </c>
      <c r="B236" t="s">
        <v>458</v>
      </c>
      <c r="C236">
        <v>0</v>
      </c>
      <c r="D236">
        <v>68</v>
      </c>
      <c r="E236">
        <f t="shared" si="9"/>
        <v>0</v>
      </c>
      <c r="F236">
        <v>5800</v>
      </c>
      <c r="G236" t="s">
        <v>459</v>
      </c>
      <c r="H236">
        <v>0</v>
      </c>
      <c r="I236">
        <v>0</v>
      </c>
      <c r="J236">
        <f t="shared" si="10"/>
        <v>0</v>
      </c>
      <c r="K236">
        <f t="shared" si="11"/>
        <v>0</v>
      </c>
    </row>
    <row r="237" spans="1:11" x14ac:dyDescent="0.2">
      <c r="A237" t="s">
        <v>7</v>
      </c>
      <c r="B237" t="s">
        <v>460</v>
      </c>
      <c r="C237">
        <v>0</v>
      </c>
      <c r="D237">
        <v>451</v>
      </c>
      <c r="E237">
        <f t="shared" si="9"/>
        <v>0</v>
      </c>
      <c r="F237">
        <v>6000</v>
      </c>
      <c r="G237" t="s">
        <v>461</v>
      </c>
      <c r="H237">
        <v>0</v>
      </c>
      <c r="I237">
        <v>2</v>
      </c>
      <c r="J237">
        <f t="shared" si="10"/>
        <v>0</v>
      </c>
      <c r="K237">
        <f t="shared" si="11"/>
        <v>0</v>
      </c>
    </row>
    <row r="238" spans="1:11" x14ac:dyDescent="0.2">
      <c r="A238" t="s">
        <v>7</v>
      </c>
      <c r="B238" t="s">
        <v>462</v>
      </c>
      <c r="C238">
        <v>0</v>
      </c>
      <c r="D238">
        <v>101</v>
      </c>
      <c r="E238">
        <f t="shared" si="9"/>
        <v>0</v>
      </c>
      <c r="F238">
        <v>6200</v>
      </c>
      <c r="G238" t="s">
        <v>463</v>
      </c>
      <c r="H238">
        <v>0</v>
      </c>
      <c r="I238">
        <v>2</v>
      </c>
      <c r="J238">
        <f t="shared" si="10"/>
        <v>0</v>
      </c>
      <c r="K238">
        <f t="shared" si="11"/>
        <v>0</v>
      </c>
    </row>
    <row r="239" spans="1:11" x14ac:dyDescent="0.2">
      <c r="A239" t="s">
        <v>7</v>
      </c>
      <c r="B239" t="s">
        <v>464</v>
      </c>
      <c r="C239">
        <v>0</v>
      </c>
      <c r="D239">
        <v>0</v>
      </c>
      <c r="E239">
        <f t="shared" si="9"/>
        <v>0</v>
      </c>
      <c r="F239">
        <v>6400</v>
      </c>
      <c r="G239" t="s">
        <v>465</v>
      </c>
      <c r="H239">
        <v>0</v>
      </c>
      <c r="I239">
        <v>0</v>
      </c>
      <c r="J239">
        <f t="shared" si="10"/>
        <v>0</v>
      </c>
      <c r="K239">
        <f t="shared" si="11"/>
        <v>0</v>
      </c>
    </row>
    <row r="240" spans="1:11" x14ac:dyDescent="0.2">
      <c r="A240" t="s">
        <v>7</v>
      </c>
      <c r="B240" t="s">
        <v>466</v>
      </c>
      <c r="C240">
        <v>0</v>
      </c>
      <c r="D240">
        <v>0</v>
      </c>
      <c r="E240">
        <f t="shared" si="9"/>
        <v>0</v>
      </c>
      <c r="F240">
        <v>6600</v>
      </c>
      <c r="G240" t="s">
        <v>467</v>
      </c>
      <c r="H240">
        <v>0</v>
      </c>
      <c r="I240">
        <v>1</v>
      </c>
      <c r="J240">
        <f t="shared" si="10"/>
        <v>0</v>
      </c>
      <c r="K240">
        <f t="shared" si="11"/>
        <v>0</v>
      </c>
    </row>
    <row r="241" spans="1:11" x14ac:dyDescent="0.2">
      <c r="A241" t="s">
        <v>468</v>
      </c>
      <c r="B241" t="s">
        <v>469</v>
      </c>
      <c r="C241">
        <v>0</v>
      </c>
      <c r="D241">
        <v>0</v>
      </c>
      <c r="E241">
        <f t="shared" si="9"/>
        <v>0</v>
      </c>
      <c r="F241">
        <v>1200</v>
      </c>
      <c r="G241" t="s">
        <v>470</v>
      </c>
      <c r="H241">
        <v>0</v>
      </c>
      <c r="I241">
        <v>0</v>
      </c>
      <c r="J241">
        <f t="shared" si="10"/>
        <v>0</v>
      </c>
      <c r="K241">
        <f t="shared" si="11"/>
        <v>0</v>
      </c>
    </row>
    <row r="242" spans="1:11" x14ac:dyDescent="0.2">
      <c r="A242" t="s">
        <v>468</v>
      </c>
      <c r="B242" t="s">
        <v>471</v>
      </c>
      <c r="C242">
        <v>0</v>
      </c>
      <c r="D242">
        <v>0</v>
      </c>
      <c r="E242">
        <f t="shared" si="9"/>
        <v>0</v>
      </c>
      <c r="F242">
        <v>1400</v>
      </c>
      <c r="G242" t="s">
        <v>472</v>
      </c>
      <c r="H242">
        <v>0</v>
      </c>
      <c r="I242">
        <v>0</v>
      </c>
      <c r="J242">
        <f t="shared" si="10"/>
        <v>0</v>
      </c>
      <c r="K242">
        <f t="shared" si="11"/>
        <v>0</v>
      </c>
    </row>
    <row r="243" spans="1:11" x14ac:dyDescent="0.2">
      <c r="A243" t="s">
        <v>468</v>
      </c>
      <c r="B243" t="s">
        <v>473</v>
      </c>
      <c r="C243">
        <v>0</v>
      </c>
      <c r="D243">
        <v>0</v>
      </c>
      <c r="E243">
        <f t="shared" si="9"/>
        <v>0</v>
      </c>
      <c r="F243">
        <v>1600</v>
      </c>
      <c r="G243" t="s">
        <v>474</v>
      </c>
      <c r="H243">
        <v>0</v>
      </c>
      <c r="I243">
        <v>6</v>
      </c>
      <c r="J243">
        <f t="shared" si="10"/>
        <v>0</v>
      </c>
      <c r="K243">
        <f t="shared" si="11"/>
        <v>0</v>
      </c>
    </row>
    <row r="244" spans="1:11" x14ac:dyDescent="0.2">
      <c r="A244" t="s">
        <v>468</v>
      </c>
      <c r="B244" t="s">
        <v>475</v>
      </c>
      <c r="C244">
        <v>0</v>
      </c>
      <c r="D244">
        <v>0</v>
      </c>
      <c r="E244">
        <f t="shared" si="9"/>
        <v>0</v>
      </c>
      <c r="F244">
        <v>1800</v>
      </c>
      <c r="G244" t="s">
        <v>476</v>
      </c>
      <c r="H244">
        <v>0</v>
      </c>
      <c r="I244">
        <v>1</v>
      </c>
      <c r="J244">
        <f t="shared" si="10"/>
        <v>0</v>
      </c>
      <c r="K244">
        <f t="shared" si="11"/>
        <v>0</v>
      </c>
    </row>
    <row r="245" spans="1:11" x14ac:dyDescent="0.2">
      <c r="A245" t="s">
        <v>468</v>
      </c>
      <c r="B245" t="s">
        <v>477</v>
      </c>
      <c r="C245">
        <v>0</v>
      </c>
      <c r="D245">
        <v>0</v>
      </c>
      <c r="E245">
        <f t="shared" si="9"/>
        <v>0</v>
      </c>
      <c r="F245">
        <v>2000</v>
      </c>
      <c r="G245" t="s">
        <v>478</v>
      </c>
      <c r="H245">
        <v>0</v>
      </c>
      <c r="I245">
        <v>61</v>
      </c>
      <c r="J245">
        <f t="shared" si="10"/>
        <v>0</v>
      </c>
      <c r="K245">
        <f t="shared" si="11"/>
        <v>0</v>
      </c>
    </row>
    <row r="246" spans="1:11" x14ac:dyDescent="0.2">
      <c r="A246" t="s">
        <v>468</v>
      </c>
      <c r="B246" t="s">
        <v>479</v>
      </c>
      <c r="C246">
        <v>0</v>
      </c>
      <c r="D246">
        <v>0</v>
      </c>
      <c r="E246">
        <f t="shared" si="9"/>
        <v>0</v>
      </c>
      <c r="F246">
        <v>2200</v>
      </c>
      <c r="G246" t="s">
        <v>480</v>
      </c>
      <c r="H246">
        <v>0</v>
      </c>
      <c r="I246">
        <v>70</v>
      </c>
      <c r="J246">
        <f t="shared" si="10"/>
        <v>0</v>
      </c>
      <c r="K246">
        <f t="shared" si="11"/>
        <v>0</v>
      </c>
    </row>
    <row r="247" spans="1:11" x14ac:dyDescent="0.2">
      <c r="A247" t="s">
        <v>468</v>
      </c>
      <c r="B247" t="s">
        <v>481</v>
      </c>
      <c r="C247">
        <v>0</v>
      </c>
      <c r="D247">
        <v>3</v>
      </c>
      <c r="E247">
        <f t="shared" si="9"/>
        <v>0</v>
      </c>
      <c r="F247">
        <v>2400</v>
      </c>
      <c r="G247" t="s">
        <v>482</v>
      </c>
      <c r="H247">
        <v>0</v>
      </c>
      <c r="I247">
        <v>0</v>
      </c>
      <c r="J247">
        <f t="shared" si="10"/>
        <v>0</v>
      </c>
      <c r="K247">
        <f t="shared" si="11"/>
        <v>0</v>
      </c>
    </row>
    <row r="248" spans="1:11" x14ac:dyDescent="0.2">
      <c r="A248" t="s">
        <v>468</v>
      </c>
      <c r="B248" t="s">
        <v>483</v>
      </c>
      <c r="C248">
        <v>0</v>
      </c>
      <c r="D248">
        <v>0</v>
      </c>
      <c r="E248">
        <f t="shared" si="9"/>
        <v>0</v>
      </c>
      <c r="F248">
        <v>2600</v>
      </c>
      <c r="G248" t="s">
        <v>484</v>
      </c>
      <c r="H248">
        <v>0</v>
      </c>
      <c r="I248">
        <v>22</v>
      </c>
      <c r="J248">
        <f t="shared" si="10"/>
        <v>0</v>
      </c>
      <c r="K248">
        <f t="shared" si="11"/>
        <v>0</v>
      </c>
    </row>
    <row r="249" spans="1:11" x14ac:dyDescent="0.2">
      <c r="A249" t="s">
        <v>468</v>
      </c>
      <c r="B249" t="s">
        <v>485</v>
      </c>
      <c r="C249">
        <v>0</v>
      </c>
      <c r="D249">
        <v>0</v>
      </c>
      <c r="E249">
        <f t="shared" si="9"/>
        <v>0</v>
      </c>
      <c r="F249">
        <v>2800</v>
      </c>
      <c r="G249" t="s">
        <v>486</v>
      </c>
      <c r="H249">
        <v>0</v>
      </c>
      <c r="I249">
        <v>23</v>
      </c>
      <c r="J249">
        <f t="shared" si="10"/>
        <v>0</v>
      </c>
      <c r="K249">
        <f t="shared" si="11"/>
        <v>0</v>
      </c>
    </row>
    <row r="250" spans="1:11" x14ac:dyDescent="0.2">
      <c r="A250" t="s">
        <v>468</v>
      </c>
      <c r="B250" t="s">
        <v>487</v>
      </c>
      <c r="C250">
        <v>0</v>
      </c>
      <c r="D250">
        <v>0</v>
      </c>
      <c r="E250">
        <f t="shared" si="9"/>
        <v>0</v>
      </c>
      <c r="F250">
        <v>3000</v>
      </c>
      <c r="G250" t="s">
        <v>488</v>
      </c>
      <c r="H250">
        <v>0</v>
      </c>
      <c r="I250">
        <v>55</v>
      </c>
      <c r="J250">
        <f t="shared" si="10"/>
        <v>0</v>
      </c>
      <c r="K250">
        <f t="shared" si="11"/>
        <v>0</v>
      </c>
    </row>
    <row r="251" spans="1:11" x14ac:dyDescent="0.2">
      <c r="A251" t="s">
        <v>468</v>
      </c>
      <c r="B251" t="s">
        <v>489</v>
      </c>
      <c r="C251">
        <v>0</v>
      </c>
      <c r="D251">
        <v>0</v>
      </c>
      <c r="E251">
        <f t="shared" si="9"/>
        <v>0</v>
      </c>
      <c r="F251">
        <v>3200</v>
      </c>
      <c r="G251" t="s">
        <v>490</v>
      </c>
      <c r="H251">
        <v>0</v>
      </c>
      <c r="I251">
        <v>28</v>
      </c>
      <c r="J251">
        <f t="shared" si="10"/>
        <v>0</v>
      </c>
      <c r="K251">
        <f t="shared" si="11"/>
        <v>0</v>
      </c>
    </row>
    <row r="252" spans="1:11" x14ac:dyDescent="0.2">
      <c r="A252" t="s">
        <v>468</v>
      </c>
      <c r="B252" t="s">
        <v>491</v>
      </c>
      <c r="C252">
        <v>0</v>
      </c>
      <c r="D252">
        <v>0</v>
      </c>
      <c r="E252">
        <f t="shared" si="9"/>
        <v>0</v>
      </c>
      <c r="F252">
        <v>3400</v>
      </c>
      <c r="G252" t="s">
        <v>492</v>
      </c>
      <c r="H252">
        <v>0</v>
      </c>
      <c r="I252">
        <v>64</v>
      </c>
      <c r="J252">
        <f t="shared" si="10"/>
        <v>0</v>
      </c>
      <c r="K252">
        <f t="shared" si="11"/>
        <v>0</v>
      </c>
    </row>
    <row r="253" spans="1:11" x14ac:dyDescent="0.2">
      <c r="A253" t="s">
        <v>468</v>
      </c>
      <c r="B253" t="s">
        <v>493</v>
      </c>
      <c r="C253">
        <v>0</v>
      </c>
      <c r="D253">
        <v>0</v>
      </c>
      <c r="E253">
        <f t="shared" si="9"/>
        <v>0</v>
      </c>
      <c r="F253">
        <v>3600</v>
      </c>
      <c r="G253" t="s">
        <v>494</v>
      </c>
      <c r="H253">
        <v>0</v>
      </c>
      <c r="I253">
        <v>1666</v>
      </c>
      <c r="J253">
        <f t="shared" si="10"/>
        <v>0</v>
      </c>
      <c r="K253">
        <f t="shared" si="11"/>
        <v>0</v>
      </c>
    </row>
    <row r="254" spans="1:11" x14ac:dyDescent="0.2">
      <c r="A254" t="s">
        <v>468</v>
      </c>
      <c r="B254" t="s">
        <v>495</v>
      </c>
      <c r="C254">
        <v>0</v>
      </c>
      <c r="D254">
        <v>0</v>
      </c>
      <c r="E254">
        <f t="shared" si="9"/>
        <v>0</v>
      </c>
      <c r="F254">
        <v>3700</v>
      </c>
      <c r="G254" t="s">
        <v>496</v>
      </c>
      <c r="H254">
        <v>0</v>
      </c>
      <c r="I254">
        <v>1353</v>
      </c>
      <c r="J254">
        <f t="shared" si="10"/>
        <v>0</v>
      </c>
      <c r="K254">
        <f t="shared" si="11"/>
        <v>0</v>
      </c>
    </row>
    <row r="255" spans="1:11" x14ac:dyDescent="0.2">
      <c r="A255" t="s">
        <v>468</v>
      </c>
      <c r="B255" t="s">
        <v>497</v>
      </c>
      <c r="C255">
        <v>0</v>
      </c>
      <c r="D255">
        <v>0</v>
      </c>
      <c r="E255">
        <f t="shared" si="9"/>
        <v>0</v>
      </c>
      <c r="F255">
        <v>3800</v>
      </c>
      <c r="G255" t="s">
        <v>498</v>
      </c>
      <c r="H255">
        <v>0</v>
      </c>
      <c r="I255">
        <v>954</v>
      </c>
      <c r="J255">
        <f t="shared" si="10"/>
        <v>0</v>
      </c>
      <c r="K255">
        <f t="shared" si="11"/>
        <v>0</v>
      </c>
    </row>
    <row r="256" spans="1:11" x14ac:dyDescent="0.2">
      <c r="A256" t="s">
        <v>468</v>
      </c>
      <c r="B256" t="s">
        <v>499</v>
      </c>
      <c r="C256">
        <v>0</v>
      </c>
      <c r="D256">
        <v>0</v>
      </c>
      <c r="E256">
        <f t="shared" si="9"/>
        <v>0</v>
      </c>
      <c r="F256">
        <v>3850</v>
      </c>
      <c r="G256" t="s">
        <v>500</v>
      </c>
      <c r="H256">
        <v>0</v>
      </c>
      <c r="I256">
        <v>623</v>
      </c>
      <c r="J256">
        <f t="shared" si="10"/>
        <v>0</v>
      </c>
      <c r="K256">
        <f t="shared" si="11"/>
        <v>0</v>
      </c>
    </row>
    <row r="257" spans="1:11" x14ac:dyDescent="0.2">
      <c r="A257" t="s">
        <v>468</v>
      </c>
      <c r="B257" t="s">
        <v>501</v>
      </c>
      <c r="C257">
        <v>0</v>
      </c>
      <c r="D257">
        <v>0</v>
      </c>
      <c r="E257">
        <f t="shared" si="9"/>
        <v>0</v>
      </c>
      <c r="F257">
        <v>3900</v>
      </c>
      <c r="G257" t="s">
        <v>502</v>
      </c>
      <c r="H257">
        <v>0</v>
      </c>
      <c r="I257">
        <v>492</v>
      </c>
      <c r="J257">
        <f t="shared" si="10"/>
        <v>0</v>
      </c>
      <c r="K257">
        <f t="shared" si="11"/>
        <v>0</v>
      </c>
    </row>
    <row r="258" spans="1:11" x14ac:dyDescent="0.2">
      <c r="A258" t="s">
        <v>468</v>
      </c>
      <c r="B258" t="s">
        <v>503</v>
      </c>
      <c r="C258">
        <v>0</v>
      </c>
      <c r="D258">
        <v>0</v>
      </c>
      <c r="E258">
        <f t="shared" si="9"/>
        <v>0</v>
      </c>
      <c r="F258">
        <v>3950</v>
      </c>
      <c r="G258" t="s">
        <v>504</v>
      </c>
      <c r="H258">
        <v>0</v>
      </c>
      <c r="I258">
        <v>1217</v>
      </c>
      <c r="J258">
        <f t="shared" si="10"/>
        <v>0</v>
      </c>
      <c r="K258">
        <f t="shared" si="11"/>
        <v>0</v>
      </c>
    </row>
    <row r="259" spans="1:11" x14ac:dyDescent="0.2">
      <c r="A259" t="s">
        <v>468</v>
      </c>
      <c r="B259" t="s">
        <v>505</v>
      </c>
      <c r="C259">
        <v>0</v>
      </c>
      <c r="D259">
        <v>1</v>
      </c>
      <c r="E259">
        <f t="shared" si="9"/>
        <v>0</v>
      </c>
      <c r="F259">
        <v>4000</v>
      </c>
      <c r="G259" t="s">
        <v>506</v>
      </c>
      <c r="H259">
        <v>0</v>
      </c>
      <c r="I259">
        <v>3495</v>
      </c>
      <c r="J259">
        <f t="shared" si="10"/>
        <v>0</v>
      </c>
      <c r="K259">
        <f t="shared" si="11"/>
        <v>0</v>
      </c>
    </row>
    <row r="260" spans="1:11" x14ac:dyDescent="0.2">
      <c r="A260" t="s">
        <v>468</v>
      </c>
      <c r="B260" t="s">
        <v>507</v>
      </c>
      <c r="C260">
        <v>0</v>
      </c>
      <c r="D260">
        <v>0</v>
      </c>
      <c r="E260">
        <f t="shared" si="9"/>
        <v>0</v>
      </c>
      <c r="F260">
        <v>4050</v>
      </c>
      <c r="G260" t="s">
        <v>508</v>
      </c>
      <c r="H260">
        <v>0</v>
      </c>
      <c r="I260">
        <v>1851</v>
      </c>
      <c r="J260">
        <f t="shared" si="10"/>
        <v>0</v>
      </c>
      <c r="K260">
        <f t="shared" si="11"/>
        <v>0</v>
      </c>
    </row>
    <row r="261" spans="1:11" x14ac:dyDescent="0.2">
      <c r="A261" t="s">
        <v>468</v>
      </c>
      <c r="B261" t="s">
        <v>509</v>
      </c>
      <c r="C261">
        <v>0</v>
      </c>
      <c r="D261">
        <v>6</v>
      </c>
      <c r="E261">
        <f t="shared" si="9"/>
        <v>0</v>
      </c>
      <c r="F261">
        <v>4100</v>
      </c>
      <c r="G261" t="s">
        <v>510</v>
      </c>
      <c r="H261">
        <v>0</v>
      </c>
      <c r="I261">
        <v>13800</v>
      </c>
      <c r="J261">
        <f t="shared" si="10"/>
        <v>0</v>
      </c>
      <c r="K261">
        <f t="shared" si="11"/>
        <v>0</v>
      </c>
    </row>
    <row r="262" spans="1:11" x14ac:dyDescent="0.2">
      <c r="A262" t="s">
        <v>468</v>
      </c>
      <c r="B262" t="s">
        <v>511</v>
      </c>
      <c r="C262">
        <v>0</v>
      </c>
      <c r="D262">
        <v>0</v>
      </c>
      <c r="E262">
        <f t="shared" si="9"/>
        <v>0</v>
      </c>
      <c r="F262">
        <v>4150</v>
      </c>
      <c r="G262" t="s">
        <v>512</v>
      </c>
      <c r="H262">
        <v>0</v>
      </c>
      <c r="I262">
        <v>926</v>
      </c>
      <c r="J262">
        <f t="shared" si="10"/>
        <v>0</v>
      </c>
      <c r="K262">
        <f t="shared" si="11"/>
        <v>0</v>
      </c>
    </row>
    <row r="263" spans="1:11" x14ac:dyDescent="0.2">
      <c r="A263" t="s">
        <v>468</v>
      </c>
      <c r="B263" t="s">
        <v>513</v>
      </c>
      <c r="C263">
        <v>0</v>
      </c>
      <c r="D263">
        <v>0</v>
      </c>
      <c r="E263">
        <f t="shared" si="9"/>
        <v>0</v>
      </c>
      <c r="F263">
        <v>4200</v>
      </c>
      <c r="G263" t="s">
        <v>514</v>
      </c>
      <c r="H263">
        <v>0</v>
      </c>
      <c r="I263">
        <v>9634</v>
      </c>
      <c r="J263">
        <f t="shared" si="10"/>
        <v>0</v>
      </c>
      <c r="K263">
        <f t="shared" si="11"/>
        <v>0</v>
      </c>
    </row>
    <row r="264" spans="1:11" x14ac:dyDescent="0.2">
      <c r="A264" t="s">
        <v>468</v>
      </c>
      <c r="B264" t="s">
        <v>515</v>
      </c>
      <c r="C264">
        <v>0</v>
      </c>
      <c r="D264">
        <v>6</v>
      </c>
      <c r="E264">
        <f t="shared" si="9"/>
        <v>0</v>
      </c>
      <c r="F264">
        <v>4250</v>
      </c>
      <c r="G264" t="s">
        <v>516</v>
      </c>
      <c r="H264">
        <v>0</v>
      </c>
      <c r="I264">
        <v>2087</v>
      </c>
      <c r="J264">
        <f t="shared" si="10"/>
        <v>0</v>
      </c>
      <c r="K264">
        <f t="shared" si="11"/>
        <v>0</v>
      </c>
    </row>
    <row r="265" spans="1:11" x14ac:dyDescent="0.2">
      <c r="A265" t="s">
        <v>468</v>
      </c>
      <c r="B265" t="s">
        <v>517</v>
      </c>
      <c r="C265">
        <v>0</v>
      </c>
      <c r="D265">
        <v>5</v>
      </c>
      <c r="E265">
        <f t="shared" si="9"/>
        <v>0</v>
      </c>
      <c r="F265">
        <v>4300</v>
      </c>
      <c r="G265" t="s">
        <v>518</v>
      </c>
      <c r="H265">
        <v>0</v>
      </c>
      <c r="I265">
        <v>1065</v>
      </c>
      <c r="J265">
        <f t="shared" si="10"/>
        <v>0</v>
      </c>
      <c r="K265">
        <f t="shared" si="11"/>
        <v>0</v>
      </c>
    </row>
    <row r="266" spans="1:11" x14ac:dyDescent="0.2">
      <c r="A266" t="s">
        <v>468</v>
      </c>
      <c r="B266" t="s">
        <v>519</v>
      </c>
      <c r="C266">
        <v>0</v>
      </c>
      <c r="D266">
        <v>0</v>
      </c>
      <c r="E266">
        <f t="shared" si="9"/>
        <v>0</v>
      </c>
      <c r="F266">
        <v>4325</v>
      </c>
      <c r="G266" t="s">
        <v>520</v>
      </c>
      <c r="H266">
        <v>0</v>
      </c>
      <c r="I266">
        <v>22</v>
      </c>
      <c r="J266">
        <f t="shared" si="10"/>
        <v>0</v>
      </c>
      <c r="K266">
        <f t="shared" si="11"/>
        <v>0</v>
      </c>
    </row>
    <row r="267" spans="1:11" x14ac:dyDescent="0.2">
      <c r="A267" t="s">
        <v>468</v>
      </c>
      <c r="B267" t="s">
        <v>521</v>
      </c>
      <c r="C267">
        <v>0</v>
      </c>
      <c r="D267">
        <v>0</v>
      </c>
      <c r="E267">
        <f t="shared" si="9"/>
        <v>0</v>
      </c>
      <c r="F267">
        <v>4350</v>
      </c>
      <c r="G267" t="s">
        <v>522</v>
      </c>
      <c r="H267">
        <v>0</v>
      </c>
      <c r="I267">
        <v>1022</v>
      </c>
      <c r="J267">
        <f t="shared" si="10"/>
        <v>0</v>
      </c>
      <c r="K267">
        <f t="shared" si="11"/>
        <v>0</v>
      </c>
    </row>
    <row r="268" spans="1:11" x14ac:dyDescent="0.2">
      <c r="A268" t="s">
        <v>468</v>
      </c>
      <c r="B268" t="s">
        <v>523</v>
      </c>
      <c r="C268">
        <v>0</v>
      </c>
      <c r="D268">
        <v>0</v>
      </c>
      <c r="E268">
        <f t="shared" ref="E268:E331" si="12">C268*D268*100*$B$3*$B$3*0.01</f>
        <v>0</v>
      </c>
      <c r="F268">
        <v>4375</v>
      </c>
      <c r="G268" t="s">
        <v>524</v>
      </c>
      <c r="H268">
        <v>0</v>
      </c>
      <c r="I268">
        <v>5</v>
      </c>
      <c r="J268">
        <f t="shared" ref="J268:J331" si="13">H268*I268*100*$B$3*$B$3*0.01*-1</f>
        <v>0</v>
      </c>
      <c r="K268">
        <f t="shared" ref="K268:K331" si="14">E268+J268</f>
        <v>0</v>
      </c>
    </row>
    <row r="269" spans="1:11" x14ac:dyDescent="0.2">
      <c r="A269" t="s">
        <v>468</v>
      </c>
      <c r="B269" t="s">
        <v>525</v>
      </c>
      <c r="C269">
        <v>0</v>
      </c>
      <c r="D269">
        <v>1</v>
      </c>
      <c r="E269">
        <f t="shared" si="12"/>
        <v>0</v>
      </c>
      <c r="F269">
        <v>4400</v>
      </c>
      <c r="G269" t="s">
        <v>526</v>
      </c>
      <c r="H269">
        <v>0</v>
      </c>
      <c r="I269">
        <v>1227</v>
      </c>
      <c r="J269">
        <f t="shared" si="13"/>
        <v>0</v>
      </c>
      <c r="K269">
        <f t="shared" si="14"/>
        <v>0</v>
      </c>
    </row>
    <row r="270" spans="1:11" x14ac:dyDescent="0.2">
      <c r="A270" t="s">
        <v>468</v>
      </c>
      <c r="B270" t="s">
        <v>527</v>
      </c>
      <c r="C270">
        <v>0</v>
      </c>
      <c r="D270">
        <v>0</v>
      </c>
      <c r="E270">
        <f t="shared" si="12"/>
        <v>0</v>
      </c>
      <c r="F270">
        <v>4425</v>
      </c>
      <c r="G270" t="s">
        <v>528</v>
      </c>
      <c r="H270">
        <v>0</v>
      </c>
      <c r="I270">
        <v>252</v>
      </c>
      <c r="J270">
        <f t="shared" si="13"/>
        <v>0</v>
      </c>
      <c r="K270">
        <f t="shared" si="14"/>
        <v>0</v>
      </c>
    </row>
    <row r="271" spans="1:11" x14ac:dyDescent="0.2">
      <c r="A271" t="s">
        <v>468</v>
      </c>
      <c r="B271" t="s">
        <v>529</v>
      </c>
      <c r="C271">
        <v>0</v>
      </c>
      <c r="D271">
        <v>0</v>
      </c>
      <c r="E271">
        <f t="shared" si="12"/>
        <v>0</v>
      </c>
      <c r="F271">
        <v>4450</v>
      </c>
      <c r="G271" t="s">
        <v>530</v>
      </c>
      <c r="H271">
        <v>0</v>
      </c>
      <c r="I271">
        <v>441</v>
      </c>
      <c r="J271">
        <f t="shared" si="13"/>
        <v>0</v>
      </c>
      <c r="K271">
        <f t="shared" si="14"/>
        <v>0</v>
      </c>
    </row>
    <row r="272" spans="1:11" x14ac:dyDescent="0.2">
      <c r="A272" t="s">
        <v>468</v>
      </c>
      <c r="B272" t="s">
        <v>531</v>
      </c>
      <c r="C272">
        <v>0</v>
      </c>
      <c r="D272">
        <v>1</v>
      </c>
      <c r="E272">
        <f t="shared" si="12"/>
        <v>0</v>
      </c>
      <c r="F272">
        <v>4475</v>
      </c>
      <c r="G272" t="s">
        <v>532</v>
      </c>
      <c r="H272">
        <v>0</v>
      </c>
      <c r="I272">
        <v>2129</v>
      </c>
      <c r="J272">
        <f t="shared" si="13"/>
        <v>0</v>
      </c>
      <c r="K272">
        <f t="shared" si="14"/>
        <v>0</v>
      </c>
    </row>
    <row r="273" spans="1:11" x14ac:dyDescent="0.2">
      <c r="A273" t="s">
        <v>468</v>
      </c>
      <c r="B273" t="s">
        <v>533</v>
      </c>
      <c r="C273">
        <v>0</v>
      </c>
      <c r="D273">
        <v>33</v>
      </c>
      <c r="E273">
        <f t="shared" si="12"/>
        <v>0</v>
      </c>
      <c r="F273">
        <v>4500</v>
      </c>
      <c r="G273" t="s">
        <v>534</v>
      </c>
      <c r="H273">
        <v>0</v>
      </c>
      <c r="I273">
        <v>1865</v>
      </c>
      <c r="J273">
        <f t="shared" si="13"/>
        <v>0</v>
      </c>
      <c r="K273">
        <f t="shared" si="14"/>
        <v>0</v>
      </c>
    </row>
    <row r="274" spans="1:11" x14ac:dyDescent="0.2">
      <c r="A274" t="s">
        <v>468</v>
      </c>
      <c r="B274" t="s">
        <v>535</v>
      </c>
      <c r="C274">
        <v>1E-4</v>
      </c>
      <c r="D274">
        <v>11</v>
      </c>
      <c r="E274">
        <f t="shared" si="12"/>
        <v>28272.710872665644</v>
      </c>
      <c r="F274">
        <v>4525</v>
      </c>
      <c r="G274" t="s">
        <v>536</v>
      </c>
      <c r="H274">
        <v>1E-4</v>
      </c>
      <c r="I274">
        <v>680</v>
      </c>
      <c r="J274">
        <f t="shared" si="13"/>
        <v>-1747767.5812193307</v>
      </c>
      <c r="K274">
        <f t="shared" si="14"/>
        <v>-1719494.8703466649</v>
      </c>
    </row>
    <row r="275" spans="1:11" x14ac:dyDescent="0.2">
      <c r="A275" t="s">
        <v>468</v>
      </c>
      <c r="B275" t="s">
        <v>537</v>
      </c>
      <c r="C275">
        <v>1E-4</v>
      </c>
      <c r="D275">
        <v>19</v>
      </c>
      <c r="E275">
        <f t="shared" si="12"/>
        <v>48834.682416422482</v>
      </c>
      <c r="F275">
        <v>4550</v>
      </c>
      <c r="G275" t="s">
        <v>538</v>
      </c>
      <c r="H275">
        <v>1E-4</v>
      </c>
      <c r="I275">
        <v>727</v>
      </c>
      <c r="J275">
        <f t="shared" si="13"/>
        <v>-1868569.1640389021</v>
      </c>
      <c r="K275">
        <f t="shared" si="14"/>
        <v>-1819734.4816224796</v>
      </c>
    </row>
    <row r="276" spans="1:11" x14ac:dyDescent="0.2">
      <c r="A276" t="s">
        <v>468</v>
      </c>
      <c r="B276" t="s">
        <v>539</v>
      </c>
      <c r="C276">
        <v>1E-4</v>
      </c>
      <c r="D276">
        <v>1</v>
      </c>
      <c r="E276">
        <f t="shared" si="12"/>
        <v>2570.2464429696038</v>
      </c>
      <c r="F276">
        <v>4560</v>
      </c>
      <c r="G276" t="s">
        <v>540</v>
      </c>
      <c r="H276">
        <v>1E-4</v>
      </c>
      <c r="I276">
        <v>38</v>
      </c>
      <c r="J276">
        <f t="shared" si="13"/>
        <v>-97669.364832844964</v>
      </c>
      <c r="K276">
        <f t="shared" si="14"/>
        <v>-95099.118389875366</v>
      </c>
    </row>
    <row r="277" spans="1:11" x14ac:dyDescent="0.2">
      <c r="A277" t="s">
        <v>468</v>
      </c>
      <c r="B277" t="s">
        <v>541</v>
      </c>
      <c r="C277">
        <v>1E-4</v>
      </c>
      <c r="D277">
        <v>0</v>
      </c>
      <c r="E277">
        <f t="shared" si="12"/>
        <v>0</v>
      </c>
      <c r="F277">
        <v>4570</v>
      </c>
      <c r="G277" t="s">
        <v>542</v>
      </c>
      <c r="H277">
        <v>1E-4</v>
      </c>
      <c r="I277">
        <v>420</v>
      </c>
      <c r="J277">
        <f t="shared" si="13"/>
        <v>-1079503.5060472337</v>
      </c>
      <c r="K277">
        <f t="shared" si="14"/>
        <v>-1079503.5060472337</v>
      </c>
    </row>
    <row r="278" spans="1:11" x14ac:dyDescent="0.2">
      <c r="A278" t="s">
        <v>468</v>
      </c>
      <c r="B278" t="s">
        <v>543</v>
      </c>
      <c r="C278">
        <v>1E-4</v>
      </c>
      <c r="D278">
        <v>20</v>
      </c>
      <c r="E278">
        <f t="shared" si="12"/>
        <v>51404.928859392079</v>
      </c>
      <c r="F278">
        <v>4575</v>
      </c>
      <c r="G278" t="s">
        <v>544</v>
      </c>
      <c r="H278">
        <v>1E-4</v>
      </c>
      <c r="I278">
        <v>1591</v>
      </c>
      <c r="J278">
        <f t="shared" si="13"/>
        <v>-4089262.0907646399</v>
      </c>
      <c r="K278">
        <f t="shared" si="14"/>
        <v>-4037857.1619052477</v>
      </c>
    </row>
    <row r="279" spans="1:11" x14ac:dyDescent="0.2">
      <c r="A279" t="s">
        <v>468</v>
      </c>
      <c r="B279" t="s">
        <v>545</v>
      </c>
      <c r="C279">
        <v>1E-4</v>
      </c>
      <c r="D279">
        <v>1</v>
      </c>
      <c r="E279">
        <f t="shared" si="12"/>
        <v>2570.2464429696038</v>
      </c>
      <c r="F279">
        <v>4580</v>
      </c>
      <c r="G279" t="s">
        <v>546</v>
      </c>
      <c r="H279">
        <v>1E-4</v>
      </c>
      <c r="I279">
        <v>112</v>
      </c>
      <c r="J279">
        <f t="shared" si="13"/>
        <v>-287867.60161259561</v>
      </c>
      <c r="K279">
        <f t="shared" si="14"/>
        <v>-285297.35516962601</v>
      </c>
    </row>
    <row r="280" spans="1:11" x14ac:dyDescent="0.2">
      <c r="A280" t="s">
        <v>468</v>
      </c>
      <c r="B280" t="s">
        <v>547</v>
      </c>
      <c r="C280">
        <v>1E-4</v>
      </c>
      <c r="D280">
        <v>0</v>
      </c>
      <c r="E280">
        <f t="shared" si="12"/>
        <v>0</v>
      </c>
      <c r="F280">
        <v>4590</v>
      </c>
      <c r="G280" t="s">
        <v>548</v>
      </c>
      <c r="H280">
        <v>1E-4</v>
      </c>
      <c r="I280">
        <v>527</v>
      </c>
      <c r="J280">
        <f t="shared" si="13"/>
        <v>-1354519.8754449813</v>
      </c>
      <c r="K280">
        <f t="shared" si="14"/>
        <v>-1354519.8754449813</v>
      </c>
    </row>
    <row r="281" spans="1:11" x14ac:dyDescent="0.2">
      <c r="A281" t="s">
        <v>468</v>
      </c>
      <c r="B281" t="s">
        <v>549</v>
      </c>
      <c r="C281">
        <v>1E-4</v>
      </c>
      <c r="D281">
        <v>38</v>
      </c>
      <c r="E281">
        <f t="shared" si="12"/>
        <v>97669.364832844964</v>
      </c>
      <c r="F281">
        <v>4600</v>
      </c>
      <c r="G281" t="s">
        <v>550</v>
      </c>
      <c r="H281">
        <v>1E-4</v>
      </c>
      <c r="I281">
        <v>1076</v>
      </c>
      <c r="J281">
        <f t="shared" si="13"/>
        <v>-2765585.1726352936</v>
      </c>
      <c r="K281">
        <f t="shared" si="14"/>
        <v>-2667915.8078024485</v>
      </c>
    </row>
    <row r="282" spans="1:11" x14ac:dyDescent="0.2">
      <c r="A282" t="s">
        <v>468</v>
      </c>
      <c r="B282" t="s">
        <v>551</v>
      </c>
      <c r="C282">
        <v>1E-4</v>
      </c>
      <c r="D282">
        <v>11</v>
      </c>
      <c r="E282">
        <f t="shared" si="12"/>
        <v>28272.710872665644</v>
      </c>
      <c r="F282">
        <v>4610</v>
      </c>
      <c r="G282" t="s">
        <v>552</v>
      </c>
      <c r="H282">
        <v>1E-4</v>
      </c>
      <c r="I282">
        <v>165</v>
      </c>
      <c r="J282">
        <f t="shared" si="13"/>
        <v>-424090.66308998468</v>
      </c>
      <c r="K282">
        <f t="shared" si="14"/>
        <v>-395817.95221731905</v>
      </c>
    </row>
    <row r="283" spans="1:11" x14ac:dyDescent="0.2">
      <c r="A283" t="s">
        <v>468</v>
      </c>
      <c r="B283" t="s">
        <v>553</v>
      </c>
      <c r="C283">
        <v>1E-4</v>
      </c>
      <c r="D283">
        <v>0</v>
      </c>
      <c r="E283">
        <f t="shared" si="12"/>
        <v>0</v>
      </c>
      <c r="F283">
        <v>4620</v>
      </c>
      <c r="G283" t="s">
        <v>554</v>
      </c>
      <c r="H283">
        <v>1E-4</v>
      </c>
      <c r="I283">
        <v>118</v>
      </c>
      <c r="J283">
        <f t="shared" si="13"/>
        <v>-303289.08027041325</v>
      </c>
      <c r="K283">
        <f t="shared" si="14"/>
        <v>-303289.08027041325</v>
      </c>
    </row>
    <row r="284" spans="1:11" x14ac:dyDescent="0.2">
      <c r="A284" t="s">
        <v>468</v>
      </c>
      <c r="B284" t="s">
        <v>555</v>
      </c>
      <c r="C284">
        <v>1E-4</v>
      </c>
      <c r="D284">
        <v>17</v>
      </c>
      <c r="E284">
        <f t="shared" si="12"/>
        <v>43694.189530483272</v>
      </c>
      <c r="F284">
        <v>4625</v>
      </c>
      <c r="G284" t="s">
        <v>556</v>
      </c>
      <c r="H284">
        <v>1E-4</v>
      </c>
      <c r="I284">
        <v>217</v>
      </c>
      <c r="J284">
        <f t="shared" si="13"/>
        <v>-557743.47812440409</v>
      </c>
      <c r="K284">
        <f t="shared" si="14"/>
        <v>-514049.28859392082</v>
      </c>
    </row>
    <row r="285" spans="1:11" x14ac:dyDescent="0.2">
      <c r="A285" t="s">
        <v>468</v>
      </c>
      <c r="B285" t="s">
        <v>557</v>
      </c>
      <c r="C285">
        <v>1E-4</v>
      </c>
      <c r="D285">
        <v>2</v>
      </c>
      <c r="E285">
        <f t="shared" si="12"/>
        <v>5140.4928859392076</v>
      </c>
      <c r="F285">
        <v>4630</v>
      </c>
      <c r="G285" t="s">
        <v>558</v>
      </c>
      <c r="H285">
        <v>1E-4</v>
      </c>
      <c r="I285">
        <v>702</v>
      </c>
      <c r="J285">
        <f t="shared" si="13"/>
        <v>-1804313.0029646617</v>
      </c>
      <c r="K285">
        <f t="shared" si="14"/>
        <v>-1799172.5100787224</v>
      </c>
    </row>
    <row r="286" spans="1:11" x14ac:dyDescent="0.2">
      <c r="A286" t="s">
        <v>468</v>
      </c>
      <c r="B286" t="s">
        <v>559</v>
      </c>
      <c r="C286">
        <v>1E-4</v>
      </c>
      <c r="D286">
        <v>40</v>
      </c>
      <c r="E286">
        <f t="shared" si="12"/>
        <v>102809.85771878416</v>
      </c>
      <c r="F286">
        <v>4640</v>
      </c>
      <c r="G286" t="s">
        <v>560</v>
      </c>
      <c r="H286">
        <v>1E-4</v>
      </c>
      <c r="I286">
        <v>247</v>
      </c>
      <c r="J286">
        <f t="shared" si="13"/>
        <v>-634850.87141349202</v>
      </c>
      <c r="K286">
        <f t="shared" si="14"/>
        <v>-532041.01369470789</v>
      </c>
    </row>
    <row r="287" spans="1:11" x14ac:dyDescent="0.2">
      <c r="A287" t="s">
        <v>468</v>
      </c>
      <c r="B287" t="s">
        <v>561</v>
      </c>
      <c r="C287">
        <v>1E-4</v>
      </c>
      <c r="D287">
        <v>139</v>
      </c>
      <c r="E287">
        <f t="shared" si="12"/>
        <v>357264.25557277503</v>
      </c>
      <c r="F287">
        <v>4650</v>
      </c>
      <c r="G287" t="s">
        <v>562</v>
      </c>
      <c r="H287">
        <v>1E-4</v>
      </c>
      <c r="I287">
        <v>748</v>
      </c>
      <c r="J287">
        <f t="shared" si="13"/>
        <v>-1922544.3393412638</v>
      </c>
      <c r="K287">
        <f t="shared" si="14"/>
        <v>-1565280.0837684888</v>
      </c>
    </row>
    <row r="288" spans="1:11" x14ac:dyDescent="0.2">
      <c r="A288" t="s">
        <v>468</v>
      </c>
      <c r="B288" t="s">
        <v>563</v>
      </c>
      <c r="C288">
        <v>1E-4</v>
      </c>
      <c r="D288">
        <v>16</v>
      </c>
      <c r="E288">
        <f t="shared" si="12"/>
        <v>41123.94308751366</v>
      </c>
      <c r="F288">
        <v>4660</v>
      </c>
      <c r="G288" t="s">
        <v>564</v>
      </c>
      <c r="H288">
        <v>1E-4</v>
      </c>
      <c r="I288">
        <v>103</v>
      </c>
      <c r="J288">
        <f t="shared" si="13"/>
        <v>-264735.38362586917</v>
      </c>
      <c r="K288">
        <f t="shared" si="14"/>
        <v>-223611.4405383555</v>
      </c>
    </row>
    <row r="289" spans="1:11" x14ac:dyDescent="0.2">
      <c r="A289" t="s">
        <v>468</v>
      </c>
      <c r="B289" t="s">
        <v>565</v>
      </c>
      <c r="C289">
        <v>1E-4</v>
      </c>
      <c r="D289">
        <v>41</v>
      </c>
      <c r="E289">
        <f t="shared" si="12"/>
        <v>105380.10416175377</v>
      </c>
      <c r="F289">
        <v>4670</v>
      </c>
      <c r="G289" t="s">
        <v>566</v>
      </c>
      <c r="H289">
        <v>1E-4</v>
      </c>
      <c r="I289">
        <v>185</v>
      </c>
      <c r="J289">
        <f t="shared" si="13"/>
        <v>-475495.59194937674</v>
      </c>
      <c r="K289">
        <f t="shared" si="14"/>
        <v>-370115.48778762296</v>
      </c>
    </row>
    <row r="290" spans="1:11" x14ac:dyDescent="0.2">
      <c r="A290" t="s">
        <v>468</v>
      </c>
      <c r="B290" t="s">
        <v>567</v>
      </c>
      <c r="C290">
        <v>1E-4</v>
      </c>
      <c r="D290">
        <v>25</v>
      </c>
      <c r="E290">
        <f t="shared" si="12"/>
        <v>64256.161074240095</v>
      </c>
      <c r="F290">
        <v>4675</v>
      </c>
      <c r="G290" t="s">
        <v>568</v>
      </c>
      <c r="H290">
        <v>1E-4</v>
      </c>
      <c r="I290">
        <v>161</v>
      </c>
      <c r="J290">
        <f t="shared" si="13"/>
        <v>-413809.67731810617</v>
      </c>
      <c r="K290">
        <f t="shared" si="14"/>
        <v>-349553.51624386606</v>
      </c>
    </row>
    <row r="291" spans="1:11" x14ac:dyDescent="0.2">
      <c r="A291" t="s">
        <v>468</v>
      </c>
      <c r="B291" t="s">
        <v>569</v>
      </c>
      <c r="C291">
        <v>1E-4</v>
      </c>
      <c r="D291">
        <v>1</v>
      </c>
      <c r="E291">
        <f t="shared" si="12"/>
        <v>2570.2464429696038</v>
      </c>
      <c r="F291">
        <v>4680</v>
      </c>
      <c r="G291" t="s">
        <v>570</v>
      </c>
      <c r="H291">
        <v>1E-4</v>
      </c>
      <c r="I291">
        <v>143</v>
      </c>
      <c r="J291">
        <f t="shared" si="13"/>
        <v>-367545.24134465336</v>
      </c>
      <c r="K291">
        <f t="shared" si="14"/>
        <v>-364974.99490168376</v>
      </c>
    </row>
    <row r="292" spans="1:11" x14ac:dyDescent="0.2">
      <c r="A292" t="s">
        <v>468</v>
      </c>
      <c r="B292" t="s">
        <v>571</v>
      </c>
      <c r="C292">
        <v>1E-4</v>
      </c>
      <c r="D292">
        <v>10</v>
      </c>
      <c r="E292">
        <f t="shared" si="12"/>
        <v>25702.46442969604</v>
      </c>
      <c r="F292">
        <v>4690</v>
      </c>
      <c r="G292" t="s">
        <v>572</v>
      </c>
      <c r="H292">
        <v>1E-4</v>
      </c>
      <c r="I292">
        <v>199</v>
      </c>
      <c r="J292">
        <f t="shared" si="13"/>
        <v>-511479.04215095128</v>
      </c>
      <c r="K292">
        <f t="shared" si="14"/>
        <v>-485776.57772125525</v>
      </c>
    </row>
    <row r="293" spans="1:11" x14ac:dyDescent="0.2">
      <c r="A293" t="s">
        <v>468</v>
      </c>
      <c r="B293" t="s">
        <v>573</v>
      </c>
      <c r="C293">
        <v>1E-4</v>
      </c>
      <c r="D293">
        <v>113</v>
      </c>
      <c r="E293">
        <f t="shared" si="12"/>
        <v>290437.84805556526</v>
      </c>
      <c r="F293">
        <v>4700</v>
      </c>
      <c r="G293" t="s">
        <v>574</v>
      </c>
      <c r="H293">
        <v>1E-4</v>
      </c>
      <c r="I293">
        <v>2081</v>
      </c>
      <c r="J293">
        <f t="shared" si="13"/>
        <v>-5348682.8478197465</v>
      </c>
      <c r="K293">
        <f t="shared" si="14"/>
        <v>-5058244.9997641817</v>
      </c>
    </row>
    <row r="294" spans="1:11" x14ac:dyDescent="0.2">
      <c r="A294" t="s">
        <v>468</v>
      </c>
      <c r="B294" t="s">
        <v>575</v>
      </c>
      <c r="C294">
        <v>1E-4</v>
      </c>
      <c r="D294">
        <v>1</v>
      </c>
      <c r="E294">
        <f t="shared" si="12"/>
        <v>2570.2464429696038</v>
      </c>
      <c r="F294">
        <v>4710</v>
      </c>
      <c r="G294" t="s">
        <v>576</v>
      </c>
      <c r="H294">
        <v>1E-4</v>
      </c>
      <c r="I294">
        <v>164</v>
      </c>
      <c r="J294">
        <f t="shared" si="13"/>
        <v>-421520.41664701508</v>
      </c>
      <c r="K294">
        <f t="shared" si="14"/>
        <v>-418950.17020404548</v>
      </c>
    </row>
    <row r="295" spans="1:11" x14ac:dyDescent="0.2">
      <c r="A295" t="s">
        <v>468</v>
      </c>
      <c r="B295" t="s">
        <v>577</v>
      </c>
      <c r="C295">
        <v>1E-4</v>
      </c>
      <c r="D295">
        <v>1</v>
      </c>
      <c r="E295">
        <f t="shared" si="12"/>
        <v>2570.2464429696038</v>
      </c>
      <c r="F295">
        <v>4715</v>
      </c>
      <c r="G295" t="s">
        <v>578</v>
      </c>
      <c r="H295">
        <v>1E-4</v>
      </c>
      <c r="I295">
        <v>112</v>
      </c>
      <c r="J295">
        <f t="shared" si="13"/>
        <v>-287867.60161259561</v>
      </c>
      <c r="K295">
        <f t="shared" si="14"/>
        <v>-285297.35516962601</v>
      </c>
    </row>
    <row r="296" spans="1:11" x14ac:dyDescent="0.2">
      <c r="A296" t="s">
        <v>468</v>
      </c>
      <c r="B296" t="s">
        <v>579</v>
      </c>
      <c r="C296">
        <v>2.0000000000000001E-4</v>
      </c>
      <c r="D296">
        <v>1</v>
      </c>
      <c r="E296">
        <f t="shared" si="12"/>
        <v>5140.4928859392076</v>
      </c>
      <c r="F296">
        <v>4720</v>
      </c>
      <c r="G296" t="s">
        <v>580</v>
      </c>
      <c r="H296">
        <v>2.0000000000000001E-4</v>
      </c>
      <c r="I296">
        <v>999</v>
      </c>
      <c r="J296">
        <f t="shared" si="13"/>
        <v>-5135352.393053269</v>
      </c>
      <c r="K296">
        <f t="shared" si="14"/>
        <v>-5130211.9001673302</v>
      </c>
    </row>
    <row r="297" spans="1:11" x14ac:dyDescent="0.2">
      <c r="A297" t="s">
        <v>468</v>
      </c>
      <c r="B297" t="s">
        <v>581</v>
      </c>
      <c r="C297">
        <v>2.0000000000000001E-4</v>
      </c>
      <c r="D297">
        <v>16</v>
      </c>
      <c r="E297">
        <f t="shared" si="12"/>
        <v>82247.886175027321</v>
      </c>
      <c r="F297">
        <v>4725</v>
      </c>
      <c r="G297" t="s">
        <v>582</v>
      </c>
      <c r="H297">
        <v>2.0000000000000001E-4</v>
      </c>
      <c r="I297">
        <v>186</v>
      </c>
      <c r="J297">
        <f t="shared" si="13"/>
        <v>-956131.67678469256</v>
      </c>
      <c r="K297">
        <f t="shared" si="14"/>
        <v>-873883.79060966522</v>
      </c>
    </row>
    <row r="298" spans="1:11" x14ac:dyDescent="0.2">
      <c r="A298" t="s">
        <v>468</v>
      </c>
      <c r="B298" t="s">
        <v>583</v>
      </c>
      <c r="C298">
        <v>2.0000000000000001E-4</v>
      </c>
      <c r="D298">
        <v>2</v>
      </c>
      <c r="E298">
        <f t="shared" si="12"/>
        <v>10280.985771878415</v>
      </c>
      <c r="F298">
        <v>4730</v>
      </c>
      <c r="G298" t="s">
        <v>584</v>
      </c>
      <c r="H298">
        <v>2.0000000000000001E-4</v>
      </c>
      <c r="I298">
        <v>356</v>
      </c>
      <c r="J298">
        <f t="shared" si="13"/>
        <v>-1830015.467394358</v>
      </c>
      <c r="K298">
        <f t="shared" si="14"/>
        <v>-1819734.4816224796</v>
      </c>
    </row>
    <row r="299" spans="1:11" x14ac:dyDescent="0.2">
      <c r="A299" t="s">
        <v>468</v>
      </c>
      <c r="B299" t="s">
        <v>585</v>
      </c>
      <c r="C299">
        <v>2.0000000000000001E-4</v>
      </c>
      <c r="D299">
        <v>1</v>
      </c>
      <c r="E299">
        <f t="shared" si="12"/>
        <v>5140.4928859392076</v>
      </c>
      <c r="F299">
        <v>4735</v>
      </c>
      <c r="G299" t="s">
        <v>586</v>
      </c>
      <c r="H299">
        <v>2.0000000000000001E-4</v>
      </c>
      <c r="I299">
        <v>136</v>
      </c>
      <c r="J299">
        <f t="shared" si="13"/>
        <v>-699107.03248773236</v>
      </c>
      <c r="K299">
        <f t="shared" si="14"/>
        <v>-693966.53960179316</v>
      </c>
    </row>
    <row r="300" spans="1:11" x14ac:dyDescent="0.2">
      <c r="A300" t="s">
        <v>468</v>
      </c>
      <c r="B300" t="s">
        <v>587</v>
      </c>
      <c r="C300">
        <v>2.0000000000000001E-4</v>
      </c>
      <c r="D300">
        <v>14</v>
      </c>
      <c r="E300">
        <f t="shared" si="12"/>
        <v>71966.900403148902</v>
      </c>
      <c r="F300">
        <v>4740</v>
      </c>
      <c r="G300" t="s">
        <v>588</v>
      </c>
      <c r="H300">
        <v>2.0000000000000001E-4</v>
      </c>
      <c r="I300">
        <v>152</v>
      </c>
      <c r="J300">
        <f t="shared" si="13"/>
        <v>-781354.91866275971</v>
      </c>
      <c r="K300">
        <f t="shared" si="14"/>
        <v>-709388.01825961075</v>
      </c>
    </row>
    <row r="301" spans="1:11" x14ac:dyDescent="0.2">
      <c r="A301" t="s">
        <v>468</v>
      </c>
      <c r="B301" t="s">
        <v>589</v>
      </c>
      <c r="C301">
        <v>2.0000000000000001E-4</v>
      </c>
      <c r="D301">
        <v>12</v>
      </c>
      <c r="E301">
        <f t="shared" si="12"/>
        <v>61685.914631270498</v>
      </c>
      <c r="F301">
        <v>4745</v>
      </c>
      <c r="G301" t="s">
        <v>590</v>
      </c>
      <c r="H301">
        <v>2.0000000000000001E-4</v>
      </c>
      <c r="I301">
        <v>125</v>
      </c>
      <c r="J301">
        <f t="shared" si="13"/>
        <v>-642561.61074240098</v>
      </c>
      <c r="K301">
        <f t="shared" si="14"/>
        <v>-580875.69611113053</v>
      </c>
    </row>
    <row r="302" spans="1:11" x14ac:dyDescent="0.2">
      <c r="A302" t="s">
        <v>468</v>
      </c>
      <c r="B302" t="s">
        <v>591</v>
      </c>
      <c r="C302">
        <v>2.0000000000000001E-4</v>
      </c>
      <c r="D302">
        <v>81</v>
      </c>
      <c r="E302">
        <f t="shared" si="12"/>
        <v>416379.92376107577</v>
      </c>
      <c r="F302">
        <v>4750</v>
      </c>
      <c r="G302" t="s">
        <v>592</v>
      </c>
      <c r="H302">
        <v>2.0000000000000001E-4</v>
      </c>
      <c r="I302">
        <v>1162</v>
      </c>
      <c r="J302">
        <f t="shared" si="13"/>
        <v>-5973252.7334613595</v>
      </c>
      <c r="K302">
        <f t="shared" si="14"/>
        <v>-5556872.8097002842</v>
      </c>
    </row>
    <row r="303" spans="1:11" x14ac:dyDescent="0.2">
      <c r="A303" t="s">
        <v>468</v>
      </c>
      <c r="B303" t="s">
        <v>593</v>
      </c>
      <c r="C303">
        <v>2.0000000000000001E-4</v>
      </c>
      <c r="D303">
        <v>1412</v>
      </c>
      <c r="E303">
        <f t="shared" si="12"/>
        <v>7258375.9549461631</v>
      </c>
      <c r="F303">
        <v>4755</v>
      </c>
      <c r="G303" t="s">
        <v>594</v>
      </c>
      <c r="H303">
        <v>2.0000000000000001E-4</v>
      </c>
      <c r="I303">
        <v>234</v>
      </c>
      <c r="J303">
        <f t="shared" si="13"/>
        <v>-1202875.3353097744</v>
      </c>
      <c r="K303">
        <f t="shared" si="14"/>
        <v>6055500.6196363885</v>
      </c>
    </row>
    <row r="304" spans="1:11" x14ac:dyDescent="0.2">
      <c r="A304" t="s">
        <v>468</v>
      </c>
      <c r="B304" t="s">
        <v>595</v>
      </c>
      <c r="C304">
        <v>2.0000000000000001E-4</v>
      </c>
      <c r="D304">
        <v>1</v>
      </c>
      <c r="E304">
        <f t="shared" si="12"/>
        <v>5140.4928859392076</v>
      </c>
      <c r="F304">
        <v>4760</v>
      </c>
      <c r="G304" t="s">
        <v>596</v>
      </c>
      <c r="H304">
        <v>2.0000000000000001E-4</v>
      </c>
      <c r="I304">
        <v>249</v>
      </c>
      <c r="J304">
        <f t="shared" si="13"/>
        <v>-1279982.7285988629</v>
      </c>
      <c r="K304">
        <f t="shared" si="14"/>
        <v>-1274842.2357129236</v>
      </c>
    </row>
    <row r="305" spans="1:11" x14ac:dyDescent="0.2">
      <c r="A305" t="s">
        <v>468</v>
      </c>
      <c r="B305" t="s">
        <v>597</v>
      </c>
      <c r="C305">
        <v>2.0000000000000001E-4</v>
      </c>
      <c r="D305">
        <v>657</v>
      </c>
      <c r="E305">
        <f t="shared" si="12"/>
        <v>3377303.82606206</v>
      </c>
      <c r="F305">
        <v>4765</v>
      </c>
      <c r="G305" t="s">
        <v>598</v>
      </c>
      <c r="H305">
        <v>2.0000000000000001E-4</v>
      </c>
      <c r="I305">
        <v>73</v>
      </c>
      <c r="J305">
        <f t="shared" si="13"/>
        <v>-375255.98067356215</v>
      </c>
      <c r="K305">
        <f t="shared" si="14"/>
        <v>3002047.8453884977</v>
      </c>
    </row>
    <row r="306" spans="1:11" x14ac:dyDescent="0.2">
      <c r="A306" t="s">
        <v>468</v>
      </c>
      <c r="B306" t="s">
        <v>599</v>
      </c>
      <c r="C306">
        <v>2.0000000000000001E-4</v>
      </c>
      <c r="D306">
        <v>46</v>
      </c>
      <c r="E306">
        <f t="shared" si="12"/>
        <v>236462.67275320351</v>
      </c>
      <c r="F306">
        <v>4770</v>
      </c>
      <c r="G306" t="s">
        <v>600</v>
      </c>
      <c r="H306">
        <v>2.0000000000000001E-4</v>
      </c>
      <c r="I306">
        <v>423</v>
      </c>
      <c r="J306">
        <f t="shared" si="13"/>
        <v>-2174428.4907522853</v>
      </c>
      <c r="K306">
        <f t="shared" si="14"/>
        <v>-1937965.8179990819</v>
      </c>
    </row>
    <row r="307" spans="1:11" x14ac:dyDescent="0.2">
      <c r="A307" t="s">
        <v>468</v>
      </c>
      <c r="B307" t="s">
        <v>601</v>
      </c>
      <c r="C307">
        <v>2.0000000000000001E-4</v>
      </c>
      <c r="D307">
        <v>84</v>
      </c>
      <c r="E307">
        <f t="shared" si="12"/>
        <v>431801.40241889353</v>
      </c>
      <c r="F307">
        <v>4775</v>
      </c>
      <c r="G307" t="s">
        <v>602</v>
      </c>
      <c r="H307">
        <v>2.0000000000000001E-4</v>
      </c>
      <c r="I307">
        <v>408</v>
      </c>
      <c r="J307">
        <f t="shared" si="13"/>
        <v>-2097321.0974631971</v>
      </c>
      <c r="K307">
        <f t="shared" si="14"/>
        <v>-1665519.6950443035</v>
      </c>
    </row>
    <row r="308" spans="1:11" x14ac:dyDescent="0.2">
      <c r="A308" t="s">
        <v>468</v>
      </c>
      <c r="B308" t="s">
        <v>603</v>
      </c>
      <c r="C308">
        <v>2.0000000000000001E-4</v>
      </c>
      <c r="D308">
        <v>58</v>
      </c>
      <c r="E308">
        <f t="shared" si="12"/>
        <v>298148.58738447406</v>
      </c>
      <c r="F308">
        <v>4780</v>
      </c>
      <c r="G308" t="s">
        <v>604</v>
      </c>
      <c r="H308">
        <v>2.0000000000000001E-4</v>
      </c>
      <c r="I308">
        <v>229</v>
      </c>
      <c r="J308">
        <f t="shared" si="13"/>
        <v>-1177172.8708800788</v>
      </c>
      <c r="K308">
        <f t="shared" si="14"/>
        <v>-879024.28349560476</v>
      </c>
    </row>
    <row r="309" spans="1:11" x14ac:dyDescent="0.2">
      <c r="A309" t="s">
        <v>468</v>
      </c>
      <c r="B309" t="s">
        <v>605</v>
      </c>
      <c r="C309">
        <v>2.0000000000000001E-4</v>
      </c>
      <c r="D309">
        <v>0</v>
      </c>
      <c r="E309">
        <f t="shared" si="12"/>
        <v>0</v>
      </c>
      <c r="F309">
        <v>4785</v>
      </c>
      <c r="G309" t="s">
        <v>606</v>
      </c>
      <c r="H309">
        <v>2.0000000000000001E-4</v>
      </c>
      <c r="I309">
        <v>130</v>
      </c>
      <c r="J309">
        <f t="shared" si="13"/>
        <v>-668264.07517209707</v>
      </c>
      <c r="K309">
        <f t="shared" si="14"/>
        <v>-668264.07517209707</v>
      </c>
    </row>
    <row r="310" spans="1:11" x14ac:dyDescent="0.2">
      <c r="A310" t="s">
        <v>468</v>
      </c>
      <c r="B310" t="s">
        <v>607</v>
      </c>
      <c r="C310">
        <v>2.9999999999999997E-4</v>
      </c>
      <c r="D310">
        <v>46</v>
      </c>
      <c r="E310">
        <f t="shared" si="12"/>
        <v>354694.00912980526</v>
      </c>
      <c r="F310">
        <v>4790</v>
      </c>
      <c r="G310" t="s">
        <v>608</v>
      </c>
      <c r="H310">
        <v>2.9999999999999997E-4</v>
      </c>
      <c r="I310">
        <v>165</v>
      </c>
      <c r="J310">
        <f t="shared" si="13"/>
        <v>-1272271.9892699537</v>
      </c>
      <c r="K310">
        <f t="shared" si="14"/>
        <v>-917577.98014014843</v>
      </c>
    </row>
    <row r="311" spans="1:11" x14ac:dyDescent="0.2">
      <c r="A311" t="s">
        <v>468</v>
      </c>
      <c r="B311" t="s">
        <v>609</v>
      </c>
      <c r="C311">
        <v>2.9999999999999997E-4</v>
      </c>
      <c r="D311">
        <v>9</v>
      </c>
      <c r="E311">
        <f t="shared" si="12"/>
        <v>69396.65396017929</v>
      </c>
      <c r="F311">
        <v>4795</v>
      </c>
      <c r="G311" t="s">
        <v>610</v>
      </c>
      <c r="H311">
        <v>2.9999999999999997E-4</v>
      </c>
      <c r="I311">
        <v>225</v>
      </c>
      <c r="J311">
        <f t="shared" si="13"/>
        <v>-1734916.3490044824</v>
      </c>
      <c r="K311">
        <f t="shared" si="14"/>
        <v>-1665519.6950443031</v>
      </c>
    </row>
    <row r="312" spans="1:11" x14ac:dyDescent="0.2">
      <c r="A312" t="s">
        <v>468</v>
      </c>
      <c r="B312" t="s">
        <v>611</v>
      </c>
      <c r="C312">
        <v>2.9999999999999997E-4</v>
      </c>
      <c r="D312">
        <v>55</v>
      </c>
      <c r="E312">
        <f t="shared" si="12"/>
        <v>424090.66308998456</v>
      </c>
      <c r="F312">
        <v>4800</v>
      </c>
      <c r="G312" t="s">
        <v>612</v>
      </c>
      <c r="H312">
        <v>2.9999999999999997E-4</v>
      </c>
      <c r="I312">
        <v>919</v>
      </c>
      <c r="J312">
        <f t="shared" si="13"/>
        <v>-7086169.4432671973</v>
      </c>
      <c r="K312">
        <f t="shared" si="14"/>
        <v>-6662078.7801772133</v>
      </c>
    </row>
    <row r="313" spans="1:11" x14ac:dyDescent="0.2">
      <c r="A313" t="s">
        <v>468</v>
      </c>
      <c r="B313" t="s">
        <v>613</v>
      </c>
      <c r="C313">
        <v>2.9999999999999997E-4</v>
      </c>
      <c r="D313">
        <v>11</v>
      </c>
      <c r="E313">
        <f t="shared" si="12"/>
        <v>84818.132617996918</v>
      </c>
      <c r="F313">
        <v>4805</v>
      </c>
      <c r="G313" t="s">
        <v>614</v>
      </c>
      <c r="H313">
        <v>2.9999999999999997E-4</v>
      </c>
      <c r="I313">
        <v>61</v>
      </c>
      <c r="J313">
        <f t="shared" si="13"/>
        <v>-470355.09906343737</v>
      </c>
      <c r="K313">
        <f t="shared" si="14"/>
        <v>-385536.96644544043</v>
      </c>
    </row>
    <row r="314" spans="1:11" x14ac:dyDescent="0.2">
      <c r="A314" t="s">
        <v>468</v>
      </c>
      <c r="B314" t="s">
        <v>615</v>
      </c>
      <c r="C314">
        <v>2.9999999999999997E-4</v>
      </c>
      <c r="D314">
        <v>39</v>
      </c>
      <c r="E314">
        <f t="shared" si="12"/>
        <v>300718.8338274436</v>
      </c>
      <c r="F314">
        <v>4810</v>
      </c>
      <c r="G314" t="s">
        <v>616</v>
      </c>
      <c r="H314">
        <v>2.9999999999999997E-4</v>
      </c>
      <c r="I314">
        <v>249</v>
      </c>
      <c r="J314">
        <f t="shared" si="13"/>
        <v>-1919974.0928982939</v>
      </c>
      <c r="K314">
        <f t="shared" si="14"/>
        <v>-1619255.2590708502</v>
      </c>
    </row>
    <row r="315" spans="1:11" x14ac:dyDescent="0.2">
      <c r="A315" t="s">
        <v>468</v>
      </c>
      <c r="B315" t="s">
        <v>617</v>
      </c>
      <c r="C315">
        <v>2.9999999999999997E-4</v>
      </c>
      <c r="D315">
        <v>10</v>
      </c>
      <c r="E315">
        <f t="shared" si="12"/>
        <v>77107.393289088111</v>
      </c>
      <c r="F315">
        <v>4815</v>
      </c>
      <c r="G315" t="s">
        <v>618</v>
      </c>
      <c r="H315">
        <v>2.9999999999999997E-4</v>
      </c>
      <c r="I315">
        <v>1085</v>
      </c>
      <c r="J315">
        <f t="shared" si="13"/>
        <v>-8366152.1718660602</v>
      </c>
      <c r="K315">
        <f t="shared" si="14"/>
        <v>-8289044.778576972</v>
      </c>
    </row>
    <row r="316" spans="1:11" x14ac:dyDescent="0.2">
      <c r="A316" t="s">
        <v>468</v>
      </c>
      <c r="B316" t="s">
        <v>619</v>
      </c>
      <c r="C316">
        <v>2.9999999999999997E-4</v>
      </c>
      <c r="D316">
        <v>36</v>
      </c>
      <c r="E316">
        <f t="shared" si="12"/>
        <v>277586.61584071716</v>
      </c>
      <c r="F316">
        <v>4820</v>
      </c>
      <c r="G316" t="s">
        <v>620</v>
      </c>
      <c r="H316">
        <v>2.9999999999999997E-4</v>
      </c>
      <c r="I316">
        <v>105</v>
      </c>
      <c r="J316">
        <f t="shared" si="13"/>
        <v>-809627.62953542522</v>
      </c>
      <c r="K316">
        <f t="shared" si="14"/>
        <v>-532041.013694708</v>
      </c>
    </row>
    <row r="317" spans="1:11" x14ac:dyDescent="0.2">
      <c r="A317" t="s">
        <v>468</v>
      </c>
      <c r="B317" t="s">
        <v>621</v>
      </c>
      <c r="C317">
        <v>2.9999999999999997E-4</v>
      </c>
      <c r="D317">
        <v>25</v>
      </c>
      <c r="E317">
        <f t="shared" si="12"/>
        <v>192768.4832227203</v>
      </c>
      <c r="F317">
        <v>4825</v>
      </c>
      <c r="G317" t="s">
        <v>622</v>
      </c>
      <c r="H317">
        <v>2.9999999999999997E-4</v>
      </c>
      <c r="I317">
        <v>204</v>
      </c>
      <c r="J317">
        <f t="shared" si="13"/>
        <v>-1572990.8230973978</v>
      </c>
      <c r="K317">
        <f t="shared" si="14"/>
        <v>-1380222.3398746776</v>
      </c>
    </row>
    <row r="318" spans="1:11" x14ac:dyDescent="0.2">
      <c r="A318" t="s">
        <v>468</v>
      </c>
      <c r="B318" t="s">
        <v>623</v>
      </c>
      <c r="C318">
        <v>4.0000000000000002E-4</v>
      </c>
      <c r="D318">
        <v>62</v>
      </c>
      <c r="E318">
        <f t="shared" si="12"/>
        <v>637421.1178564619</v>
      </c>
      <c r="F318">
        <v>4830</v>
      </c>
      <c r="G318" t="s">
        <v>624</v>
      </c>
      <c r="H318">
        <v>4.0000000000000002E-4</v>
      </c>
      <c r="I318">
        <v>126</v>
      </c>
      <c r="J318">
        <f t="shared" si="13"/>
        <v>-1295404.2072566804</v>
      </c>
      <c r="K318">
        <f t="shared" si="14"/>
        <v>-657983.08940021845</v>
      </c>
    </row>
    <row r="319" spans="1:11" x14ac:dyDescent="0.2">
      <c r="A319" t="s">
        <v>468</v>
      </c>
      <c r="B319" t="s">
        <v>625</v>
      </c>
      <c r="C319">
        <v>4.0000000000000002E-4</v>
      </c>
      <c r="D319">
        <v>1</v>
      </c>
      <c r="E319">
        <f t="shared" si="12"/>
        <v>10280.985771878415</v>
      </c>
      <c r="F319">
        <v>4835</v>
      </c>
      <c r="G319" t="s">
        <v>626</v>
      </c>
      <c r="H319">
        <v>4.0000000000000002E-4</v>
      </c>
      <c r="I319">
        <v>194</v>
      </c>
      <c r="J319">
        <f t="shared" si="13"/>
        <v>-1994511.2397444127</v>
      </c>
      <c r="K319">
        <f t="shared" si="14"/>
        <v>-1984230.2539725343</v>
      </c>
    </row>
    <row r="320" spans="1:11" x14ac:dyDescent="0.2">
      <c r="A320" t="s">
        <v>468</v>
      </c>
      <c r="B320" t="s">
        <v>627</v>
      </c>
      <c r="C320">
        <v>4.0000000000000002E-4</v>
      </c>
      <c r="D320">
        <v>6</v>
      </c>
      <c r="E320">
        <f t="shared" si="12"/>
        <v>61685.914631270498</v>
      </c>
      <c r="F320">
        <v>4840</v>
      </c>
      <c r="G320" t="s">
        <v>628</v>
      </c>
      <c r="H320">
        <v>4.0000000000000002E-4</v>
      </c>
      <c r="I320">
        <v>152</v>
      </c>
      <c r="J320">
        <f t="shared" si="13"/>
        <v>-1562709.8373255194</v>
      </c>
      <c r="K320">
        <f t="shared" si="14"/>
        <v>-1501023.9226942488</v>
      </c>
    </row>
    <row r="321" spans="1:11" x14ac:dyDescent="0.2">
      <c r="A321" t="s">
        <v>468</v>
      </c>
      <c r="B321" t="s">
        <v>629</v>
      </c>
      <c r="C321">
        <v>4.0000000000000002E-4</v>
      </c>
      <c r="D321">
        <v>0</v>
      </c>
      <c r="E321">
        <f t="shared" si="12"/>
        <v>0</v>
      </c>
      <c r="F321">
        <v>4845</v>
      </c>
      <c r="G321" t="s">
        <v>630</v>
      </c>
      <c r="H321">
        <v>4.0000000000000002E-4</v>
      </c>
      <c r="I321">
        <v>82</v>
      </c>
      <c r="J321">
        <f t="shared" si="13"/>
        <v>-843040.83329403016</v>
      </c>
      <c r="K321">
        <f t="shared" si="14"/>
        <v>-843040.83329403016</v>
      </c>
    </row>
    <row r="322" spans="1:11" x14ac:dyDescent="0.2">
      <c r="A322" t="s">
        <v>468</v>
      </c>
      <c r="B322" t="s">
        <v>631</v>
      </c>
      <c r="C322">
        <v>4.0000000000000002E-4</v>
      </c>
      <c r="D322">
        <v>158</v>
      </c>
      <c r="E322">
        <f t="shared" si="12"/>
        <v>1624395.7519567898</v>
      </c>
      <c r="F322">
        <v>4850</v>
      </c>
      <c r="G322" t="s">
        <v>632</v>
      </c>
      <c r="H322">
        <v>4.0000000000000002E-4</v>
      </c>
      <c r="I322">
        <v>1378</v>
      </c>
      <c r="J322">
        <f t="shared" si="13"/>
        <v>-14167198.393648459</v>
      </c>
      <c r="K322">
        <f t="shared" si="14"/>
        <v>-12542802.64169167</v>
      </c>
    </row>
    <row r="323" spans="1:11" x14ac:dyDescent="0.2">
      <c r="A323" t="s">
        <v>468</v>
      </c>
      <c r="B323" t="s">
        <v>633</v>
      </c>
      <c r="C323">
        <v>4.0000000000000002E-4</v>
      </c>
      <c r="D323">
        <v>0</v>
      </c>
      <c r="E323">
        <f t="shared" si="12"/>
        <v>0</v>
      </c>
      <c r="F323">
        <v>4855</v>
      </c>
      <c r="G323" t="s">
        <v>634</v>
      </c>
      <c r="H323">
        <v>4.0000000000000002E-4</v>
      </c>
      <c r="I323">
        <v>90</v>
      </c>
      <c r="J323">
        <f t="shared" si="13"/>
        <v>-925288.71946905751</v>
      </c>
      <c r="K323">
        <f t="shared" si="14"/>
        <v>-925288.71946905751</v>
      </c>
    </row>
    <row r="324" spans="1:11" x14ac:dyDescent="0.2">
      <c r="A324" t="s">
        <v>468</v>
      </c>
      <c r="B324" t="s">
        <v>635</v>
      </c>
      <c r="C324">
        <v>5.0000000000000001E-4</v>
      </c>
      <c r="D324">
        <v>20</v>
      </c>
      <c r="E324">
        <f t="shared" si="12"/>
        <v>257024.64429696038</v>
      </c>
      <c r="F324">
        <v>4860</v>
      </c>
      <c r="G324" t="s">
        <v>636</v>
      </c>
      <c r="H324">
        <v>5.0000000000000001E-4</v>
      </c>
      <c r="I324">
        <v>384</v>
      </c>
      <c r="J324">
        <f t="shared" si="13"/>
        <v>-4934873.1705016391</v>
      </c>
      <c r="K324">
        <f t="shared" si="14"/>
        <v>-4677848.5262046792</v>
      </c>
    </row>
    <row r="325" spans="1:11" x14ac:dyDescent="0.2">
      <c r="A325" t="s">
        <v>468</v>
      </c>
      <c r="B325" t="s">
        <v>637</v>
      </c>
      <c r="C325">
        <v>5.0000000000000001E-4</v>
      </c>
      <c r="D325">
        <v>4</v>
      </c>
      <c r="E325">
        <f t="shared" si="12"/>
        <v>51404.928859392079</v>
      </c>
      <c r="F325">
        <v>4865</v>
      </c>
      <c r="G325" t="s">
        <v>638</v>
      </c>
      <c r="H325">
        <v>5.0000000000000001E-4</v>
      </c>
      <c r="I325">
        <v>773</v>
      </c>
      <c r="J325">
        <f t="shared" si="13"/>
        <v>-9934002.502077518</v>
      </c>
      <c r="K325">
        <f t="shared" si="14"/>
        <v>-9882597.5732181258</v>
      </c>
    </row>
    <row r="326" spans="1:11" x14ac:dyDescent="0.2">
      <c r="A326" t="s">
        <v>468</v>
      </c>
      <c r="B326" t="s">
        <v>639</v>
      </c>
      <c r="C326">
        <v>5.0000000000000001E-4</v>
      </c>
      <c r="D326">
        <v>96</v>
      </c>
      <c r="E326">
        <f t="shared" si="12"/>
        <v>1233718.2926254098</v>
      </c>
      <c r="F326">
        <v>4870</v>
      </c>
      <c r="G326" t="s">
        <v>640</v>
      </c>
      <c r="H326">
        <v>5.0000000000000001E-4</v>
      </c>
      <c r="I326">
        <v>389</v>
      </c>
      <c r="J326">
        <f t="shared" si="13"/>
        <v>-4999129.3315758789</v>
      </c>
      <c r="K326">
        <f t="shared" si="14"/>
        <v>-3765411.0389504693</v>
      </c>
    </row>
    <row r="327" spans="1:11" x14ac:dyDescent="0.2">
      <c r="A327" t="s">
        <v>468</v>
      </c>
      <c r="B327" t="s">
        <v>641</v>
      </c>
      <c r="C327">
        <v>5.9999999999999995E-4</v>
      </c>
      <c r="D327">
        <v>61</v>
      </c>
      <c r="E327">
        <f t="shared" si="12"/>
        <v>940710.19812687475</v>
      </c>
      <c r="F327">
        <v>4875</v>
      </c>
      <c r="G327" t="s">
        <v>642</v>
      </c>
      <c r="H327">
        <v>5.9999999999999995E-4</v>
      </c>
      <c r="I327">
        <v>350</v>
      </c>
      <c r="J327">
        <f t="shared" si="13"/>
        <v>-5397517.5302361678</v>
      </c>
      <c r="K327">
        <f t="shared" si="14"/>
        <v>-4456807.332109293</v>
      </c>
    </row>
    <row r="328" spans="1:11" x14ac:dyDescent="0.2">
      <c r="A328" t="s">
        <v>468</v>
      </c>
      <c r="B328" t="s">
        <v>643</v>
      </c>
      <c r="C328">
        <v>5.9999999999999995E-4</v>
      </c>
      <c r="D328">
        <v>30</v>
      </c>
      <c r="E328">
        <f t="shared" si="12"/>
        <v>462644.3597345287</v>
      </c>
      <c r="F328">
        <v>4880</v>
      </c>
      <c r="G328" t="s">
        <v>644</v>
      </c>
      <c r="H328">
        <v>5.9999999999999995E-4</v>
      </c>
      <c r="I328">
        <v>477</v>
      </c>
      <c r="J328">
        <f t="shared" si="13"/>
        <v>-7356045.319779004</v>
      </c>
      <c r="K328">
        <f t="shared" si="14"/>
        <v>-6893400.9600444753</v>
      </c>
    </row>
    <row r="329" spans="1:11" x14ac:dyDescent="0.2">
      <c r="A329" t="s">
        <v>468</v>
      </c>
      <c r="B329" t="s">
        <v>645</v>
      </c>
      <c r="C329">
        <v>5.9999999999999995E-4</v>
      </c>
      <c r="D329">
        <v>2</v>
      </c>
      <c r="E329">
        <f t="shared" si="12"/>
        <v>30842.957315635249</v>
      </c>
      <c r="F329">
        <v>4885</v>
      </c>
      <c r="G329" t="s">
        <v>646</v>
      </c>
      <c r="H329">
        <v>5.9999999999999995E-4</v>
      </c>
      <c r="I329">
        <v>393</v>
      </c>
      <c r="J329">
        <f t="shared" si="13"/>
        <v>-6060641.1125223255</v>
      </c>
      <c r="K329">
        <f t="shared" si="14"/>
        <v>-6029798.1552066905</v>
      </c>
    </row>
    <row r="330" spans="1:11" x14ac:dyDescent="0.2">
      <c r="A330" t="s">
        <v>468</v>
      </c>
      <c r="B330" t="s">
        <v>647</v>
      </c>
      <c r="C330">
        <v>6.9999999999999999E-4</v>
      </c>
      <c r="D330">
        <v>50</v>
      </c>
      <c r="E330">
        <f t="shared" si="12"/>
        <v>899586.25503936119</v>
      </c>
      <c r="F330">
        <v>4890</v>
      </c>
      <c r="G330" t="s">
        <v>648</v>
      </c>
      <c r="H330">
        <v>6.9999999999999999E-4</v>
      </c>
      <c r="I330">
        <v>419</v>
      </c>
      <c r="J330">
        <f t="shared" si="13"/>
        <v>-7538532.8172298493</v>
      </c>
      <c r="K330">
        <f t="shared" si="14"/>
        <v>-6638946.562190488</v>
      </c>
    </row>
    <row r="331" spans="1:11" x14ac:dyDescent="0.2">
      <c r="A331" t="s">
        <v>468</v>
      </c>
      <c r="B331" t="s">
        <v>649</v>
      </c>
      <c r="C331">
        <v>6.9999999999999999E-4</v>
      </c>
      <c r="D331">
        <v>20</v>
      </c>
      <c r="E331">
        <f t="shared" si="12"/>
        <v>359834.50201574463</v>
      </c>
      <c r="F331">
        <v>4895</v>
      </c>
      <c r="G331" t="s">
        <v>650</v>
      </c>
      <c r="H331">
        <v>6.9999999999999999E-4</v>
      </c>
      <c r="I331">
        <v>206</v>
      </c>
      <c r="J331">
        <f t="shared" si="13"/>
        <v>-3706295.3707621684</v>
      </c>
      <c r="K331">
        <f t="shared" si="14"/>
        <v>-3346460.8687464236</v>
      </c>
    </row>
    <row r="332" spans="1:11" x14ac:dyDescent="0.2">
      <c r="A332" t="s">
        <v>468</v>
      </c>
      <c r="B332" t="s">
        <v>651</v>
      </c>
      <c r="C332">
        <v>8.0000000000000004E-4</v>
      </c>
      <c r="D332">
        <v>117</v>
      </c>
      <c r="E332">
        <f t="shared" ref="E332:E395" si="15">C332*D332*100*$B$3*$B$3*0.01</f>
        <v>2405750.6706195488</v>
      </c>
      <c r="F332">
        <v>4900</v>
      </c>
      <c r="G332" t="s">
        <v>652</v>
      </c>
      <c r="H332">
        <v>8.0000000000000004E-4</v>
      </c>
      <c r="I332">
        <v>1049</v>
      </c>
      <c r="J332">
        <f t="shared" ref="J332:J395" si="16">H332*I332*100*$B$3*$B$3*0.01*-1</f>
        <v>-21569508.149400916</v>
      </c>
      <c r="K332">
        <f t="shared" ref="K332:K395" si="17">E332+J332</f>
        <v>-19163757.478781369</v>
      </c>
    </row>
    <row r="333" spans="1:11" x14ac:dyDescent="0.2">
      <c r="A333" t="s">
        <v>468</v>
      </c>
      <c r="B333" t="s">
        <v>653</v>
      </c>
      <c r="C333">
        <v>8.0000000000000004E-4</v>
      </c>
      <c r="D333">
        <v>162</v>
      </c>
      <c r="E333">
        <f t="shared" si="15"/>
        <v>3331039.3900886062</v>
      </c>
      <c r="F333">
        <v>4905</v>
      </c>
      <c r="G333" t="s">
        <v>654</v>
      </c>
      <c r="H333">
        <v>8.0000000000000004E-4</v>
      </c>
      <c r="I333">
        <v>151</v>
      </c>
      <c r="J333">
        <f t="shared" si="16"/>
        <v>-3104857.7031072816</v>
      </c>
      <c r="K333">
        <f t="shared" si="17"/>
        <v>226181.68698132457</v>
      </c>
    </row>
    <row r="334" spans="1:11" x14ac:dyDescent="0.2">
      <c r="A334" t="s">
        <v>468</v>
      </c>
      <c r="B334" t="s">
        <v>655</v>
      </c>
      <c r="C334">
        <v>8.9999999999999998E-4</v>
      </c>
      <c r="D334">
        <v>109</v>
      </c>
      <c r="E334">
        <f t="shared" si="15"/>
        <v>2521411.7605531807</v>
      </c>
      <c r="F334">
        <v>4910</v>
      </c>
      <c r="G334" t="s">
        <v>656</v>
      </c>
      <c r="H334">
        <v>8.9999999999999998E-4</v>
      </c>
      <c r="I334">
        <v>869</v>
      </c>
      <c r="J334">
        <f t="shared" si="16"/>
        <v>-20101897.430465274</v>
      </c>
      <c r="K334">
        <f t="shared" si="17"/>
        <v>-17580485.669912092</v>
      </c>
    </row>
    <row r="335" spans="1:11" x14ac:dyDescent="0.2">
      <c r="A335" t="s">
        <v>468</v>
      </c>
      <c r="B335" t="s">
        <v>657</v>
      </c>
      <c r="C335">
        <v>1E-3</v>
      </c>
      <c r="D335">
        <v>29</v>
      </c>
      <c r="E335">
        <f t="shared" si="15"/>
        <v>745371.46846118523</v>
      </c>
      <c r="F335">
        <v>4915</v>
      </c>
      <c r="G335" t="s">
        <v>658</v>
      </c>
      <c r="H335">
        <v>1E-3</v>
      </c>
      <c r="I335">
        <v>3614</v>
      </c>
      <c r="J335">
        <f t="shared" si="16"/>
        <v>-92888706.448921472</v>
      </c>
      <c r="K335">
        <f t="shared" si="17"/>
        <v>-92143334.980460286</v>
      </c>
    </row>
    <row r="336" spans="1:11" x14ac:dyDescent="0.2">
      <c r="A336" t="s">
        <v>468</v>
      </c>
      <c r="B336" t="s">
        <v>659</v>
      </c>
      <c r="C336">
        <v>1E-3</v>
      </c>
      <c r="D336">
        <v>38</v>
      </c>
      <c r="E336">
        <f t="shared" si="15"/>
        <v>976693.64832844934</v>
      </c>
      <c r="F336">
        <v>4920</v>
      </c>
      <c r="G336" t="s">
        <v>660</v>
      </c>
      <c r="H336">
        <v>1E-3</v>
      </c>
      <c r="I336">
        <v>259</v>
      </c>
      <c r="J336">
        <f t="shared" si="16"/>
        <v>-6656938.2872912744</v>
      </c>
      <c r="K336">
        <f t="shared" si="17"/>
        <v>-5680244.6389628248</v>
      </c>
    </row>
    <row r="337" spans="1:11" x14ac:dyDescent="0.2">
      <c r="A337" t="s">
        <v>468</v>
      </c>
      <c r="B337" t="s">
        <v>661</v>
      </c>
      <c r="C337">
        <v>1.1000000000000001E-3</v>
      </c>
      <c r="D337">
        <v>110</v>
      </c>
      <c r="E337">
        <f t="shared" si="15"/>
        <v>3109998.1959932214</v>
      </c>
      <c r="F337">
        <v>4925</v>
      </c>
      <c r="G337" t="s">
        <v>662</v>
      </c>
      <c r="H337">
        <v>1.1000000000000001E-3</v>
      </c>
      <c r="I337">
        <v>1073</v>
      </c>
      <c r="J337">
        <f t="shared" si="16"/>
        <v>-30336618.766370237</v>
      </c>
      <c r="K337">
        <f t="shared" si="17"/>
        <v>-27226620.570377015</v>
      </c>
    </row>
    <row r="338" spans="1:11" x14ac:dyDescent="0.2">
      <c r="A338" t="s">
        <v>468</v>
      </c>
      <c r="B338" t="s">
        <v>663</v>
      </c>
      <c r="C338">
        <v>1.1999999999999999E-3</v>
      </c>
      <c r="D338">
        <v>35</v>
      </c>
      <c r="E338">
        <f t="shared" si="15"/>
        <v>1079503.5060472335</v>
      </c>
      <c r="F338">
        <v>4930</v>
      </c>
      <c r="G338" t="s">
        <v>664</v>
      </c>
      <c r="H338">
        <v>1.1999999999999999E-3</v>
      </c>
      <c r="I338">
        <v>325</v>
      </c>
      <c r="J338">
        <f t="shared" si="16"/>
        <v>-10023961.127581453</v>
      </c>
      <c r="K338">
        <f t="shared" si="17"/>
        <v>-8944457.621534219</v>
      </c>
    </row>
    <row r="339" spans="1:11" x14ac:dyDescent="0.2">
      <c r="A339" t="s">
        <v>468</v>
      </c>
      <c r="B339" t="s">
        <v>665</v>
      </c>
      <c r="C339">
        <v>1.2999999999999999E-3</v>
      </c>
      <c r="D339">
        <v>21</v>
      </c>
      <c r="E339">
        <f t="shared" si="15"/>
        <v>701677.2789307019</v>
      </c>
      <c r="F339">
        <v>4935</v>
      </c>
      <c r="G339" t="s">
        <v>666</v>
      </c>
      <c r="H339">
        <v>1.2999999999999999E-3</v>
      </c>
      <c r="I339">
        <v>230</v>
      </c>
      <c r="J339">
        <f t="shared" si="16"/>
        <v>-7685036.8644791152</v>
      </c>
      <c r="K339">
        <f t="shared" si="17"/>
        <v>-6983359.585548413</v>
      </c>
    </row>
    <row r="340" spans="1:11" x14ac:dyDescent="0.2">
      <c r="A340" t="s">
        <v>468</v>
      </c>
      <c r="B340" t="s">
        <v>667</v>
      </c>
      <c r="C340">
        <v>1.4E-3</v>
      </c>
      <c r="D340">
        <v>29</v>
      </c>
      <c r="E340">
        <f t="shared" si="15"/>
        <v>1043520.055845659</v>
      </c>
      <c r="F340">
        <v>4940</v>
      </c>
      <c r="G340" t="s">
        <v>668</v>
      </c>
      <c r="H340">
        <v>1.4E-3</v>
      </c>
      <c r="I340">
        <v>295</v>
      </c>
      <c r="J340">
        <f t="shared" si="16"/>
        <v>-10615117.809464464</v>
      </c>
      <c r="K340">
        <f t="shared" si="17"/>
        <v>-9571597.7536188047</v>
      </c>
    </row>
    <row r="341" spans="1:11" x14ac:dyDescent="0.2">
      <c r="A341" t="s">
        <v>468</v>
      </c>
      <c r="B341" t="s">
        <v>669</v>
      </c>
      <c r="C341">
        <v>1.5E-3</v>
      </c>
      <c r="D341">
        <v>18</v>
      </c>
      <c r="E341">
        <f t="shared" si="15"/>
        <v>693966.53960179305</v>
      </c>
      <c r="F341">
        <v>4945</v>
      </c>
      <c r="G341" t="s">
        <v>670</v>
      </c>
      <c r="H341">
        <v>1.5E-3</v>
      </c>
      <c r="I341">
        <v>167</v>
      </c>
      <c r="J341">
        <f t="shared" si="16"/>
        <v>-6438467.3396388581</v>
      </c>
      <c r="K341">
        <f t="shared" si="17"/>
        <v>-5744500.8000370655</v>
      </c>
    </row>
    <row r="342" spans="1:11" x14ac:dyDescent="0.2">
      <c r="A342" t="s">
        <v>468</v>
      </c>
      <c r="B342" t="s">
        <v>671</v>
      </c>
      <c r="C342">
        <v>1.6999999999999999E-3</v>
      </c>
      <c r="D342">
        <v>115</v>
      </c>
      <c r="E342">
        <f t="shared" si="15"/>
        <v>5024831.796005575</v>
      </c>
      <c r="F342">
        <v>4950</v>
      </c>
      <c r="G342" t="s">
        <v>672</v>
      </c>
      <c r="H342">
        <v>1.6999999999999999E-3</v>
      </c>
      <c r="I342">
        <v>352</v>
      </c>
      <c r="J342">
        <f t="shared" si="16"/>
        <v>-15380354.714730108</v>
      </c>
      <c r="K342">
        <f t="shared" si="17"/>
        <v>-10355522.918724533</v>
      </c>
    </row>
    <row r="343" spans="1:11" x14ac:dyDescent="0.2">
      <c r="A343" t="s">
        <v>468</v>
      </c>
      <c r="B343" t="s">
        <v>673</v>
      </c>
      <c r="C343">
        <v>1.8E-3</v>
      </c>
      <c r="D343">
        <v>113</v>
      </c>
      <c r="E343">
        <f t="shared" si="15"/>
        <v>5227881.2650001748</v>
      </c>
      <c r="F343">
        <v>4955</v>
      </c>
      <c r="G343" t="s">
        <v>674</v>
      </c>
      <c r="H343">
        <v>1.8E-3</v>
      </c>
      <c r="I343">
        <v>383</v>
      </c>
      <c r="J343">
        <f t="shared" si="16"/>
        <v>-17719278.977832448</v>
      </c>
      <c r="K343">
        <f t="shared" si="17"/>
        <v>-12491397.712832272</v>
      </c>
    </row>
    <row r="344" spans="1:11" x14ac:dyDescent="0.2">
      <c r="A344" t="s">
        <v>468</v>
      </c>
      <c r="B344" t="s">
        <v>675</v>
      </c>
      <c r="C344">
        <v>2E-3</v>
      </c>
      <c r="D344">
        <v>109</v>
      </c>
      <c r="E344">
        <f t="shared" si="15"/>
        <v>5603137.2456737366</v>
      </c>
      <c r="F344">
        <v>4960</v>
      </c>
      <c r="G344" t="s">
        <v>676</v>
      </c>
      <c r="H344">
        <v>2E-3</v>
      </c>
      <c r="I344">
        <v>348</v>
      </c>
      <c r="J344">
        <f t="shared" si="16"/>
        <v>-17888915.243068445</v>
      </c>
      <c r="K344">
        <f t="shared" si="17"/>
        <v>-12285777.997394709</v>
      </c>
    </row>
    <row r="345" spans="1:11" x14ac:dyDescent="0.2">
      <c r="A345" t="s">
        <v>468</v>
      </c>
      <c r="B345" t="s">
        <v>677</v>
      </c>
      <c r="C345">
        <v>2.2000000000000001E-3</v>
      </c>
      <c r="D345">
        <v>117</v>
      </c>
      <c r="E345">
        <f t="shared" si="15"/>
        <v>6615814.3442037608</v>
      </c>
      <c r="F345">
        <v>4965</v>
      </c>
      <c r="G345" t="s">
        <v>678</v>
      </c>
      <c r="H345">
        <v>2.2000000000000001E-3</v>
      </c>
      <c r="I345">
        <v>162</v>
      </c>
      <c r="J345">
        <f t="shared" si="16"/>
        <v>-9160358.3227436692</v>
      </c>
      <c r="K345">
        <f t="shared" si="17"/>
        <v>-2544543.9785399083</v>
      </c>
    </row>
    <row r="346" spans="1:11" x14ac:dyDescent="0.2">
      <c r="A346" t="s">
        <v>468</v>
      </c>
      <c r="B346" t="s">
        <v>679</v>
      </c>
      <c r="C346">
        <v>2.3999999999999998E-3</v>
      </c>
      <c r="D346">
        <v>57</v>
      </c>
      <c r="E346">
        <f t="shared" si="15"/>
        <v>3516097.1339824176</v>
      </c>
      <c r="F346">
        <v>4970</v>
      </c>
      <c r="G346" t="s">
        <v>680</v>
      </c>
      <c r="H346">
        <v>2.3999999999999998E-3</v>
      </c>
      <c r="I346">
        <v>472</v>
      </c>
      <c r="J346">
        <f t="shared" si="16"/>
        <v>-29115751.70595967</v>
      </c>
      <c r="K346">
        <f t="shared" si="17"/>
        <v>-25599654.571977254</v>
      </c>
    </row>
    <row r="347" spans="1:11" x14ac:dyDescent="0.2">
      <c r="A347" t="s">
        <v>468</v>
      </c>
      <c r="B347" t="s">
        <v>681</v>
      </c>
      <c r="C347">
        <v>2.5999999999999999E-3</v>
      </c>
      <c r="D347">
        <v>133</v>
      </c>
      <c r="E347">
        <f t="shared" si="15"/>
        <v>8887912.1997888908</v>
      </c>
      <c r="F347">
        <v>4975</v>
      </c>
      <c r="G347" t="s">
        <v>682</v>
      </c>
      <c r="H347">
        <v>2.5999999999999999E-3</v>
      </c>
      <c r="I347">
        <v>1495</v>
      </c>
      <c r="J347">
        <f t="shared" si="16"/>
        <v>-99905479.2382285</v>
      </c>
      <c r="K347">
        <f t="shared" si="17"/>
        <v>-91017567.038439602</v>
      </c>
    </row>
    <row r="348" spans="1:11" x14ac:dyDescent="0.2">
      <c r="A348" t="s">
        <v>468</v>
      </c>
      <c r="B348" t="s">
        <v>683</v>
      </c>
      <c r="C348">
        <v>2.8E-3</v>
      </c>
      <c r="D348">
        <v>60</v>
      </c>
      <c r="E348">
        <f t="shared" si="15"/>
        <v>4318014.0241889348</v>
      </c>
      <c r="F348">
        <v>4980</v>
      </c>
      <c r="G348" t="s">
        <v>684</v>
      </c>
      <c r="H348">
        <v>2.8E-3</v>
      </c>
      <c r="I348">
        <v>3493</v>
      </c>
      <c r="J348">
        <f t="shared" si="16"/>
        <v>-251380383.10819912</v>
      </c>
      <c r="K348">
        <f t="shared" si="17"/>
        <v>-247062369.08401018</v>
      </c>
    </row>
    <row r="349" spans="1:11" x14ac:dyDescent="0.2">
      <c r="A349" t="s">
        <v>468</v>
      </c>
      <c r="B349" t="s">
        <v>685</v>
      </c>
      <c r="C349">
        <v>3.0000000000000001E-3</v>
      </c>
      <c r="D349">
        <v>47</v>
      </c>
      <c r="E349">
        <f t="shared" si="15"/>
        <v>3624047.4845871413</v>
      </c>
      <c r="F349">
        <v>4985</v>
      </c>
      <c r="G349" t="s">
        <v>686</v>
      </c>
      <c r="H349">
        <v>3.0000000000000001E-3</v>
      </c>
      <c r="I349">
        <v>237</v>
      </c>
      <c r="J349">
        <f t="shared" si="16"/>
        <v>-18274452.209513884</v>
      </c>
      <c r="K349">
        <f t="shared" si="17"/>
        <v>-14650404.724926744</v>
      </c>
    </row>
    <row r="350" spans="1:11" x14ac:dyDescent="0.2">
      <c r="A350" t="s">
        <v>468</v>
      </c>
      <c r="B350" t="s">
        <v>687</v>
      </c>
      <c r="C350">
        <v>3.3E-3</v>
      </c>
      <c r="D350">
        <v>719</v>
      </c>
      <c r="E350">
        <f t="shared" si="15"/>
        <v>60984237.352339797</v>
      </c>
      <c r="F350">
        <v>4990</v>
      </c>
      <c r="G350" t="s">
        <v>688</v>
      </c>
      <c r="H350">
        <v>3.3E-3</v>
      </c>
      <c r="I350">
        <v>280</v>
      </c>
      <c r="J350">
        <f t="shared" si="16"/>
        <v>-23749077.133039143</v>
      </c>
      <c r="K350">
        <f t="shared" si="17"/>
        <v>37235160.219300658</v>
      </c>
    </row>
    <row r="351" spans="1:11" x14ac:dyDescent="0.2">
      <c r="A351" t="s">
        <v>468</v>
      </c>
      <c r="B351" t="s">
        <v>689</v>
      </c>
      <c r="C351">
        <v>3.5000000000000001E-3</v>
      </c>
      <c r="D351">
        <v>46</v>
      </c>
      <c r="E351">
        <f t="shared" si="15"/>
        <v>4138096.7731810627</v>
      </c>
      <c r="F351">
        <v>4995</v>
      </c>
      <c r="G351" t="s">
        <v>690</v>
      </c>
      <c r="H351">
        <v>3.5000000000000001E-3</v>
      </c>
      <c r="I351">
        <v>171</v>
      </c>
      <c r="J351">
        <f t="shared" si="16"/>
        <v>-15382924.96117308</v>
      </c>
      <c r="K351">
        <f t="shared" si="17"/>
        <v>-11244828.187992018</v>
      </c>
    </row>
    <row r="352" spans="1:11" x14ac:dyDescent="0.2">
      <c r="A352" t="s">
        <v>468</v>
      </c>
      <c r="B352" t="s">
        <v>691</v>
      </c>
      <c r="C352">
        <v>3.8E-3</v>
      </c>
      <c r="D352">
        <v>303</v>
      </c>
      <c r="E352">
        <f t="shared" si="15"/>
        <v>29593817.544352017</v>
      </c>
      <c r="F352">
        <v>5000</v>
      </c>
      <c r="G352" t="s">
        <v>692</v>
      </c>
      <c r="H352">
        <v>3.8E-3</v>
      </c>
      <c r="I352">
        <v>1586</v>
      </c>
      <c r="J352">
        <f t="shared" si="16"/>
        <v>-154903612.62489209</v>
      </c>
      <c r="K352">
        <f t="shared" si="17"/>
        <v>-125309795.08054006</v>
      </c>
    </row>
    <row r="353" spans="1:11" x14ac:dyDescent="0.2">
      <c r="A353" t="s">
        <v>468</v>
      </c>
      <c r="B353" t="s">
        <v>693</v>
      </c>
      <c r="C353">
        <v>4.1000000000000003E-3</v>
      </c>
      <c r="D353">
        <v>56</v>
      </c>
      <c r="E353">
        <f t="shared" si="15"/>
        <v>5901285.833058211</v>
      </c>
      <c r="F353">
        <v>5005</v>
      </c>
      <c r="G353" t="s">
        <v>694</v>
      </c>
      <c r="H353">
        <v>4.1000000000000003E-3</v>
      </c>
      <c r="I353">
        <v>188</v>
      </c>
      <c r="J353">
        <f t="shared" si="16"/>
        <v>-19811459.582409706</v>
      </c>
      <c r="K353">
        <f t="shared" si="17"/>
        <v>-13910173.749351494</v>
      </c>
    </row>
    <row r="354" spans="1:11" x14ac:dyDescent="0.2">
      <c r="A354" t="s">
        <v>468</v>
      </c>
      <c r="B354" t="s">
        <v>695</v>
      </c>
      <c r="C354">
        <v>4.4000000000000003E-3</v>
      </c>
      <c r="D354">
        <v>41</v>
      </c>
      <c r="E354">
        <f t="shared" si="15"/>
        <v>4636724.5831171647</v>
      </c>
      <c r="F354">
        <v>5010</v>
      </c>
      <c r="G354" t="s">
        <v>696</v>
      </c>
      <c r="H354">
        <v>4.4000000000000003E-3</v>
      </c>
      <c r="I354">
        <v>254</v>
      </c>
      <c r="J354">
        <f t="shared" si="16"/>
        <v>-28725074.246628299</v>
      </c>
      <c r="K354">
        <f t="shared" si="17"/>
        <v>-24088349.663511135</v>
      </c>
    </row>
    <row r="355" spans="1:11" x14ac:dyDescent="0.2">
      <c r="A355" t="s">
        <v>468</v>
      </c>
      <c r="B355" t="s">
        <v>697</v>
      </c>
      <c r="C355">
        <v>4.7000000000000002E-3</v>
      </c>
      <c r="D355">
        <v>122</v>
      </c>
      <c r="E355">
        <f t="shared" si="15"/>
        <v>14737793.103987709</v>
      </c>
      <c r="F355">
        <v>5015</v>
      </c>
      <c r="G355" t="s">
        <v>698</v>
      </c>
      <c r="H355">
        <v>4.7000000000000002E-3</v>
      </c>
      <c r="I355">
        <v>985</v>
      </c>
      <c r="J355">
        <f t="shared" si="16"/>
        <v>-118989559.07727781</v>
      </c>
      <c r="K355">
        <f t="shared" si="17"/>
        <v>-104251765.9732901</v>
      </c>
    </row>
    <row r="356" spans="1:11" x14ac:dyDescent="0.2">
      <c r="A356" t="s">
        <v>468</v>
      </c>
      <c r="B356" t="s">
        <v>699</v>
      </c>
      <c r="C356">
        <v>5.0000000000000001E-3</v>
      </c>
      <c r="D356">
        <v>140</v>
      </c>
      <c r="E356">
        <f t="shared" si="15"/>
        <v>17991725.100787226</v>
      </c>
      <c r="F356">
        <v>5020</v>
      </c>
      <c r="G356" t="s">
        <v>700</v>
      </c>
      <c r="H356">
        <v>5.0000000000000001E-3</v>
      </c>
      <c r="I356">
        <v>299</v>
      </c>
      <c r="J356">
        <f t="shared" si="16"/>
        <v>-38425184.322395571</v>
      </c>
      <c r="K356">
        <f t="shared" si="17"/>
        <v>-20433459.221608344</v>
      </c>
    </row>
    <row r="357" spans="1:11" x14ac:dyDescent="0.2">
      <c r="A357" t="s">
        <v>468</v>
      </c>
      <c r="B357" t="s">
        <v>701</v>
      </c>
      <c r="C357">
        <v>5.1999999999999998E-3</v>
      </c>
      <c r="D357">
        <v>112</v>
      </c>
      <c r="E357">
        <f t="shared" si="15"/>
        <v>14969115.283854974</v>
      </c>
      <c r="F357">
        <v>5025</v>
      </c>
      <c r="G357" t="s">
        <v>702</v>
      </c>
      <c r="H357">
        <v>5.1999999999999998E-3</v>
      </c>
      <c r="I357">
        <v>2418</v>
      </c>
      <c r="J357">
        <f t="shared" si="16"/>
        <v>-323172506.7532261</v>
      </c>
      <c r="K357">
        <f t="shared" si="17"/>
        <v>-308203391.46937114</v>
      </c>
    </row>
    <row r="358" spans="1:11" x14ac:dyDescent="0.2">
      <c r="A358" t="s">
        <v>468</v>
      </c>
      <c r="B358" t="s">
        <v>703</v>
      </c>
      <c r="C358">
        <v>5.4999999999999997E-3</v>
      </c>
      <c r="D358">
        <v>213</v>
      </c>
      <c r="E358">
        <f t="shared" si="15"/>
        <v>30110437.079388909</v>
      </c>
      <c r="F358">
        <v>5030</v>
      </c>
      <c r="G358" t="s">
        <v>704</v>
      </c>
      <c r="H358">
        <v>5.4999999999999997E-3</v>
      </c>
      <c r="I358">
        <v>1188</v>
      </c>
      <c r="J358">
        <f t="shared" si="16"/>
        <v>-167939902.58363393</v>
      </c>
      <c r="K358">
        <f t="shared" si="17"/>
        <v>-137829465.50424501</v>
      </c>
    </row>
    <row r="359" spans="1:11" x14ac:dyDescent="0.2">
      <c r="A359" t="s">
        <v>468</v>
      </c>
      <c r="B359" t="s">
        <v>705</v>
      </c>
      <c r="C359">
        <v>5.7999999999999996E-3</v>
      </c>
      <c r="D359">
        <v>40</v>
      </c>
      <c r="E359">
        <f t="shared" si="15"/>
        <v>5962971.7476894809</v>
      </c>
      <c r="F359">
        <v>5035</v>
      </c>
      <c r="G359" t="s">
        <v>706</v>
      </c>
      <c r="H359">
        <v>5.7999999999999996E-3</v>
      </c>
      <c r="I359">
        <v>214</v>
      </c>
      <c r="J359">
        <f t="shared" si="16"/>
        <v>-31901898.850138724</v>
      </c>
      <c r="K359">
        <f t="shared" si="17"/>
        <v>-25938927.102449242</v>
      </c>
    </row>
    <row r="360" spans="1:11" x14ac:dyDescent="0.2">
      <c r="A360" t="s">
        <v>468</v>
      </c>
      <c r="B360" t="s">
        <v>707</v>
      </c>
      <c r="C360">
        <v>6.0000000000000001E-3</v>
      </c>
      <c r="D360">
        <v>127</v>
      </c>
      <c r="E360">
        <f t="shared" si="15"/>
        <v>19585277.895428386</v>
      </c>
      <c r="F360">
        <v>5040</v>
      </c>
      <c r="G360" t="s">
        <v>708</v>
      </c>
      <c r="H360">
        <v>6.0000000000000001E-3</v>
      </c>
      <c r="I360">
        <v>241</v>
      </c>
      <c r="J360">
        <f t="shared" si="16"/>
        <v>-37165763.565340467</v>
      </c>
      <c r="K360">
        <f t="shared" si="17"/>
        <v>-17580485.669912081</v>
      </c>
    </row>
    <row r="361" spans="1:11" x14ac:dyDescent="0.2">
      <c r="A361" t="s">
        <v>468</v>
      </c>
      <c r="B361" t="s">
        <v>709</v>
      </c>
      <c r="C361">
        <v>6.1999999999999998E-3</v>
      </c>
      <c r="D361">
        <v>155</v>
      </c>
      <c r="E361">
        <f t="shared" si="15"/>
        <v>24700068.31693789</v>
      </c>
      <c r="F361">
        <v>5045</v>
      </c>
      <c r="G361" t="s">
        <v>710</v>
      </c>
      <c r="H361">
        <v>6.1999999999999998E-3</v>
      </c>
      <c r="I361">
        <v>193</v>
      </c>
      <c r="J361">
        <f t="shared" si="16"/>
        <v>-30755568.936574273</v>
      </c>
      <c r="K361">
        <f t="shared" si="17"/>
        <v>-6055500.6196363829</v>
      </c>
    </row>
    <row r="362" spans="1:11" x14ac:dyDescent="0.2">
      <c r="A362" t="s">
        <v>468</v>
      </c>
      <c r="B362" t="s">
        <v>711</v>
      </c>
      <c r="C362">
        <v>6.4000000000000003E-3</v>
      </c>
      <c r="D362">
        <v>1826</v>
      </c>
      <c r="E362">
        <f t="shared" si="15"/>
        <v>300369280.31119984</v>
      </c>
      <c r="F362">
        <v>5050</v>
      </c>
      <c r="G362" t="s">
        <v>712</v>
      </c>
      <c r="H362">
        <v>6.4000000000000003E-3</v>
      </c>
      <c r="I362">
        <v>1722</v>
      </c>
      <c r="J362">
        <f t="shared" si="16"/>
        <v>-283261719.98679417</v>
      </c>
      <c r="K362">
        <f t="shared" si="17"/>
        <v>17107560.32440567</v>
      </c>
    </row>
    <row r="363" spans="1:11" x14ac:dyDescent="0.2">
      <c r="A363" t="s">
        <v>468</v>
      </c>
      <c r="B363" t="s">
        <v>713</v>
      </c>
      <c r="C363">
        <v>6.4999999999999997E-3</v>
      </c>
      <c r="D363">
        <v>98</v>
      </c>
      <c r="E363">
        <f t="shared" si="15"/>
        <v>16372469.841716379</v>
      </c>
      <c r="F363">
        <v>5055</v>
      </c>
      <c r="G363" t="s">
        <v>714</v>
      </c>
      <c r="H363">
        <v>6.4999999999999997E-3</v>
      </c>
      <c r="I363">
        <v>161</v>
      </c>
      <c r="J363">
        <f t="shared" si="16"/>
        <v>-26897629.025676906</v>
      </c>
      <c r="K363">
        <f t="shared" si="17"/>
        <v>-10525159.183960527</v>
      </c>
    </row>
    <row r="364" spans="1:11" x14ac:dyDescent="0.2">
      <c r="A364" t="s">
        <v>468</v>
      </c>
      <c r="B364" t="s">
        <v>715</v>
      </c>
      <c r="C364">
        <v>6.6E-3</v>
      </c>
      <c r="D364">
        <v>256</v>
      </c>
      <c r="E364">
        <f t="shared" si="15"/>
        <v>43426883.90041443</v>
      </c>
      <c r="F364">
        <v>5060</v>
      </c>
      <c r="G364" t="s">
        <v>716</v>
      </c>
      <c r="H364">
        <v>6.6E-3</v>
      </c>
      <c r="I364">
        <v>292</v>
      </c>
      <c r="J364">
        <f t="shared" si="16"/>
        <v>-49533789.448910207</v>
      </c>
      <c r="K364">
        <f t="shared" si="17"/>
        <v>-6106905.548495777</v>
      </c>
    </row>
    <row r="365" spans="1:11" x14ac:dyDescent="0.2">
      <c r="A365" t="s">
        <v>468</v>
      </c>
      <c r="B365" t="s">
        <v>717</v>
      </c>
      <c r="C365">
        <v>6.7000000000000002E-3</v>
      </c>
      <c r="D365">
        <v>232</v>
      </c>
      <c r="E365">
        <f t="shared" si="15"/>
        <v>39951910.70951952</v>
      </c>
      <c r="F365">
        <v>5065</v>
      </c>
      <c r="G365" t="s">
        <v>718</v>
      </c>
      <c r="H365">
        <v>6.7000000000000002E-3</v>
      </c>
      <c r="I365">
        <v>380</v>
      </c>
      <c r="J365">
        <f t="shared" si="16"/>
        <v>-65438474.438006125</v>
      </c>
      <c r="K365">
        <f t="shared" si="17"/>
        <v>-25486563.728486605</v>
      </c>
    </row>
    <row r="366" spans="1:11" x14ac:dyDescent="0.2">
      <c r="A366" t="s">
        <v>468</v>
      </c>
      <c r="B366" t="s">
        <v>719</v>
      </c>
      <c r="C366">
        <v>6.7000000000000002E-3</v>
      </c>
      <c r="D366">
        <v>346</v>
      </c>
      <c r="E366">
        <f t="shared" si="15"/>
        <v>59583453.040921353</v>
      </c>
      <c r="F366">
        <v>5070</v>
      </c>
      <c r="G366" t="s">
        <v>720</v>
      </c>
      <c r="H366">
        <v>6.7000000000000002E-3</v>
      </c>
      <c r="I366">
        <v>456</v>
      </c>
      <c r="J366">
        <f t="shared" si="16"/>
        <v>-78526169.325607345</v>
      </c>
      <c r="K366">
        <f t="shared" si="17"/>
        <v>-18942716.284685992</v>
      </c>
    </row>
    <row r="367" spans="1:11" x14ac:dyDescent="0.2">
      <c r="A367" t="s">
        <v>468</v>
      </c>
      <c r="B367" t="s">
        <v>721</v>
      </c>
      <c r="C367">
        <v>6.6E-3</v>
      </c>
      <c r="D367">
        <v>4321</v>
      </c>
      <c r="E367">
        <f t="shared" si="15"/>
        <v>732998302.08472943</v>
      </c>
      <c r="F367">
        <v>5075</v>
      </c>
      <c r="G367" t="s">
        <v>722</v>
      </c>
      <c r="H367">
        <v>6.6E-3</v>
      </c>
      <c r="I367">
        <v>2148</v>
      </c>
      <c r="J367">
        <f t="shared" si="16"/>
        <v>-364378697.72691482</v>
      </c>
      <c r="K367">
        <f t="shared" si="17"/>
        <v>368619604.35781461</v>
      </c>
    </row>
    <row r="368" spans="1:11" x14ac:dyDescent="0.2">
      <c r="A368" t="s">
        <v>468</v>
      </c>
      <c r="B368" t="s">
        <v>723</v>
      </c>
      <c r="C368">
        <v>6.4999999999999997E-3</v>
      </c>
      <c r="D368">
        <v>594</v>
      </c>
      <c r="E368">
        <f t="shared" si="15"/>
        <v>99237215.163056388</v>
      </c>
      <c r="F368">
        <v>5080</v>
      </c>
      <c r="G368" t="s">
        <v>724</v>
      </c>
      <c r="H368">
        <v>6.4999999999999997E-3</v>
      </c>
      <c r="I368">
        <v>302</v>
      </c>
      <c r="J368">
        <f t="shared" si="16"/>
        <v>-50453937.675493315</v>
      </c>
      <c r="K368">
        <f t="shared" si="17"/>
        <v>48783277.487563074</v>
      </c>
    </row>
    <row r="369" spans="1:11" x14ac:dyDescent="0.2">
      <c r="A369" t="s">
        <v>468</v>
      </c>
      <c r="B369" t="s">
        <v>725</v>
      </c>
      <c r="C369">
        <v>6.3E-3</v>
      </c>
      <c r="D369">
        <v>464</v>
      </c>
      <c r="E369">
        <f t="shared" si="15"/>
        <v>75133444.020887464</v>
      </c>
      <c r="F369">
        <v>5085</v>
      </c>
      <c r="G369" t="s">
        <v>726</v>
      </c>
      <c r="H369">
        <v>6.3E-3</v>
      </c>
      <c r="I369">
        <v>221</v>
      </c>
      <c r="J369">
        <f t="shared" si="16"/>
        <v>-35785541.225465804</v>
      </c>
      <c r="K369">
        <f t="shared" si="17"/>
        <v>39347902.79542166</v>
      </c>
    </row>
    <row r="370" spans="1:11" x14ac:dyDescent="0.2">
      <c r="A370" t="s">
        <v>468</v>
      </c>
      <c r="B370" t="s">
        <v>727</v>
      </c>
      <c r="C370">
        <v>6.1000000000000004E-3</v>
      </c>
      <c r="D370">
        <v>694</v>
      </c>
      <c r="E370">
        <f t="shared" si="15"/>
        <v>108808812.91667521</v>
      </c>
      <c r="F370">
        <v>5090</v>
      </c>
      <c r="G370" t="s">
        <v>728</v>
      </c>
      <c r="H370">
        <v>6.1000000000000004E-3</v>
      </c>
      <c r="I370">
        <v>327</v>
      </c>
      <c r="J370">
        <f t="shared" si="16"/>
        <v>-51268705.797914699</v>
      </c>
      <c r="K370">
        <f t="shared" si="17"/>
        <v>57540107.118760511</v>
      </c>
    </row>
    <row r="371" spans="1:11" x14ac:dyDescent="0.2">
      <c r="A371" t="s">
        <v>468</v>
      </c>
      <c r="B371" t="s">
        <v>729</v>
      </c>
      <c r="C371">
        <v>5.8999999999999999E-3</v>
      </c>
      <c r="D371">
        <v>332</v>
      </c>
      <c r="E371">
        <f t="shared" si="15"/>
        <v>50345987.324888602</v>
      </c>
      <c r="F371">
        <v>5095</v>
      </c>
      <c r="G371" t="s">
        <v>730</v>
      </c>
      <c r="H371">
        <v>5.8999999999999999E-3</v>
      </c>
      <c r="I371">
        <v>65</v>
      </c>
      <c r="J371">
        <f t="shared" si="16"/>
        <v>-9856895.1087884326</v>
      </c>
      <c r="K371">
        <f t="shared" si="17"/>
        <v>40489092.216100171</v>
      </c>
    </row>
    <row r="372" spans="1:11" x14ac:dyDescent="0.2">
      <c r="A372" t="s">
        <v>468</v>
      </c>
      <c r="B372" t="s">
        <v>731</v>
      </c>
      <c r="C372">
        <v>5.5999999999999999E-3</v>
      </c>
      <c r="D372">
        <v>2013</v>
      </c>
      <c r="E372">
        <f t="shared" si="15"/>
        <v>289738741.02307749</v>
      </c>
      <c r="F372">
        <v>5100</v>
      </c>
      <c r="G372" t="s">
        <v>732</v>
      </c>
      <c r="H372">
        <v>5.5999999999999999E-3</v>
      </c>
      <c r="I372">
        <v>884</v>
      </c>
      <c r="J372">
        <f t="shared" si="16"/>
        <v>-127237479.91276728</v>
      </c>
      <c r="K372">
        <f t="shared" si="17"/>
        <v>162501261.1103102</v>
      </c>
    </row>
    <row r="373" spans="1:11" x14ac:dyDescent="0.2">
      <c r="A373" t="s">
        <v>468</v>
      </c>
      <c r="B373" t="s">
        <v>733</v>
      </c>
      <c r="C373">
        <v>5.3E-3</v>
      </c>
      <c r="D373">
        <v>262</v>
      </c>
      <c r="E373">
        <f t="shared" si="15"/>
        <v>35690442.107075922</v>
      </c>
      <c r="F373">
        <v>5105</v>
      </c>
      <c r="G373" t="s">
        <v>734</v>
      </c>
      <c r="H373">
        <v>5.3E-3</v>
      </c>
      <c r="I373">
        <v>40</v>
      </c>
      <c r="J373">
        <f t="shared" si="16"/>
        <v>-5448922.4590955591</v>
      </c>
      <c r="K373">
        <f t="shared" si="17"/>
        <v>30241519.647980362</v>
      </c>
    </row>
    <row r="374" spans="1:11" x14ac:dyDescent="0.2">
      <c r="A374" t="s">
        <v>468</v>
      </c>
      <c r="B374" t="s">
        <v>735</v>
      </c>
      <c r="C374">
        <v>5.0000000000000001E-3</v>
      </c>
      <c r="D374">
        <v>1240</v>
      </c>
      <c r="E374">
        <f t="shared" si="15"/>
        <v>159355279.46411544</v>
      </c>
      <c r="F374">
        <v>5110</v>
      </c>
      <c r="G374" t="s">
        <v>736</v>
      </c>
      <c r="H374">
        <v>5.0000000000000001E-3</v>
      </c>
      <c r="I374">
        <v>460</v>
      </c>
      <c r="J374">
        <f t="shared" si="16"/>
        <v>-59115668.1883009</v>
      </c>
      <c r="K374">
        <f t="shared" si="17"/>
        <v>100239611.27581453</v>
      </c>
    </row>
    <row r="375" spans="1:11" x14ac:dyDescent="0.2">
      <c r="A375" t="s">
        <v>468</v>
      </c>
      <c r="B375" t="s">
        <v>737</v>
      </c>
      <c r="C375">
        <v>4.5999999999999999E-3</v>
      </c>
      <c r="D375">
        <v>1578</v>
      </c>
      <c r="E375">
        <f t="shared" si="15"/>
        <v>186569048.80227759</v>
      </c>
      <c r="F375">
        <v>5115</v>
      </c>
      <c r="G375" t="s">
        <v>738</v>
      </c>
      <c r="H375">
        <v>4.5999999999999999E-3</v>
      </c>
      <c r="I375">
        <v>158</v>
      </c>
      <c r="J375">
        <f t="shared" si="16"/>
        <v>-18680551.147503082</v>
      </c>
      <c r="K375">
        <f t="shared" si="17"/>
        <v>167888497.65477452</v>
      </c>
    </row>
    <row r="376" spans="1:11" x14ac:dyDescent="0.2">
      <c r="A376" t="s">
        <v>468</v>
      </c>
      <c r="B376" t="s">
        <v>739</v>
      </c>
      <c r="C376">
        <v>4.3E-3</v>
      </c>
      <c r="D376">
        <v>897</v>
      </c>
      <c r="E376">
        <f t="shared" si="15"/>
        <v>99136975.551780581</v>
      </c>
      <c r="F376">
        <v>5120</v>
      </c>
      <c r="G376" t="s">
        <v>740</v>
      </c>
      <c r="H376">
        <v>4.3E-3</v>
      </c>
      <c r="I376">
        <v>23</v>
      </c>
      <c r="J376">
        <f t="shared" si="16"/>
        <v>-2541973.7320969384</v>
      </c>
      <c r="K376">
        <f t="shared" si="17"/>
        <v>96595001.819683641</v>
      </c>
    </row>
    <row r="377" spans="1:11" x14ac:dyDescent="0.2">
      <c r="A377" t="s">
        <v>468</v>
      </c>
      <c r="B377" t="s">
        <v>741</v>
      </c>
      <c r="C377">
        <v>3.8999999999999998E-3</v>
      </c>
      <c r="D377">
        <v>566</v>
      </c>
      <c r="E377">
        <f t="shared" si="15"/>
        <v>56735619.982111029</v>
      </c>
      <c r="F377">
        <v>5125</v>
      </c>
      <c r="G377" t="s">
        <v>742</v>
      </c>
      <c r="H377">
        <v>3.8999999999999998E-3</v>
      </c>
      <c r="I377">
        <v>28</v>
      </c>
      <c r="J377">
        <f t="shared" si="16"/>
        <v>-2806709.1157228076</v>
      </c>
      <c r="K377">
        <f t="shared" si="17"/>
        <v>53928910.866388224</v>
      </c>
    </row>
    <row r="378" spans="1:11" x14ac:dyDescent="0.2">
      <c r="A378" t="s">
        <v>468</v>
      </c>
      <c r="B378" t="s">
        <v>743</v>
      </c>
      <c r="C378">
        <v>3.5999999999999999E-3</v>
      </c>
      <c r="D378">
        <v>431</v>
      </c>
      <c r="E378">
        <f t="shared" si="15"/>
        <v>39879943.809116371</v>
      </c>
      <c r="F378">
        <v>5130</v>
      </c>
      <c r="G378" t="s">
        <v>744</v>
      </c>
      <c r="H378">
        <v>3.5999999999999999E-3</v>
      </c>
      <c r="I378">
        <v>5</v>
      </c>
      <c r="J378">
        <f t="shared" si="16"/>
        <v>-462644.3597345287</v>
      </c>
      <c r="K378">
        <f t="shared" si="17"/>
        <v>39417299.449381843</v>
      </c>
    </row>
    <row r="379" spans="1:11" x14ac:dyDescent="0.2">
      <c r="A379" t="s">
        <v>468</v>
      </c>
      <c r="B379" t="s">
        <v>745</v>
      </c>
      <c r="C379">
        <v>3.2000000000000002E-3</v>
      </c>
      <c r="D379">
        <v>162</v>
      </c>
      <c r="E379">
        <f t="shared" si="15"/>
        <v>13324157.560354425</v>
      </c>
      <c r="F379">
        <v>5135</v>
      </c>
      <c r="G379" t="s">
        <v>746</v>
      </c>
      <c r="H379">
        <v>3.2000000000000002E-3</v>
      </c>
      <c r="I379">
        <v>4</v>
      </c>
      <c r="J379">
        <f t="shared" si="16"/>
        <v>-328991.54470010928</v>
      </c>
      <c r="K379">
        <f t="shared" si="17"/>
        <v>12995166.015654316</v>
      </c>
    </row>
    <row r="380" spans="1:11" x14ac:dyDescent="0.2">
      <c r="A380" t="s">
        <v>468</v>
      </c>
      <c r="B380" t="s">
        <v>747</v>
      </c>
      <c r="C380">
        <v>2.8E-3</v>
      </c>
      <c r="D380">
        <v>330</v>
      </c>
      <c r="E380">
        <f t="shared" si="15"/>
        <v>23749077.133039143</v>
      </c>
      <c r="F380">
        <v>5140</v>
      </c>
      <c r="G380" t="s">
        <v>748</v>
      </c>
      <c r="H380">
        <v>2.8E-3</v>
      </c>
      <c r="I380">
        <v>80</v>
      </c>
      <c r="J380">
        <f t="shared" si="16"/>
        <v>-5757352.032251914</v>
      </c>
      <c r="K380">
        <f t="shared" si="17"/>
        <v>17991725.10078723</v>
      </c>
    </row>
    <row r="381" spans="1:11" x14ac:dyDescent="0.2">
      <c r="A381" t="s">
        <v>468</v>
      </c>
      <c r="B381" t="s">
        <v>749</v>
      </c>
      <c r="C381">
        <v>2.5000000000000001E-3</v>
      </c>
      <c r="D381">
        <v>1127</v>
      </c>
      <c r="E381">
        <f t="shared" si="15"/>
        <v>72416693.530668586</v>
      </c>
      <c r="F381">
        <v>5145</v>
      </c>
      <c r="G381" t="s">
        <v>750</v>
      </c>
      <c r="H381">
        <v>2.5000000000000001E-3</v>
      </c>
      <c r="I381">
        <v>6</v>
      </c>
      <c r="J381">
        <f t="shared" si="16"/>
        <v>-385536.9664454406</v>
      </c>
      <c r="K381">
        <f t="shared" si="17"/>
        <v>72031156.56422314</v>
      </c>
    </row>
    <row r="382" spans="1:11" x14ac:dyDescent="0.2">
      <c r="A382" t="s">
        <v>468</v>
      </c>
      <c r="B382" t="s">
        <v>751</v>
      </c>
      <c r="C382">
        <v>2.2000000000000001E-3</v>
      </c>
      <c r="D382">
        <v>1645</v>
      </c>
      <c r="E382">
        <f t="shared" si="15"/>
        <v>93017218.771069974</v>
      </c>
      <c r="F382">
        <v>5150</v>
      </c>
      <c r="G382" t="s">
        <v>752</v>
      </c>
      <c r="H382">
        <v>2.2000000000000001E-3</v>
      </c>
      <c r="I382">
        <v>14</v>
      </c>
      <c r="J382">
        <f t="shared" si="16"/>
        <v>-791635.9044346381</v>
      </c>
      <c r="K382">
        <f t="shared" si="17"/>
        <v>92225582.866635337</v>
      </c>
    </row>
    <row r="383" spans="1:11" x14ac:dyDescent="0.2">
      <c r="A383" t="s">
        <v>468</v>
      </c>
      <c r="B383" t="s">
        <v>753</v>
      </c>
      <c r="C383">
        <v>1.9E-3</v>
      </c>
      <c r="D383">
        <v>283</v>
      </c>
      <c r="E383">
        <f t="shared" si="15"/>
        <v>13820215.123847559</v>
      </c>
      <c r="F383">
        <v>5155</v>
      </c>
      <c r="G383" t="s">
        <v>754</v>
      </c>
      <c r="H383">
        <v>1.9E-3</v>
      </c>
      <c r="I383">
        <v>0</v>
      </c>
      <c r="J383">
        <f t="shared" si="16"/>
        <v>0</v>
      </c>
      <c r="K383">
        <f t="shared" si="17"/>
        <v>13820215.123847559</v>
      </c>
    </row>
    <row r="384" spans="1:11" x14ac:dyDescent="0.2">
      <c r="A384" t="s">
        <v>468</v>
      </c>
      <c r="B384" t="s">
        <v>755</v>
      </c>
      <c r="C384">
        <v>1.6999999999999999E-3</v>
      </c>
      <c r="D384">
        <v>1494</v>
      </c>
      <c r="E384">
        <f t="shared" si="15"/>
        <v>65279119.158542007</v>
      </c>
      <c r="F384">
        <v>5160</v>
      </c>
      <c r="G384" t="s">
        <v>756</v>
      </c>
      <c r="H384">
        <v>1.6000000000000001E-3</v>
      </c>
      <c r="I384">
        <v>1</v>
      </c>
      <c r="J384">
        <f t="shared" si="16"/>
        <v>-41123.94308751366</v>
      </c>
      <c r="K384">
        <f t="shared" si="17"/>
        <v>65237995.215454496</v>
      </c>
    </row>
    <row r="385" spans="1:11" x14ac:dyDescent="0.2">
      <c r="A385" t="s">
        <v>468</v>
      </c>
      <c r="B385" t="s">
        <v>757</v>
      </c>
      <c r="C385">
        <v>1.4E-3</v>
      </c>
      <c r="D385">
        <v>179</v>
      </c>
      <c r="E385">
        <f t="shared" si="15"/>
        <v>6441037.5860818271</v>
      </c>
      <c r="F385">
        <v>5165</v>
      </c>
      <c r="G385" t="s">
        <v>758</v>
      </c>
      <c r="H385">
        <v>1.4E-3</v>
      </c>
      <c r="I385">
        <v>1</v>
      </c>
      <c r="J385">
        <f t="shared" si="16"/>
        <v>-35983.450201574451</v>
      </c>
      <c r="K385">
        <f t="shared" si="17"/>
        <v>6405054.1358802523</v>
      </c>
    </row>
    <row r="386" spans="1:11" x14ac:dyDescent="0.2">
      <c r="A386" t="s">
        <v>468</v>
      </c>
      <c r="B386" t="s">
        <v>759</v>
      </c>
      <c r="C386">
        <v>1.1999999999999999E-3</v>
      </c>
      <c r="D386">
        <v>295</v>
      </c>
      <c r="E386">
        <f t="shared" si="15"/>
        <v>9098672.4081123974</v>
      </c>
      <c r="F386">
        <v>5170</v>
      </c>
      <c r="G386" t="s">
        <v>760</v>
      </c>
      <c r="H386">
        <v>1.1999999999999999E-3</v>
      </c>
      <c r="I386">
        <v>9</v>
      </c>
      <c r="J386">
        <f t="shared" si="16"/>
        <v>-277586.61584071716</v>
      </c>
      <c r="K386">
        <f t="shared" si="17"/>
        <v>8821085.7922716811</v>
      </c>
    </row>
    <row r="387" spans="1:11" x14ac:dyDescent="0.2">
      <c r="A387" t="s">
        <v>468</v>
      </c>
      <c r="B387" t="s">
        <v>761</v>
      </c>
      <c r="C387">
        <v>1.1000000000000001E-3</v>
      </c>
      <c r="D387">
        <v>484</v>
      </c>
      <c r="E387">
        <f t="shared" si="15"/>
        <v>13683992.06237017</v>
      </c>
      <c r="F387">
        <v>5175</v>
      </c>
      <c r="G387" t="s">
        <v>762</v>
      </c>
      <c r="H387">
        <v>1.1000000000000001E-3</v>
      </c>
      <c r="I387">
        <v>2</v>
      </c>
      <c r="J387">
        <f t="shared" si="16"/>
        <v>-56545.421745331289</v>
      </c>
      <c r="K387">
        <f t="shared" si="17"/>
        <v>13627446.640624838</v>
      </c>
    </row>
    <row r="388" spans="1:11" x14ac:dyDescent="0.2">
      <c r="A388" t="s">
        <v>468</v>
      </c>
      <c r="B388" t="s">
        <v>763</v>
      </c>
      <c r="C388">
        <v>8.9999999999999998E-4</v>
      </c>
      <c r="D388">
        <v>330</v>
      </c>
      <c r="E388">
        <f t="shared" si="15"/>
        <v>7633631.935619724</v>
      </c>
      <c r="F388">
        <v>5180</v>
      </c>
      <c r="G388" t="s">
        <v>764</v>
      </c>
      <c r="H388">
        <v>8.9999999999999998E-4</v>
      </c>
      <c r="I388">
        <v>1</v>
      </c>
      <c r="J388">
        <f t="shared" si="16"/>
        <v>-23132.217986726435</v>
      </c>
      <c r="K388">
        <f t="shared" si="17"/>
        <v>7610499.7176329978</v>
      </c>
    </row>
    <row r="389" spans="1:11" x14ac:dyDescent="0.2">
      <c r="A389" t="s">
        <v>468</v>
      </c>
      <c r="B389" t="s">
        <v>765</v>
      </c>
      <c r="C389">
        <v>8.0000000000000004E-4</v>
      </c>
      <c r="D389">
        <v>738</v>
      </c>
      <c r="E389">
        <f t="shared" si="15"/>
        <v>15174734.999292543</v>
      </c>
      <c r="F389">
        <v>5185</v>
      </c>
      <c r="G389" t="s">
        <v>766</v>
      </c>
      <c r="H389">
        <v>8.0000000000000004E-4</v>
      </c>
      <c r="I389">
        <v>0</v>
      </c>
      <c r="J389">
        <f t="shared" si="16"/>
        <v>0</v>
      </c>
      <c r="K389">
        <f t="shared" si="17"/>
        <v>15174734.999292543</v>
      </c>
    </row>
    <row r="390" spans="1:11" x14ac:dyDescent="0.2">
      <c r="A390" t="s">
        <v>468</v>
      </c>
      <c r="B390" t="s">
        <v>767</v>
      </c>
      <c r="C390">
        <v>6.9999999999999999E-4</v>
      </c>
      <c r="D390">
        <v>174</v>
      </c>
      <c r="E390">
        <f t="shared" si="15"/>
        <v>3130560.1675369777</v>
      </c>
      <c r="F390">
        <v>5190</v>
      </c>
      <c r="G390" t="s">
        <v>768</v>
      </c>
      <c r="H390">
        <v>6.9999999999999999E-4</v>
      </c>
      <c r="I390">
        <v>0</v>
      </c>
      <c r="J390">
        <f t="shared" si="16"/>
        <v>0</v>
      </c>
      <c r="K390">
        <f t="shared" si="17"/>
        <v>3130560.1675369777</v>
      </c>
    </row>
    <row r="391" spans="1:11" x14ac:dyDescent="0.2">
      <c r="A391" t="s">
        <v>468</v>
      </c>
      <c r="B391" t="s">
        <v>769</v>
      </c>
      <c r="C391">
        <v>5.9999999999999995E-4</v>
      </c>
      <c r="D391">
        <v>322</v>
      </c>
      <c r="E391">
        <f t="shared" si="15"/>
        <v>4965716.1278172731</v>
      </c>
      <c r="F391">
        <v>5195</v>
      </c>
      <c r="G391" t="s">
        <v>770</v>
      </c>
      <c r="H391">
        <v>5.9999999999999995E-4</v>
      </c>
      <c r="I391">
        <v>0</v>
      </c>
      <c r="J391">
        <f t="shared" si="16"/>
        <v>0</v>
      </c>
      <c r="K391">
        <f t="shared" si="17"/>
        <v>4965716.1278172731</v>
      </c>
    </row>
    <row r="392" spans="1:11" x14ac:dyDescent="0.2">
      <c r="A392" t="s">
        <v>468</v>
      </c>
      <c r="B392" t="s">
        <v>771</v>
      </c>
      <c r="C392">
        <v>5.0000000000000001E-4</v>
      </c>
      <c r="D392">
        <v>3207</v>
      </c>
      <c r="E392">
        <f t="shared" si="15"/>
        <v>41213901.713017598</v>
      </c>
      <c r="F392">
        <v>5200</v>
      </c>
      <c r="G392" t="s">
        <v>772</v>
      </c>
      <c r="H392">
        <v>5.0000000000000001E-4</v>
      </c>
      <c r="I392">
        <v>2</v>
      </c>
      <c r="J392">
        <f t="shared" si="16"/>
        <v>-25702.46442969604</v>
      </c>
      <c r="K392">
        <f t="shared" si="17"/>
        <v>41188199.248587899</v>
      </c>
    </row>
    <row r="393" spans="1:11" x14ac:dyDescent="0.2">
      <c r="A393" t="s">
        <v>468</v>
      </c>
      <c r="B393" t="s">
        <v>773</v>
      </c>
      <c r="C393">
        <v>5.0000000000000001E-4</v>
      </c>
      <c r="D393">
        <v>863</v>
      </c>
      <c r="E393">
        <f t="shared" si="15"/>
        <v>11090613.401413839</v>
      </c>
      <c r="F393">
        <v>5205</v>
      </c>
      <c r="G393" t="s">
        <v>774</v>
      </c>
      <c r="H393">
        <v>5.0000000000000001E-4</v>
      </c>
      <c r="I393">
        <v>0</v>
      </c>
      <c r="J393">
        <f t="shared" si="16"/>
        <v>0</v>
      </c>
      <c r="K393">
        <f t="shared" si="17"/>
        <v>11090613.401413839</v>
      </c>
    </row>
    <row r="394" spans="1:11" x14ac:dyDescent="0.2">
      <c r="A394" t="s">
        <v>468</v>
      </c>
      <c r="B394" t="s">
        <v>775</v>
      </c>
      <c r="C394">
        <v>4.0000000000000002E-4</v>
      </c>
      <c r="D394">
        <v>518</v>
      </c>
      <c r="E394">
        <f t="shared" si="15"/>
        <v>5325550.6298330203</v>
      </c>
      <c r="F394">
        <v>5210</v>
      </c>
      <c r="G394" t="s">
        <v>776</v>
      </c>
      <c r="H394">
        <v>4.0000000000000002E-4</v>
      </c>
      <c r="I394">
        <v>0</v>
      </c>
      <c r="J394">
        <f t="shared" si="16"/>
        <v>0</v>
      </c>
      <c r="K394">
        <f t="shared" si="17"/>
        <v>5325550.6298330203</v>
      </c>
    </row>
    <row r="395" spans="1:11" x14ac:dyDescent="0.2">
      <c r="A395" t="s">
        <v>468</v>
      </c>
      <c r="B395" t="s">
        <v>777</v>
      </c>
      <c r="C395">
        <v>4.0000000000000002E-4</v>
      </c>
      <c r="D395">
        <v>130</v>
      </c>
      <c r="E395">
        <f t="shared" si="15"/>
        <v>1336528.1503441941</v>
      </c>
      <c r="F395">
        <v>5215</v>
      </c>
      <c r="G395" t="s">
        <v>778</v>
      </c>
      <c r="H395">
        <v>4.0000000000000002E-4</v>
      </c>
      <c r="I395">
        <v>0</v>
      </c>
      <c r="J395">
        <f t="shared" si="16"/>
        <v>0</v>
      </c>
      <c r="K395">
        <f t="shared" si="17"/>
        <v>1336528.1503441941</v>
      </c>
    </row>
    <row r="396" spans="1:11" x14ac:dyDescent="0.2">
      <c r="A396" t="s">
        <v>468</v>
      </c>
      <c r="B396" t="s">
        <v>779</v>
      </c>
      <c r="C396">
        <v>2.9999999999999997E-4</v>
      </c>
      <c r="D396">
        <v>738</v>
      </c>
      <c r="E396">
        <f t="shared" ref="E396:E459" si="18">C396*D396*100*$B$3*$B$3*0.01</f>
        <v>5690525.6247347025</v>
      </c>
      <c r="F396">
        <v>5220</v>
      </c>
      <c r="G396" t="s">
        <v>780</v>
      </c>
      <c r="H396">
        <v>2.9999999999999997E-4</v>
      </c>
      <c r="I396">
        <v>0</v>
      </c>
      <c r="J396">
        <f t="shared" ref="J396:J459" si="19">H396*I396*100*$B$3*$B$3*0.01*-1</f>
        <v>0</v>
      </c>
      <c r="K396">
        <f t="shared" ref="K396:K459" si="20">E396+J396</f>
        <v>5690525.6247347025</v>
      </c>
    </row>
    <row r="397" spans="1:11" x14ac:dyDescent="0.2">
      <c r="A397" t="s">
        <v>468</v>
      </c>
      <c r="B397" t="s">
        <v>781</v>
      </c>
      <c r="C397">
        <v>2.9999999999999997E-4</v>
      </c>
      <c r="D397">
        <v>1750</v>
      </c>
      <c r="E397">
        <f t="shared" si="18"/>
        <v>13493793.825590417</v>
      </c>
      <c r="F397">
        <v>5225</v>
      </c>
      <c r="G397" t="s">
        <v>782</v>
      </c>
      <c r="H397">
        <v>2.9999999999999997E-4</v>
      </c>
      <c r="I397">
        <v>0</v>
      </c>
      <c r="J397">
        <f t="shared" si="19"/>
        <v>0</v>
      </c>
      <c r="K397">
        <f t="shared" si="20"/>
        <v>13493793.825590417</v>
      </c>
    </row>
    <row r="398" spans="1:11" x14ac:dyDescent="0.2">
      <c r="A398" t="s">
        <v>468</v>
      </c>
      <c r="B398" t="s">
        <v>783</v>
      </c>
      <c r="C398">
        <v>2.9999999999999997E-4</v>
      </c>
      <c r="D398">
        <v>589</v>
      </c>
      <c r="E398">
        <f t="shared" si="18"/>
        <v>4541625.46472729</v>
      </c>
      <c r="F398">
        <v>5230</v>
      </c>
      <c r="G398" t="s">
        <v>784</v>
      </c>
      <c r="H398">
        <v>2.9999999999999997E-4</v>
      </c>
      <c r="I398">
        <v>0</v>
      </c>
      <c r="J398">
        <f t="shared" si="19"/>
        <v>0</v>
      </c>
      <c r="K398">
        <f t="shared" si="20"/>
        <v>4541625.46472729</v>
      </c>
    </row>
    <row r="399" spans="1:11" x14ac:dyDescent="0.2">
      <c r="A399" t="s">
        <v>468</v>
      </c>
      <c r="B399" t="s">
        <v>785</v>
      </c>
      <c r="C399">
        <v>2.0000000000000001E-4</v>
      </c>
      <c r="D399">
        <v>185</v>
      </c>
      <c r="E399">
        <f t="shared" si="18"/>
        <v>950991.18389875349</v>
      </c>
      <c r="F399">
        <v>5240</v>
      </c>
      <c r="G399" t="s">
        <v>786</v>
      </c>
      <c r="H399">
        <v>2.0000000000000001E-4</v>
      </c>
      <c r="I399">
        <v>10</v>
      </c>
      <c r="J399">
        <f t="shared" si="19"/>
        <v>-51404.928859392079</v>
      </c>
      <c r="K399">
        <f t="shared" si="20"/>
        <v>899586.25503936142</v>
      </c>
    </row>
    <row r="400" spans="1:11" x14ac:dyDescent="0.2">
      <c r="A400" t="s">
        <v>468</v>
      </c>
      <c r="B400" t="s">
        <v>787</v>
      </c>
      <c r="C400">
        <v>2.0000000000000001E-4</v>
      </c>
      <c r="D400">
        <v>470</v>
      </c>
      <c r="E400">
        <f t="shared" si="18"/>
        <v>2416031.6563914279</v>
      </c>
      <c r="F400">
        <v>5250</v>
      </c>
      <c r="G400" t="s">
        <v>788</v>
      </c>
      <c r="H400">
        <v>2.0000000000000001E-4</v>
      </c>
      <c r="I400">
        <v>10</v>
      </c>
      <c r="J400">
        <f t="shared" si="19"/>
        <v>-51404.928859392079</v>
      </c>
      <c r="K400">
        <f t="shared" si="20"/>
        <v>2364626.7275320357</v>
      </c>
    </row>
    <row r="401" spans="1:11" x14ac:dyDescent="0.2">
      <c r="A401" t="s">
        <v>468</v>
      </c>
      <c r="B401" t="s">
        <v>789</v>
      </c>
      <c r="C401">
        <v>2.0000000000000001E-4</v>
      </c>
      <c r="D401">
        <v>619</v>
      </c>
      <c r="E401">
        <f t="shared" si="18"/>
        <v>3181965.0963963699</v>
      </c>
      <c r="F401">
        <v>5260</v>
      </c>
      <c r="G401" t="s">
        <v>790</v>
      </c>
      <c r="H401">
        <v>2.0000000000000001E-4</v>
      </c>
      <c r="I401">
        <v>0</v>
      </c>
      <c r="J401">
        <f t="shared" si="19"/>
        <v>0</v>
      </c>
      <c r="K401">
        <f t="shared" si="20"/>
        <v>3181965.0963963699</v>
      </c>
    </row>
    <row r="402" spans="1:11" x14ac:dyDescent="0.2">
      <c r="A402" t="s">
        <v>468</v>
      </c>
      <c r="B402" t="s">
        <v>791</v>
      </c>
      <c r="C402">
        <v>1E-4</v>
      </c>
      <c r="D402">
        <v>0</v>
      </c>
      <c r="E402">
        <f t="shared" si="18"/>
        <v>0</v>
      </c>
      <c r="F402">
        <v>5270</v>
      </c>
      <c r="G402" t="s">
        <v>792</v>
      </c>
      <c r="H402">
        <v>1E-4</v>
      </c>
      <c r="I402">
        <v>0</v>
      </c>
      <c r="J402">
        <f t="shared" si="19"/>
        <v>0</v>
      </c>
      <c r="K402">
        <f t="shared" si="20"/>
        <v>0</v>
      </c>
    </row>
    <row r="403" spans="1:11" x14ac:dyDescent="0.2">
      <c r="A403" t="s">
        <v>468</v>
      </c>
      <c r="B403" t="s">
        <v>793</v>
      </c>
      <c r="C403">
        <v>1E-4</v>
      </c>
      <c r="D403">
        <v>297</v>
      </c>
      <c r="E403">
        <f t="shared" si="18"/>
        <v>763363.19356197235</v>
      </c>
      <c r="F403">
        <v>5275</v>
      </c>
      <c r="G403" t="s">
        <v>794</v>
      </c>
      <c r="H403">
        <v>1E-4</v>
      </c>
      <c r="I403">
        <v>0</v>
      </c>
      <c r="J403">
        <f t="shared" si="19"/>
        <v>0</v>
      </c>
      <c r="K403">
        <f t="shared" si="20"/>
        <v>763363.19356197235</v>
      </c>
    </row>
    <row r="404" spans="1:11" x14ac:dyDescent="0.2">
      <c r="A404" t="s">
        <v>468</v>
      </c>
      <c r="B404" t="s">
        <v>795</v>
      </c>
      <c r="C404">
        <v>1E-4</v>
      </c>
      <c r="D404">
        <v>0</v>
      </c>
      <c r="E404">
        <f t="shared" si="18"/>
        <v>0</v>
      </c>
      <c r="F404">
        <v>5280</v>
      </c>
      <c r="G404" t="s">
        <v>796</v>
      </c>
      <c r="H404">
        <v>1E-4</v>
      </c>
      <c r="I404">
        <v>0</v>
      </c>
      <c r="J404">
        <f t="shared" si="19"/>
        <v>0</v>
      </c>
      <c r="K404">
        <f t="shared" si="20"/>
        <v>0</v>
      </c>
    </row>
    <row r="405" spans="1:11" x14ac:dyDescent="0.2">
      <c r="A405" t="s">
        <v>468</v>
      </c>
      <c r="B405" t="s">
        <v>797</v>
      </c>
      <c r="C405">
        <v>1E-4</v>
      </c>
      <c r="D405">
        <v>230</v>
      </c>
      <c r="E405">
        <f t="shared" si="18"/>
        <v>591156.68188300892</v>
      </c>
      <c r="F405">
        <v>5300</v>
      </c>
      <c r="G405" t="s">
        <v>798</v>
      </c>
      <c r="H405">
        <v>1E-4</v>
      </c>
      <c r="I405">
        <v>0</v>
      </c>
      <c r="J405">
        <f t="shared" si="19"/>
        <v>0</v>
      </c>
      <c r="K405">
        <f t="shared" si="20"/>
        <v>591156.68188300892</v>
      </c>
    </row>
    <row r="406" spans="1:11" x14ac:dyDescent="0.2">
      <c r="A406" t="s">
        <v>468</v>
      </c>
      <c r="B406" t="s">
        <v>799</v>
      </c>
      <c r="C406">
        <v>1E-4</v>
      </c>
      <c r="D406">
        <v>777</v>
      </c>
      <c r="E406">
        <f t="shared" si="18"/>
        <v>1997081.4861873824</v>
      </c>
      <c r="F406">
        <v>5325</v>
      </c>
      <c r="G406" t="s">
        <v>800</v>
      </c>
      <c r="H406">
        <v>1E-4</v>
      </c>
      <c r="I406">
        <v>0</v>
      </c>
      <c r="J406">
        <f t="shared" si="19"/>
        <v>0</v>
      </c>
      <c r="K406">
        <f t="shared" si="20"/>
        <v>1997081.4861873824</v>
      </c>
    </row>
    <row r="407" spans="1:11" x14ac:dyDescent="0.2">
      <c r="A407" t="s">
        <v>468</v>
      </c>
      <c r="B407" t="s">
        <v>801</v>
      </c>
      <c r="C407">
        <v>1E-4</v>
      </c>
      <c r="D407">
        <v>30</v>
      </c>
      <c r="E407">
        <f t="shared" si="18"/>
        <v>77107.393289088111</v>
      </c>
      <c r="F407">
        <v>5350</v>
      </c>
      <c r="G407" t="s">
        <v>802</v>
      </c>
      <c r="H407">
        <v>1E-4</v>
      </c>
      <c r="I407">
        <v>0</v>
      </c>
      <c r="J407">
        <f t="shared" si="19"/>
        <v>0</v>
      </c>
      <c r="K407">
        <f t="shared" si="20"/>
        <v>77107.393289088111</v>
      </c>
    </row>
    <row r="408" spans="1:11" x14ac:dyDescent="0.2">
      <c r="A408" t="s">
        <v>468</v>
      </c>
      <c r="B408" t="s">
        <v>803</v>
      </c>
      <c r="C408">
        <v>1E-4</v>
      </c>
      <c r="D408">
        <v>0</v>
      </c>
      <c r="E408">
        <f t="shared" si="18"/>
        <v>0</v>
      </c>
      <c r="F408">
        <v>5375</v>
      </c>
      <c r="G408" t="s">
        <v>804</v>
      </c>
      <c r="H408">
        <v>1E-4</v>
      </c>
      <c r="I408">
        <v>0</v>
      </c>
      <c r="J408">
        <f t="shared" si="19"/>
        <v>0</v>
      </c>
      <c r="K408">
        <f t="shared" si="20"/>
        <v>0</v>
      </c>
    </row>
    <row r="409" spans="1:11" x14ac:dyDescent="0.2">
      <c r="A409" t="s">
        <v>468</v>
      </c>
      <c r="B409" t="s">
        <v>805</v>
      </c>
      <c r="C409">
        <v>0</v>
      </c>
      <c r="D409">
        <v>70</v>
      </c>
      <c r="E409">
        <f t="shared" si="18"/>
        <v>0</v>
      </c>
      <c r="F409">
        <v>5400</v>
      </c>
      <c r="G409" t="s">
        <v>806</v>
      </c>
      <c r="H409">
        <v>0</v>
      </c>
      <c r="I409">
        <v>0</v>
      </c>
      <c r="J409">
        <f t="shared" si="19"/>
        <v>0</v>
      </c>
      <c r="K409">
        <f t="shared" si="20"/>
        <v>0</v>
      </c>
    </row>
    <row r="410" spans="1:11" x14ac:dyDescent="0.2">
      <c r="A410" t="s">
        <v>468</v>
      </c>
      <c r="B410" t="s">
        <v>807</v>
      </c>
      <c r="C410">
        <v>0</v>
      </c>
      <c r="D410">
        <v>0</v>
      </c>
      <c r="E410">
        <f t="shared" si="18"/>
        <v>0</v>
      </c>
      <c r="F410">
        <v>5425</v>
      </c>
      <c r="G410" t="s">
        <v>808</v>
      </c>
      <c r="H410">
        <v>0</v>
      </c>
      <c r="I410">
        <v>0</v>
      </c>
      <c r="J410">
        <f t="shared" si="19"/>
        <v>0</v>
      </c>
      <c r="K410">
        <f t="shared" si="20"/>
        <v>0</v>
      </c>
    </row>
    <row r="411" spans="1:11" x14ac:dyDescent="0.2">
      <c r="A411" t="s">
        <v>468</v>
      </c>
      <c r="B411" t="s">
        <v>809</v>
      </c>
      <c r="C411">
        <v>0</v>
      </c>
      <c r="D411">
        <v>0</v>
      </c>
      <c r="E411">
        <f t="shared" si="18"/>
        <v>0</v>
      </c>
      <c r="F411">
        <v>5450</v>
      </c>
      <c r="G411" t="s">
        <v>810</v>
      </c>
      <c r="H411">
        <v>0</v>
      </c>
      <c r="I411">
        <v>0</v>
      </c>
      <c r="J411">
        <f t="shared" si="19"/>
        <v>0</v>
      </c>
      <c r="K411">
        <f t="shared" si="20"/>
        <v>0</v>
      </c>
    </row>
    <row r="412" spans="1:11" x14ac:dyDescent="0.2">
      <c r="A412" t="s">
        <v>468</v>
      </c>
      <c r="B412" t="s">
        <v>811</v>
      </c>
      <c r="C412">
        <v>0</v>
      </c>
      <c r="D412">
        <v>23</v>
      </c>
      <c r="E412">
        <f t="shared" si="18"/>
        <v>0</v>
      </c>
      <c r="F412">
        <v>5500</v>
      </c>
      <c r="G412" t="s">
        <v>812</v>
      </c>
      <c r="H412">
        <v>0</v>
      </c>
      <c r="I412">
        <v>0</v>
      </c>
      <c r="J412">
        <f t="shared" si="19"/>
        <v>0</v>
      </c>
      <c r="K412">
        <f t="shared" si="20"/>
        <v>0</v>
      </c>
    </row>
    <row r="413" spans="1:11" x14ac:dyDescent="0.2">
      <c r="A413" t="s">
        <v>468</v>
      </c>
      <c r="B413" t="s">
        <v>813</v>
      </c>
      <c r="C413">
        <v>0</v>
      </c>
      <c r="D413">
        <v>111</v>
      </c>
      <c r="E413">
        <f t="shared" si="18"/>
        <v>0</v>
      </c>
      <c r="F413">
        <v>5600</v>
      </c>
      <c r="G413" t="s">
        <v>814</v>
      </c>
      <c r="H413">
        <v>0</v>
      </c>
      <c r="I413">
        <v>0</v>
      </c>
      <c r="J413">
        <f t="shared" si="19"/>
        <v>0</v>
      </c>
      <c r="K413">
        <f t="shared" si="20"/>
        <v>0</v>
      </c>
    </row>
    <row r="414" spans="1:11" x14ac:dyDescent="0.2">
      <c r="A414" t="s">
        <v>468</v>
      </c>
      <c r="B414" t="s">
        <v>815</v>
      </c>
      <c r="C414">
        <v>0</v>
      </c>
      <c r="D414">
        <v>0</v>
      </c>
      <c r="E414">
        <f t="shared" si="18"/>
        <v>0</v>
      </c>
      <c r="F414">
        <v>5700</v>
      </c>
      <c r="G414" t="s">
        <v>816</v>
      </c>
      <c r="H414">
        <v>0</v>
      </c>
      <c r="I414">
        <v>0</v>
      </c>
      <c r="J414">
        <f t="shared" si="19"/>
        <v>0</v>
      </c>
      <c r="K414">
        <f t="shared" si="20"/>
        <v>0</v>
      </c>
    </row>
    <row r="415" spans="1:11" x14ac:dyDescent="0.2">
      <c r="A415" t="s">
        <v>468</v>
      </c>
      <c r="B415" t="s">
        <v>817</v>
      </c>
      <c r="C415">
        <v>0</v>
      </c>
      <c r="D415">
        <v>1</v>
      </c>
      <c r="E415">
        <f t="shared" si="18"/>
        <v>0</v>
      </c>
      <c r="F415">
        <v>5800</v>
      </c>
      <c r="G415" t="s">
        <v>818</v>
      </c>
      <c r="H415">
        <v>0</v>
      </c>
      <c r="I415">
        <v>0</v>
      </c>
      <c r="J415">
        <f t="shared" si="19"/>
        <v>0</v>
      </c>
      <c r="K415">
        <f t="shared" si="20"/>
        <v>0</v>
      </c>
    </row>
    <row r="416" spans="1:11" x14ac:dyDescent="0.2">
      <c r="A416" t="s">
        <v>468</v>
      </c>
      <c r="B416" t="s">
        <v>819</v>
      </c>
      <c r="C416">
        <v>0</v>
      </c>
      <c r="D416">
        <v>20</v>
      </c>
      <c r="E416">
        <f t="shared" si="18"/>
        <v>0</v>
      </c>
      <c r="F416">
        <v>6000</v>
      </c>
      <c r="G416" t="s">
        <v>820</v>
      </c>
      <c r="H416">
        <v>0</v>
      </c>
      <c r="I416">
        <v>0</v>
      </c>
      <c r="J416">
        <f t="shared" si="19"/>
        <v>0</v>
      </c>
      <c r="K416">
        <f t="shared" si="20"/>
        <v>0</v>
      </c>
    </row>
    <row r="417" spans="1:11" x14ac:dyDescent="0.2">
      <c r="A417" t="s">
        <v>468</v>
      </c>
      <c r="B417" t="s">
        <v>821</v>
      </c>
      <c r="C417">
        <v>0</v>
      </c>
      <c r="D417">
        <v>0</v>
      </c>
      <c r="E417">
        <f t="shared" si="18"/>
        <v>0</v>
      </c>
      <c r="F417">
        <v>6200</v>
      </c>
      <c r="G417" t="s">
        <v>822</v>
      </c>
      <c r="H417">
        <v>0</v>
      </c>
      <c r="I417">
        <v>0</v>
      </c>
      <c r="J417">
        <f t="shared" si="19"/>
        <v>0</v>
      </c>
      <c r="K417">
        <f t="shared" si="20"/>
        <v>0</v>
      </c>
    </row>
    <row r="418" spans="1:11" x14ac:dyDescent="0.2">
      <c r="A418" t="s">
        <v>468</v>
      </c>
      <c r="B418" t="s">
        <v>823</v>
      </c>
      <c r="C418">
        <v>0</v>
      </c>
      <c r="D418">
        <v>0</v>
      </c>
      <c r="E418">
        <f t="shared" si="18"/>
        <v>0</v>
      </c>
      <c r="F418">
        <v>6400</v>
      </c>
      <c r="G418" t="s">
        <v>824</v>
      </c>
      <c r="H418">
        <v>0</v>
      </c>
      <c r="I418">
        <v>0</v>
      </c>
      <c r="J418">
        <f t="shared" si="19"/>
        <v>0</v>
      </c>
      <c r="K418">
        <f t="shared" si="20"/>
        <v>0</v>
      </c>
    </row>
    <row r="419" spans="1:11" x14ac:dyDescent="0.2">
      <c r="A419" t="s">
        <v>468</v>
      </c>
      <c r="B419" t="s">
        <v>825</v>
      </c>
      <c r="C419">
        <v>0</v>
      </c>
      <c r="D419">
        <v>0</v>
      </c>
      <c r="E419">
        <f t="shared" si="18"/>
        <v>0</v>
      </c>
      <c r="F419">
        <v>6600</v>
      </c>
      <c r="G419" t="s">
        <v>826</v>
      </c>
      <c r="H419">
        <v>0</v>
      </c>
      <c r="I419">
        <v>0</v>
      </c>
      <c r="J419">
        <f t="shared" si="19"/>
        <v>0</v>
      </c>
      <c r="K419">
        <f t="shared" si="20"/>
        <v>0</v>
      </c>
    </row>
    <row r="420" spans="1:11" x14ac:dyDescent="0.2">
      <c r="A420" t="s">
        <v>827</v>
      </c>
      <c r="B420" t="s">
        <v>828</v>
      </c>
      <c r="C420">
        <v>0</v>
      </c>
      <c r="D420">
        <v>0</v>
      </c>
      <c r="E420">
        <f t="shared" si="18"/>
        <v>0</v>
      </c>
      <c r="F420">
        <v>1400</v>
      </c>
      <c r="G420" t="s">
        <v>829</v>
      </c>
      <c r="H420">
        <v>0</v>
      </c>
      <c r="I420">
        <v>0</v>
      </c>
      <c r="J420">
        <f t="shared" si="19"/>
        <v>0</v>
      </c>
      <c r="K420">
        <f t="shared" si="20"/>
        <v>0</v>
      </c>
    </row>
    <row r="421" spans="1:11" x14ac:dyDescent="0.2">
      <c r="A421" t="s">
        <v>827</v>
      </c>
      <c r="B421" t="s">
        <v>830</v>
      </c>
      <c r="C421">
        <v>0</v>
      </c>
      <c r="D421">
        <v>0</v>
      </c>
      <c r="E421">
        <f t="shared" si="18"/>
        <v>0</v>
      </c>
      <c r="F421">
        <v>1600</v>
      </c>
      <c r="G421" t="s">
        <v>831</v>
      </c>
      <c r="H421">
        <v>0</v>
      </c>
      <c r="I421">
        <v>0</v>
      </c>
      <c r="J421">
        <f t="shared" si="19"/>
        <v>0</v>
      </c>
      <c r="K421">
        <f t="shared" si="20"/>
        <v>0</v>
      </c>
    </row>
    <row r="422" spans="1:11" x14ac:dyDescent="0.2">
      <c r="A422" t="s">
        <v>827</v>
      </c>
      <c r="B422" t="s">
        <v>832</v>
      </c>
      <c r="C422">
        <v>0</v>
      </c>
      <c r="D422">
        <v>0</v>
      </c>
      <c r="E422">
        <f t="shared" si="18"/>
        <v>0</v>
      </c>
      <c r="F422">
        <v>1800</v>
      </c>
      <c r="G422" t="s">
        <v>833</v>
      </c>
      <c r="H422">
        <v>0</v>
      </c>
      <c r="I422">
        <v>0</v>
      </c>
      <c r="J422">
        <f t="shared" si="19"/>
        <v>0</v>
      </c>
      <c r="K422">
        <f t="shared" si="20"/>
        <v>0</v>
      </c>
    </row>
    <row r="423" spans="1:11" x14ac:dyDescent="0.2">
      <c r="A423" t="s">
        <v>827</v>
      </c>
      <c r="B423" t="s">
        <v>834</v>
      </c>
      <c r="C423">
        <v>0</v>
      </c>
      <c r="D423">
        <v>0</v>
      </c>
      <c r="E423">
        <f t="shared" si="18"/>
        <v>0</v>
      </c>
      <c r="F423">
        <v>2000</v>
      </c>
      <c r="G423" t="s">
        <v>835</v>
      </c>
      <c r="H423">
        <v>0</v>
      </c>
      <c r="I423">
        <v>121</v>
      </c>
      <c r="J423">
        <f t="shared" si="19"/>
        <v>0</v>
      </c>
      <c r="K423">
        <f t="shared" si="20"/>
        <v>0</v>
      </c>
    </row>
    <row r="424" spans="1:11" x14ac:dyDescent="0.2">
      <c r="A424" t="s">
        <v>827</v>
      </c>
      <c r="B424" t="s">
        <v>836</v>
      </c>
      <c r="C424">
        <v>0</v>
      </c>
      <c r="D424">
        <v>0</v>
      </c>
      <c r="E424">
        <f t="shared" si="18"/>
        <v>0</v>
      </c>
      <c r="F424">
        <v>2200</v>
      </c>
      <c r="G424" t="s">
        <v>837</v>
      </c>
      <c r="H424">
        <v>0</v>
      </c>
      <c r="I424">
        <v>35</v>
      </c>
      <c r="J424">
        <f t="shared" si="19"/>
        <v>0</v>
      </c>
      <c r="K424">
        <f t="shared" si="20"/>
        <v>0</v>
      </c>
    </row>
    <row r="425" spans="1:11" x14ac:dyDescent="0.2">
      <c r="A425" t="s">
        <v>827</v>
      </c>
      <c r="B425" t="s">
        <v>838</v>
      </c>
      <c r="C425">
        <v>0</v>
      </c>
      <c r="D425">
        <v>0</v>
      </c>
      <c r="E425">
        <f t="shared" si="18"/>
        <v>0</v>
      </c>
      <c r="F425">
        <v>2400</v>
      </c>
      <c r="G425" t="s">
        <v>839</v>
      </c>
      <c r="H425">
        <v>0</v>
      </c>
      <c r="I425">
        <v>0</v>
      </c>
      <c r="J425">
        <f t="shared" si="19"/>
        <v>0</v>
      </c>
      <c r="K425">
        <f t="shared" si="20"/>
        <v>0</v>
      </c>
    </row>
    <row r="426" spans="1:11" x14ac:dyDescent="0.2">
      <c r="A426" t="s">
        <v>827</v>
      </c>
      <c r="B426" t="s">
        <v>840</v>
      </c>
      <c r="C426">
        <v>0</v>
      </c>
      <c r="D426">
        <v>0</v>
      </c>
      <c r="E426">
        <f t="shared" si="18"/>
        <v>0</v>
      </c>
      <c r="F426">
        <v>2600</v>
      </c>
      <c r="G426" t="s">
        <v>841</v>
      </c>
      <c r="H426">
        <v>0</v>
      </c>
      <c r="I426">
        <v>3</v>
      </c>
      <c r="J426">
        <f t="shared" si="19"/>
        <v>0</v>
      </c>
      <c r="K426">
        <f t="shared" si="20"/>
        <v>0</v>
      </c>
    </row>
    <row r="427" spans="1:11" x14ac:dyDescent="0.2">
      <c r="A427" t="s">
        <v>827</v>
      </c>
      <c r="B427" t="s">
        <v>842</v>
      </c>
      <c r="C427">
        <v>0</v>
      </c>
      <c r="D427">
        <v>0</v>
      </c>
      <c r="E427">
        <f t="shared" si="18"/>
        <v>0</v>
      </c>
      <c r="F427">
        <v>2800</v>
      </c>
      <c r="G427" t="s">
        <v>843</v>
      </c>
      <c r="H427">
        <v>0</v>
      </c>
      <c r="I427">
        <v>21</v>
      </c>
      <c r="J427">
        <f t="shared" si="19"/>
        <v>0</v>
      </c>
      <c r="K427">
        <f t="shared" si="20"/>
        <v>0</v>
      </c>
    </row>
    <row r="428" spans="1:11" x14ac:dyDescent="0.2">
      <c r="A428" t="s">
        <v>827</v>
      </c>
      <c r="B428" t="s">
        <v>844</v>
      </c>
      <c r="C428">
        <v>0</v>
      </c>
      <c r="D428">
        <v>0</v>
      </c>
      <c r="E428">
        <f t="shared" si="18"/>
        <v>0</v>
      </c>
      <c r="F428">
        <v>3000</v>
      </c>
      <c r="G428" t="s">
        <v>845</v>
      </c>
      <c r="H428">
        <v>0</v>
      </c>
      <c r="I428">
        <v>34</v>
      </c>
      <c r="J428">
        <f t="shared" si="19"/>
        <v>0</v>
      </c>
      <c r="K428">
        <f t="shared" si="20"/>
        <v>0</v>
      </c>
    </row>
    <row r="429" spans="1:11" x14ac:dyDescent="0.2">
      <c r="A429" t="s">
        <v>827</v>
      </c>
      <c r="B429" t="s">
        <v>846</v>
      </c>
      <c r="C429">
        <v>0</v>
      </c>
      <c r="D429">
        <v>0</v>
      </c>
      <c r="E429">
        <f t="shared" si="18"/>
        <v>0</v>
      </c>
      <c r="F429">
        <v>3200</v>
      </c>
      <c r="G429" t="s">
        <v>847</v>
      </c>
      <c r="H429">
        <v>0</v>
      </c>
      <c r="I429">
        <v>14</v>
      </c>
      <c r="J429">
        <f t="shared" si="19"/>
        <v>0</v>
      </c>
      <c r="K429">
        <f t="shared" si="20"/>
        <v>0</v>
      </c>
    </row>
    <row r="430" spans="1:11" x14ac:dyDescent="0.2">
      <c r="A430" t="s">
        <v>827</v>
      </c>
      <c r="B430" t="s">
        <v>848</v>
      </c>
      <c r="C430">
        <v>0</v>
      </c>
      <c r="D430">
        <v>0</v>
      </c>
      <c r="E430">
        <f t="shared" si="18"/>
        <v>0</v>
      </c>
      <c r="F430">
        <v>3400</v>
      </c>
      <c r="G430" t="s">
        <v>849</v>
      </c>
      <c r="H430">
        <v>0</v>
      </c>
      <c r="I430">
        <v>200</v>
      </c>
      <c r="J430">
        <f t="shared" si="19"/>
        <v>0</v>
      </c>
      <c r="K430">
        <f t="shared" si="20"/>
        <v>0</v>
      </c>
    </row>
    <row r="431" spans="1:11" x14ac:dyDescent="0.2">
      <c r="A431" t="s">
        <v>827</v>
      </c>
      <c r="B431" t="s">
        <v>850</v>
      </c>
      <c r="C431">
        <v>0</v>
      </c>
      <c r="D431">
        <v>0</v>
      </c>
      <c r="E431">
        <f t="shared" si="18"/>
        <v>0</v>
      </c>
      <c r="F431">
        <v>3600</v>
      </c>
      <c r="G431" t="s">
        <v>851</v>
      </c>
      <c r="H431">
        <v>0</v>
      </c>
      <c r="I431">
        <v>542</v>
      </c>
      <c r="J431">
        <f t="shared" si="19"/>
        <v>0</v>
      </c>
      <c r="K431">
        <f t="shared" si="20"/>
        <v>0</v>
      </c>
    </row>
    <row r="432" spans="1:11" x14ac:dyDescent="0.2">
      <c r="A432" t="s">
        <v>827</v>
      </c>
      <c r="B432" t="s">
        <v>852</v>
      </c>
      <c r="C432">
        <v>0</v>
      </c>
      <c r="D432">
        <v>0</v>
      </c>
      <c r="E432">
        <f t="shared" si="18"/>
        <v>0</v>
      </c>
      <c r="F432">
        <v>3700</v>
      </c>
      <c r="G432" t="s">
        <v>853</v>
      </c>
      <c r="H432">
        <v>0</v>
      </c>
      <c r="I432">
        <v>2335</v>
      </c>
      <c r="J432">
        <f t="shared" si="19"/>
        <v>0</v>
      </c>
      <c r="K432">
        <f t="shared" si="20"/>
        <v>0</v>
      </c>
    </row>
    <row r="433" spans="1:11" x14ac:dyDescent="0.2">
      <c r="A433" t="s">
        <v>827</v>
      </c>
      <c r="B433" t="s">
        <v>854</v>
      </c>
      <c r="C433">
        <v>0</v>
      </c>
      <c r="D433">
        <v>0</v>
      </c>
      <c r="E433">
        <f t="shared" si="18"/>
        <v>0</v>
      </c>
      <c r="F433">
        <v>3800</v>
      </c>
      <c r="G433" t="s">
        <v>855</v>
      </c>
      <c r="H433">
        <v>0</v>
      </c>
      <c r="I433">
        <v>2609</v>
      </c>
      <c r="J433">
        <f t="shared" si="19"/>
        <v>0</v>
      </c>
      <c r="K433">
        <f t="shared" si="20"/>
        <v>0</v>
      </c>
    </row>
    <row r="434" spans="1:11" x14ac:dyDescent="0.2">
      <c r="A434" t="s">
        <v>827</v>
      </c>
      <c r="B434" t="s">
        <v>856</v>
      </c>
      <c r="C434">
        <v>0</v>
      </c>
      <c r="D434">
        <v>0</v>
      </c>
      <c r="E434">
        <f t="shared" si="18"/>
        <v>0</v>
      </c>
      <c r="F434">
        <v>3900</v>
      </c>
      <c r="G434" t="s">
        <v>857</v>
      </c>
      <c r="H434">
        <v>0</v>
      </c>
      <c r="I434">
        <v>79</v>
      </c>
      <c r="J434">
        <f t="shared" si="19"/>
        <v>0</v>
      </c>
      <c r="K434">
        <f t="shared" si="20"/>
        <v>0</v>
      </c>
    </row>
    <row r="435" spans="1:11" x14ac:dyDescent="0.2">
      <c r="A435" t="s">
        <v>827</v>
      </c>
      <c r="B435" t="s">
        <v>858</v>
      </c>
      <c r="C435">
        <v>0</v>
      </c>
      <c r="D435">
        <v>0</v>
      </c>
      <c r="E435">
        <f t="shared" si="18"/>
        <v>0</v>
      </c>
      <c r="F435">
        <v>3950</v>
      </c>
      <c r="G435" t="s">
        <v>859</v>
      </c>
      <c r="H435">
        <v>0</v>
      </c>
      <c r="I435">
        <v>51</v>
      </c>
      <c r="J435">
        <f t="shared" si="19"/>
        <v>0</v>
      </c>
      <c r="K435">
        <f t="shared" si="20"/>
        <v>0</v>
      </c>
    </row>
    <row r="436" spans="1:11" x14ac:dyDescent="0.2">
      <c r="A436" t="s">
        <v>827</v>
      </c>
      <c r="B436" t="s">
        <v>860</v>
      </c>
      <c r="C436">
        <v>0</v>
      </c>
      <c r="D436">
        <v>1</v>
      </c>
      <c r="E436">
        <f t="shared" si="18"/>
        <v>0</v>
      </c>
      <c r="F436">
        <v>4000</v>
      </c>
      <c r="G436" t="s">
        <v>861</v>
      </c>
      <c r="H436">
        <v>0</v>
      </c>
      <c r="I436">
        <v>6088</v>
      </c>
      <c r="J436">
        <f t="shared" si="19"/>
        <v>0</v>
      </c>
      <c r="K436">
        <f t="shared" si="20"/>
        <v>0</v>
      </c>
    </row>
    <row r="437" spans="1:11" x14ac:dyDescent="0.2">
      <c r="A437" t="s">
        <v>827</v>
      </c>
      <c r="B437" t="s">
        <v>862</v>
      </c>
      <c r="C437">
        <v>0</v>
      </c>
      <c r="D437">
        <v>0</v>
      </c>
      <c r="E437">
        <f t="shared" si="18"/>
        <v>0</v>
      </c>
      <c r="F437">
        <v>4050</v>
      </c>
      <c r="G437" t="s">
        <v>863</v>
      </c>
      <c r="H437">
        <v>0</v>
      </c>
      <c r="I437">
        <v>479</v>
      </c>
      <c r="J437">
        <f t="shared" si="19"/>
        <v>0</v>
      </c>
      <c r="K437">
        <f t="shared" si="20"/>
        <v>0</v>
      </c>
    </row>
    <row r="438" spans="1:11" x14ac:dyDescent="0.2">
      <c r="A438" t="s">
        <v>827</v>
      </c>
      <c r="B438" t="s">
        <v>864</v>
      </c>
      <c r="C438">
        <v>0</v>
      </c>
      <c r="D438">
        <v>0</v>
      </c>
      <c r="E438">
        <f t="shared" si="18"/>
        <v>0</v>
      </c>
      <c r="F438">
        <v>4100</v>
      </c>
      <c r="G438" t="s">
        <v>865</v>
      </c>
      <c r="H438">
        <v>0</v>
      </c>
      <c r="I438">
        <v>5703</v>
      </c>
      <c r="J438">
        <f t="shared" si="19"/>
        <v>0</v>
      </c>
      <c r="K438">
        <f t="shared" si="20"/>
        <v>0</v>
      </c>
    </row>
    <row r="439" spans="1:11" x14ac:dyDescent="0.2">
      <c r="A439" t="s">
        <v>827</v>
      </c>
      <c r="B439" t="s">
        <v>866</v>
      </c>
      <c r="C439">
        <v>0</v>
      </c>
      <c r="D439">
        <v>0</v>
      </c>
      <c r="E439">
        <f t="shared" si="18"/>
        <v>0</v>
      </c>
      <c r="F439">
        <v>4150</v>
      </c>
      <c r="G439" t="s">
        <v>867</v>
      </c>
      <c r="H439">
        <v>0</v>
      </c>
      <c r="I439">
        <v>8496</v>
      </c>
      <c r="J439">
        <f t="shared" si="19"/>
        <v>0</v>
      </c>
      <c r="K439">
        <f t="shared" si="20"/>
        <v>0</v>
      </c>
    </row>
    <row r="440" spans="1:11" x14ac:dyDescent="0.2">
      <c r="A440" t="s">
        <v>827</v>
      </c>
      <c r="B440" t="s">
        <v>868</v>
      </c>
      <c r="C440">
        <v>0</v>
      </c>
      <c r="D440">
        <v>0</v>
      </c>
      <c r="E440">
        <f t="shared" si="18"/>
        <v>0</v>
      </c>
      <c r="F440">
        <v>4200</v>
      </c>
      <c r="G440" t="s">
        <v>869</v>
      </c>
      <c r="H440">
        <v>0</v>
      </c>
      <c r="I440">
        <v>8393</v>
      </c>
      <c r="J440">
        <f t="shared" si="19"/>
        <v>0</v>
      </c>
      <c r="K440">
        <f t="shared" si="20"/>
        <v>0</v>
      </c>
    </row>
    <row r="441" spans="1:11" x14ac:dyDescent="0.2">
      <c r="A441" t="s">
        <v>827</v>
      </c>
      <c r="B441" t="s">
        <v>870</v>
      </c>
      <c r="C441">
        <v>0</v>
      </c>
      <c r="D441">
        <v>4</v>
      </c>
      <c r="E441">
        <f t="shared" si="18"/>
        <v>0</v>
      </c>
      <c r="F441">
        <v>4250</v>
      </c>
      <c r="G441" t="s">
        <v>871</v>
      </c>
      <c r="H441">
        <v>0</v>
      </c>
      <c r="I441">
        <v>185</v>
      </c>
      <c r="J441">
        <f t="shared" si="19"/>
        <v>0</v>
      </c>
      <c r="K441">
        <f t="shared" si="20"/>
        <v>0</v>
      </c>
    </row>
    <row r="442" spans="1:11" x14ac:dyDescent="0.2">
      <c r="A442" t="s">
        <v>827</v>
      </c>
      <c r="B442" t="s">
        <v>872</v>
      </c>
      <c r="C442">
        <v>0</v>
      </c>
      <c r="D442">
        <v>0</v>
      </c>
      <c r="E442">
        <f t="shared" si="18"/>
        <v>0</v>
      </c>
      <c r="F442">
        <v>4300</v>
      </c>
      <c r="G442" t="s">
        <v>873</v>
      </c>
      <c r="H442">
        <v>0</v>
      </c>
      <c r="I442">
        <v>334</v>
      </c>
      <c r="J442">
        <f t="shared" si="19"/>
        <v>0</v>
      </c>
      <c r="K442">
        <f t="shared" si="20"/>
        <v>0</v>
      </c>
    </row>
    <row r="443" spans="1:11" x14ac:dyDescent="0.2">
      <c r="A443" t="s">
        <v>827</v>
      </c>
      <c r="B443" t="s">
        <v>874</v>
      </c>
      <c r="C443">
        <v>0</v>
      </c>
      <c r="D443">
        <v>0</v>
      </c>
      <c r="E443">
        <f t="shared" si="18"/>
        <v>0</v>
      </c>
      <c r="F443">
        <v>4325</v>
      </c>
      <c r="G443" t="s">
        <v>875</v>
      </c>
      <c r="H443">
        <v>0</v>
      </c>
      <c r="I443">
        <v>0</v>
      </c>
      <c r="J443">
        <f t="shared" si="19"/>
        <v>0</v>
      </c>
      <c r="K443">
        <f t="shared" si="20"/>
        <v>0</v>
      </c>
    </row>
    <row r="444" spans="1:11" x14ac:dyDescent="0.2">
      <c r="A444" t="s">
        <v>827</v>
      </c>
      <c r="B444" t="s">
        <v>876</v>
      </c>
      <c r="C444">
        <v>0</v>
      </c>
      <c r="D444">
        <v>0</v>
      </c>
      <c r="E444">
        <f t="shared" si="18"/>
        <v>0</v>
      </c>
      <c r="F444">
        <v>4350</v>
      </c>
      <c r="G444" t="s">
        <v>877</v>
      </c>
      <c r="H444">
        <v>0</v>
      </c>
      <c r="I444">
        <v>290</v>
      </c>
      <c r="J444">
        <f t="shared" si="19"/>
        <v>0</v>
      </c>
      <c r="K444">
        <f t="shared" si="20"/>
        <v>0</v>
      </c>
    </row>
    <row r="445" spans="1:11" x14ac:dyDescent="0.2">
      <c r="A445" t="s">
        <v>827</v>
      </c>
      <c r="B445" t="s">
        <v>878</v>
      </c>
      <c r="C445">
        <v>0</v>
      </c>
      <c r="D445">
        <v>0</v>
      </c>
      <c r="E445">
        <f t="shared" si="18"/>
        <v>0</v>
      </c>
      <c r="F445">
        <v>4375</v>
      </c>
      <c r="G445" t="s">
        <v>879</v>
      </c>
      <c r="H445">
        <v>0</v>
      </c>
      <c r="I445">
        <v>0</v>
      </c>
      <c r="J445">
        <f t="shared" si="19"/>
        <v>0</v>
      </c>
      <c r="K445">
        <f t="shared" si="20"/>
        <v>0</v>
      </c>
    </row>
    <row r="446" spans="1:11" x14ac:dyDescent="0.2">
      <c r="A446" t="s">
        <v>827</v>
      </c>
      <c r="B446" t="s">
        <v>880</v>
      </c>
      <c r="C446">
        <v>0</v>
      </c>
      <c r="D446">
        <v>14</v>
      </c>
      <c r="E446">
        <f t="shared" si="18"/>
        <v>0</v>
      </c>
      <c r="F446">
        <v>4400</v>
      </c>
      <c r="G446" t="s">
        <v>881</v>
      </c>
      <c r="H446">
        <v>0</v>
      </c>
      <c r="I446">
        <v>461</v>
      </c>
      <c r="J446">
        <f t="shared" si="19"/>
        <v>0</v>
      </c>
      <c r="K446">
        <f t="shared" si="20"/>
        <v>0</v>
      </c>
    </row>
    <row r="447" spans="1:11" x14ac:dyDescent="0.2">
      <c r="A447" t="s">
        <v>827</v>
      </c>
      <c r="B447" t="s">
        <v>882</v>
      </c>
      <c r="C447">
        <v>0</v>
      </c>
      <c r="D447">
        <v>0</v>
      </c>
      <c r="E447">
        <f t="shared" si="18"/>
        <v>0</v>
      </c>
      <c r="F447">
        <v>4425</v>
      </c>
      <c r="G447" t="s">
        <v>883</v>
      </c>
      <c r="H447">
        <v>0</v>
      </c>
      <c r="I447">
        <v>91</v>
      </c>
      <c r="J447">
        <f t="shared" si="19"/>
        <v>0</v>
      </c>
      <c r="K447">
        <f t="shared" si="20"/>
        <v>0</v>
      </c>
    </row>
    <row r="448" spans="1:11" x14ac:dyDescent="0.2">
      <c r="A448" t="s">
        <v>827</v>
      </c>
      <c r="B448" t="s">
        <v>884</v>
      </c>
      <c r="C448">
        <v>0</v>
      </c>
      <c r="D448">
        <v>0</v>
      </c>
      <c r="E448">
        <f t="shared" si="18"/>
        <v>0</v>
      </c>
      <c r="F448">
        <v>4450</v>
      </c>
      <c r="G448" t="s">
        <v>885</v>
      </c>
      <c r="H448">
        <v>0</v>
      </c>
      <c r="I448">
        <v>264</v>
      </c>
      <c r="J448">
        <f t="shared" si="19"/>
        <v>0</v>
      </c>
      <c r="K448">
        <f t="shared" si="20"/>
        <v>0</v>
      </c>
    </row>
    <row r="449" spans="1:11" x14ac:dyDescent="0.2">
      <c r="A449" t="s">
        <v>827</v>
      </c>
      <c r="B449" t="s">
        <v>886</v>
      </c>
      <c r="C449">
        <v>1E-4</v>
      </c>
      <c r="D449">
        <v>0</v>
      </c>
      <c r="E449">
        <f t="shared" si="18"/>
        <v>0</v>
      </c>
      <c r="F449">
        <v>4475</v>
      </c>
      <c r="G449" t="s">
        <v>887</v>
      </c>
      <c r="H449">
        <v>1E-4</v>
      </c>
      <c r="I449">
        <v>210</v>
      </c>
      <c r="J449">
        <f t="shared" si="19"/>
        <v>-539751.75302361685</v>
      </c>
      <c r="K449">
        <f t="shared" si="20"/>
        <v>-539751.75302361685</v>
      </c>
    </row>
    <row r="450" spans="1:11" x14ac:dyDescent="0.2">
      <c r="A450" t="s">
        <v>827</v>
      </c>
      <c r="B450" t="s">
        <v>888</v>
      </c>
      <c r="C450">
        <v>1E-4</v>
      </c>
      <c r="D450">
        <v>13</v>
      </c>
      <c r="E450">
        <f t="shared" si="18"/>
        <v>33413.203758604846</v>
      </c>
      <c r="F450">
        <v>4500</v>
      </c>
      <c r="G450" t="s">
        <v>889</v>
      </c>
      <c r="H450">
        <v>1E-4</v>
      </c>
      <c r="I450">
        <v>119</v>
      </c>
      <c r="J450">
        <f t="shared" si="19"/>
        <v>-305859.32671338291</v>
      </c>
      <c r="K450">
        <f t="shared" si="20"/>
        <v>-272446.12295477808</v>
      </c>
    </row>
    <row r="451" spans="1:11" x14ac:dyDescent="0.2">
      <c r="A451" t="s">
        <v>827</v>
      </c>
      <c r="B451" t="s">
        <v>890</v>
      </c>
      <c r="C451">
        <v>1E-4</v>
      </c>
      <c r="D451">
        <v>0</v>
      </c>
      <c r="E451">
        <f t="shared" si="18"/>
        <v>0</v>
      </c>
      <c r="F451">
        <v>4525</v>
      </c>
      <c r="G451" t="s">
        <v>891</v>
      </c>
      <c r="H451">
        <v>1E-4</v>
      </c>
      <c r="I451">
        <v>4</v>
      </c>
      <c r="J451">
        <f t="shared" si="19"/>
        <v>-10280.985771878415</v>
      </c>
      <c r="K451">
        <f t="shared" si="20"/>
        <v>-10280.985771878415</v>
      </c>
    </row>
    <row r="452" spans="1:11" x14ac:dyDescent="0.2">
      <c r="A452" t="s">
        <v>827</v>
      </c>
      <c r="B452" t="s">
        <v>892</v>
      </c>
      <c r="C452">
        <v>1E-4</v>
      </c>
      <c r="D452">
        <v>1</v>
      </c>
      <c r="E452">
        <f t="shared" si="18"/>
        <v>2570.2464429696038</v>
      </c>
      <c r="F452">
        <v>4550</v>
      </c>
      <c r="G452" t="s">
        <v>893</v>
      </c>
      <c r="H452">
        <v>1E-4</v>
      </c>
      <c r="I452">
        <v>372</v>
      </c>
      <c r="J452">
        <f t="shared" si="19"/>
        <v>-956131.67678469256</v>
      </c>
      <c r="K452">
        <f t="shared" si="20"/>
        <v>-953561.43034172291</v>
      </c>
    </row>
    <row r="453" spans="1:11" x14ac:dyDescent="0.2">
      <c r="A453" t="s">
        <v>827</v>
      </c>
      <c r="B453" t="s">
        <v>894</v>
      </c>
      <c r="C453">
        <v>1E-4</v>
      </c>
      <c r="D453">
        <v>0</v>
      </c>
      <c r="E453">
        <f t="shared" si="18"/>
        <v>0</v>
      </c>
      <c r="F453">
        <v>4575</v>
      </c>
      <c r="G453" t="s">
        <v>895</v>
      </c>
      <c r="H453">
        <v>1E-4</v>
      </c>
      <c r="I453">
        <v>209</v>
      </c>
      <c r="J453">
        <f t="shared" si="19"/>
        <v>-537181.50658064731</v>
      </c>
      <c r="K453">
        <f t="shared" si="20"/>
        <v>-537181.50658064731</v>
      </c>
    </row>
    <row r="454" spans="1:11" x14ac:dyDescent="0.2">
      <c r="A454" t="s">
        <v>827</v>
      </c>
      <c r="B454" t="s">
        <v>896</v>
      </c>
      <c r="C454">
        <v>1E-4</v>
      </c>
      <c r="D454">
        <v>12</v>
      </c>
      <c r="E454">
        <f t="shared" si="18"/>
        <v>30842.957315635249</v>
      </c>
      <c r="F454">
        <v>4600</v>
      </c>
      <c r="G454" t="s">
        <v>897</v>
      </c>
      <c r="H454">
        <v>1E-4</v>
      </c>
      <c r="I454">
        <v>293</v>
      </c>
      <c r="J454">
        <f t="shared" si="19"/>
        <v>-753082.20779009408</v>
      </c>
      <c r="K454">
        <f t="shared" si="20"/>
        <v>-722239.25047445879</v>
      </c>
    </row>
    <row r="455" spans="1:11" x14ac:dyDescent="0.2">
      <c r="A455" t="s">
        <v>827</v>
      </c>
      <c r="B455" t="s">
        <v>898</v>
      </c>
      <c r="C455">
        <v>1E-4</v>
      </c>
      <c r="D455">
        <v>0</v>
      </c>
      <c r="E455">
        <f t="shared" si="18"/>
        <v>0</v>
      </c>
      <c r="F455">
        <v>4630</v>
      </c>
      <c r="G455" t="s">
        <v>899</v>
      </c>
      <c r="H455">
        <v>1E-4</v>
      </c>
      <c r="I455">
        <v>70</v>
      </c>
      <c r="J455">
        <f t="shared" si="19"/>
        <v>-179917.25100787231</v>
      </c>
      <c r="K455">
        <f t="shared" si="20"/>
        <v>-179917.25100787231</v>
      </c>
    </row>
    <row r="456" spans="1:11" x14ac:dyDescent="0.2">
      <c r="A456" t="s">
        <v>827</v>
      </c>
      <c r="B456" t="s">
        <v>900</v>
      </c>
      <c r="C456">
        <v>1E-4</v>
      </c>
      <c r="D456">
        <v>0</v>
      </c>
      <c r="E456">
        <f t="shared" si="18"/>
        <v>0</v>
      </c>
      <c r="F456">
        <v>4640</v>
      </c>
      <c r="G456" t="s">
        <v>901</v>
      </c>
      <c r="H456">
        <v>1E-4</v>
      </c>
      <c r="I456">
        <v>49</v>
      </c>
      <c r="J456">
        <f t="shared" si="19"/>
        <v>-125942.07570551058</v>
      </c>
      <c r="K456">
        <f t="shared" si="20"/>
        <v>-125942.07570551058</v>
      </c>
    </row>
    <row r="457" spans="1:11" x14ac:dyDescent="0.2">
      <c r="A457" t="s">
        <v>827</v>
      </c>
      <c r="B457" t="s">
        <v>902</v>
      </c>
      <c r="C457">
        <v>1E-4</v>
      </c>
      <c r="D457">
        <v>1</v>
      </c>
      <c r="E457">
        <f t="shared" si="18"/>
        <v>2570.2464429696038</v>
      </c>
      <c r="F457">
        <v>4650</v>
      </c>
      <c r="G457" t="s">
        <v>903</v>
      </c>
      <c r="H457">
        <v>1E-4</v>
      </c>
      <c r="I457">
        <v>631</v>
      </c>
      <c r="J457">
        <f t="shared" si="19"/>
        <v>-1621825.5055138203</v>
      </c>
      <c r="K457">
        <f t="shared" si="20"/>
        <v>-1619255.2590708507</v>
      </c>
    </row>
    <row r="458" spans="1:11" x14ac:dyDescent="0.2">
      <c r="A458" t="s">
        <v>827</v>
      </c>
      <c r="B458" t="s">
        <v>904</v>
      </c>
      <c r="C458">
        <v>1E-4</v>
      </c>
      <c r="D458">
        <v>0</v>
      </c>
      <c r="E458">
        <f t="shared" si="18"/>
        <v>0</v>
      </c>
      <c r="F458">
        <v>4660</v>
      </c>
      <c r="G458" t="s">
        <v>905</v>
      </c>
      <c r="H458">
        <v>1E-4</v>
      </c>
      <c r="I458">
        <v>87</v>
      </c>
      <c r="J458">
        <f t="shared" si="19"/>
        <v>-223611.44053835556</v>
      </c>
      <c r="K458">
        <f t="shared" si="20"/>
        <v>-223611.44053835556</v>
      </c>
    </row>
    <row r="459" spans="1:11" x14ac:dyDescent="0.2">
      <c r="A459" t="s">
        <v>827</v>
      </c>
      <c r="B459" t="s">
        <v>906</v>
      </c>
      <c r="C459">
        <v>1E-4</v>
      </c>
      <c r="D459">
        <v>0</v>
      </c>
      <c r="E459">
        <f t="shared" si="18"/>
        <v>0</v>
      </c>
      <c r="F459">
        <v>4670</v>
      </c>
      <c r="G459" t="s">
        <v>907</v>
      </c>
      <c r="H459">
        <v>1E-4</v>
      </c>
      <c r="I459">
        <v>114</v>
      </c>
      <c r="J459">
        <f t="shared" si="19"/>
        <v>-293008.09449853486</v>
      </c>
      <c r="K459">
        <f t="shared" si="20"/>
        <v>-293008.09449853486</v>
      </c>
    </row>
    <row r="460" spans="1:11" x14ac:dyDescent="0.2">
      <c r="A460" t="s">
        <v>827</v>
      </c>
      <c r="B460" t="s">
        <v>908</v>
      </c>
      <c r="C460">
        <v>1E-4</v>
      </c>
      <c r="D460">
        <v>0</v>
      </c>
      <c r="E460">
        <f t="shared" ref="E460:E523" si="21">C460*D460*100*$B$3*$B$3*0.01</f>
        <v>0</v>
      </c>
      <c r="F460">
        <v>4680</v>
      </c>
      <c r="G460" t="s">
        <v>909</v>
      </c>
      <c r="H460">
        <v>1E-4</v>
      </c>
      <c r="I460">
        <v>247</v>
      </c>
      <c r="J460">
        <f t="shared" ref="J460:J523" si="22">H460*I460*100*$B$3*$B$3*0.01*-1</f>
        <v>-634850.87141349202</v>
      </c>
      <c r="K460">
        <f t="shared" ref="K460:K523" si="23">E460+J460</f>
        <v>-634850.87141349202</v>
      </c>
    </row>
    <row r="461" spans="1:11" x14ac:dyDescent="0.2">
      <c r="A461" t="s">
        <v>827</v>
      </c>
      <c r="B461" t="s">
        <v>910</v>
      </c>
      <c r="C461">
        <v>2.0000000000000001E-4</v>
      </c>
      <c r="D461">
        <v>4</v>
      </c>
      <c r="E461">
        <f t="shared" si="21"/>
        <v>20561.97154375683</v>
      </c>
      <c r="F461">
        <v>4690</v>
      </c>
      <c r="G461" t="s">
        <v>911</v>
      </c>
      <c r="H461">
        <v>2.0000000000000001E-4</v>
      </c>
      <c r="I461">
        <v>133</v>
      </c>
      <c r="J461">
        <f t="shared" si="22"/>
        <v>-683685.55382991466</v>
      </c>
      <c r="K461">
        <f t="shared" si="23"/>
        <v>-663123.58228615788</v>
      </c>
    </row>
    <row r="462" spans="1:11" x14ac:dyDescent="0.2">
      <c r="A462" t="s">
        <v>827</v>
      </c>
      <c r="B462" t="s">
        <v>912</v>
      </c>
      <c r="C462">
        <v>2.0000000000000001E-4</v>
      </c>
      <c r="D462">
        <v>3</v>
      </c>
      <c r="E462">
        <f t="shared" si="21"/>
        <v>15421.478657817624</v>
      </c>
      <c r="F462">
        <v>4700</v>
      </c>
      <c r="G462" t="s">
        <v>913</v>
      </c>
      <c r="H462">
        <v>2.0000000000000001E-4</v>
      </c>
      <c r="I462">
        <v>1769</v>
      </c>
      <c r="J462">
        <f t="shared" si="22"/>
        <v>-9093531.9152264595</v>
      </c>
      <c r="K462">
        <f t="shared" si="23"/>
        <v>-9078110.436568642</v>
      </c>
    </row>
    <row r="463" spans="1:11" x14ac:dyDescent="0.2">
      <c r="A463" t="s">
        <v>827</v>
      </c>
      <c r="B463" t="s">
        <v>914</v>
      </c>
      <c r="C463">
        <v>2.0000000000000001E-4</v>
      </c>
      <c r="D463">
        <v>1</v>
      </c>
      <c r="E463">
        <f t="shared" si="21"/>
        <v>5140.4928859392076</v>
      </c>
      <c r="F463">
        <v>4710</v>
      </c>
      <c r="G463" t="s">
        <v>915</v>
      </c>
      <c r="H463">
        <v>2.0000000000000001E-4</v>
      </c>
      <c r="I463">
        <v>181</v>
      </c>
      <c r="J463">
        <f t="shared" si="22"/>
        <v>-930429.21235499671</v>
      </c>
      <c r="K463">
        <f t="shared" si="23"/>
        <v>-925288.71946905751</v>
      </c>
    </row>
    <row r="464" spans="1:11" x14ac:dyDescent="0.2">
      <c r="A464" t="s">
        <v>827</v>
      </c>
      <c r="B464" t="s">
        <v>916</v>
      </c>
      <c r="C464">
        <v>2.0000000000000001E-4</v>
      </c>
      <c r="D464">
        <v>2</v>
      </c>
      <c r="E464">
        <f t="shared" si="21"/>
        <v>10280.985771878415</v>
      </c>
      <c r="F464">
        <v>4720</v>
      </c>
      <c r="G464" t="s">
        <v>917</v>
      </c>
      <c r="H464">
        <v>2.0000000000000001E-4</v>
      </c>
      <c r="I464">
        <v>261</v>
      </c>
      <c r="J464">
        <f t="shared" si="22"/>
        <v>-1341668.6432301335</v>
      </c>
      <c r="K464">
        <f t="shared" si="23"/>
        <v>-1331387.6574582551</v>
      </c>
    </row>
    <row r="465" spans="1:11" x14ac:dyDescent="0.2">
      <c r="A465" t="s">
        <v>827</v>
      </c>
      <c r="B465" t="s">
        <v>918</v>
      </c>
      <c r="C465">
        <v>2.0000000000000001E-4</v>
      </c>
      <c r="D465">
        <v>2</v>
      </c>
      <c r="E465">
        <f t="shared" si="21"/>
        <v>10280.985771878415</v>
      </c>
      <c r="F465">
        <v>4725</v>
      </c>
      <c r="G465" t="s">
        <v>919</v>
      </c>
      <c r="H465">
        <v>2.0000000000000001E-4</v>
      </c>
      <c r="I465">
        <v>98</v>
      </c>
      <c r="J465">
        <f t="shared" si="22"/>
        <v>-503768.30282204231</v>
      </c>
      <c r="K465">
        <f t="shared" si="23"/>
        <v>-493487.31705016393</v>
      </c>
    </row>
    <row r="466" spans="1:11" x14ac:dyDescent="0.2">
      <c r="A466" t="s">
        <v>827</v>
      </c>
      <c r="B466" t="s">
        <v>920</v>
      </c>
      <c r="C466">
        <v>2.0000000000000001E-4</v>
      </c>
      <c r="D466">
        <v>0</v>
      </c>
      <c r="E466">
        <f t="shared" si="21"/>
        <v>0</v>
      </c>
      <c r="F466">
        <v>4730</v>
      </c>
      <c r="G466" t="s">
        <v>921</v>
      </c>
      <c r="H466">
        <v>2.0000000000000001E-4</v>
      </c>
      <c r="I466">
        <v>40</v>
      </c>
      <c r="J466">
        <f t="shared" si="22"/>
        <v>-205619.71543756832</v>
      </c>
      <c r="K466">
        <f t="shared" si="23"/>
        <v>-205619.71543756832</v>
      </c>
    </row>
    <row r="467" spans="1:11" x14ac:dyDescent="0.2">
      <c r="A467" t="s">
        <v>827</v>
      </c>
      <c r="B467" t="s">
        <v>922</v>
      </c>
      <c r="C467">
        <v>2.0000000000000001E-4</v>
      </c>
      <c r="D467">
        <v>4</v>
      </c>
      <c r="E467">
        <f t="shared" si="21"/>
        <v>20561.97154375683</v>
      </c>
      <c r="F467">
        <v>4735</v>
      </c>
      <c r="G467" t="s">
        <v>923</v>
      </c>
      <c r="H467">
        <v>2.0000000000000001E-4</v>
      </c>
      <c r="I467">
        <v>70</v>
      </c>
      <c r="J467">
        <f t="shared" si="22"/>
        <v>-359834.50201574463</v>
      </c>
      <c r="K467">
        <f t="shared" si="23"/>
        <v>-339272.53047198779</v>
      </c>
    </row>
    <row r="468" spans="1:11" x14ac:dyDescent="0.2">
      <c r="A468" t="s">
        <v>827</v>
      </c>
      <c r="B468" t="s">
        <v>924</v>
      </c>
      <c r="C468">
        <v>2.0000000000000001E-4</v>
      </c>
      <c r="D468">
        <v>0</v>
      </c>
      <c r="E468">
        <f t="shared" si="21"/>
        <v>0</v>
      </c>
      <c r="F468">
        <v>4740</v>
      </c>
      <c r="G468" t="s">
        <v>925</v>
      </c>
      <c r="H468">
        <v>2.0000000000000001E-4</v>
      </c>
      <c r="I468">
        <v>269</v>
      </c>
      <c r="J468">
        <f t="shared" si="22"/>
        <v>-1382792.5863176468</v>
      </c>
      <c r="K468">
        <f t="shared" si="23"/>
        <v>-1382792.5863176468</v>
      </c>
    </row>
    <row r="469" spans="1:11" x14ac:dyDescent="0.2">
      <c r="A469" t="s">
        <v>827</v>
      </c>
      <c r="B469" t="s">
        <v>926</v>
      </c>
      <c r="C469">
        <v>2.0000000000000001E-4</v>
      </c>
      <c r="D469">
        <v>4</v>
      </c>
      <c r="E469">
        <f t="shared" si="21"/>
        <v>20561.97154375683</v>
      </c>
      <c r="F469">
        <v>4745</v>
      </c>
      <c r="G469" t="s">
        <v>927</v>
      </c>
      <c r="H469">
        <v>2.0000000000000001E-4</v>
      </c>
      <c r="I469">
        <v>31</v>
      </c>
      <c r="J469">
        <f t="shared" si="22"/>
        <v>-159355.27946411548</v>
      </c>
      <c r="K469">
        <f t="shared" si="23"/>
        <v>-138793.30792035864</v>
      </c>
    </row>
    <row r="470" spans="1:11" x14ac:dyDescent="0.2">
      <c r="A470" t="s">
        <v>827</v>
      </c>
      <c r="B470" t="s">
        <v>928</v>
      </c>
      <c r="C470">
        <v>2.0000000000000001E-4</v>
      </c>
      <c r="D470">
        <v>1</v>
      </c>
      <c r="E470">
        <f t="shared" si="21"/>
        <v>5140.4928859392076</v>
      </c>
      <c r="F470">
        <v>4750</v>
      </c>
      <c r="G470" t="s">
        <v>929</v>
      </c>
      <c r="H470">
        <v>2.0000000000000001E-4</v>
      </c>
      <c r="I470">
        <v>379</v>
      </c>
      <c r="J470">
        <f t="shared" si="22"/>
        <v>-1948246.8037709601</v>
      </c>
      <c r="K470">
        <f t="shared" si="23"/>
        <v>-1943106.3108850208</v>
      </c>
    </row>
    <row r="471" spans="1:11" x14ac:dyDescent="0.2">
      <c r="A471" t="s">
        <v>827</v>
      </c>
      <c r="B471" t="s">
        <v>930</v>
      </c>
      <c r="C471">
        <v>2.0000000000000001E-4</v>
      </c>
      <c r="D471">
        <v>0</v>
      </c>
      <c r="E471">
        <f t="shared" si="21"/>
        <v>0</v>
      </c>
      <c r="F471">
        <v>4755</v>
      </c>
      <c r="G471" t="s">
        <v>931</v>
      </c>
      <c r="H471">
        <v>2.0000000000000001E-4</v>
      </c>
      <c r="I471">
        <v>85</v>
      </c>
      <c r="J471">
        <f t="shared" si="22"/>
        <v>-436941.89530483267</v>
      </c>
      <c r="K471">
        <f t="shared" si="23"/>
        <v>-436941.89530483267</v>
      </c>
    </row>
    <row r="472" spans="1:11" x14ac:dyDescent="0.2">
      <c r="A472" t="s">
        <v>827</v>
      </c>
      <c r="B472" t="s">
        <v>932</v>
      </c>
      <c r="C472">
        <v>2.0000000000000001E-4</v>
      </c>
      <c r="D472">
        <v>0</v>
      </c>
      <c r="E472">
        <f t="shared" si="21"/>
        <v>0</v>
      </c>
      <c r="F472">
        <v>4760</v>
      </c>
      <c r="G472" t="s">
        <v>933</v>
      </c>
      <c r="H472">
        <v>2.0000000000000001E-4</v>
      </c>
      <c r="I472">
        <v>92</v>
      </c>
      <c r="J472">
        <f t="shared" si="22"/>
        <v>-472925.34550640703</v>
      </c>
      <c r="K472">
        <f t="shared" si="23"/>
        <v>-472925.34550640703</v>
      </c>
    </row>
    <row r="473" spans="1:11" x14ac:dyDescent="0.2">
      <c r="A473" t="s">
        <v>827</v>
      </c>
      <c r="B473" t="s">
        <v>934</v>
      </c>
      <c r="C473">
        <v>2.0000000000000001E-4</v>
      </c>
      <c r="D473">
        <v>150</v>
      </c>
      <c r="E473">
        <f t="shared" si="21"/>
        <v>771073.93289088132</v>
      </c>
      <c r="F473">
        <v>4765</v>
      </c>
      <c r="G473" t="s">
        <v>935</v>
      </c>
      <c r="H473">
        <v>2.0000000000000001E-4</v>
      </c>
      <c r="I473">
        <v>65</v>
      </c>
      <c r="J473">
        <f t="shared" si="22"/>
        <v>-334132.03758604854</v>
      </c>
      <c r="K473">
        <f t="shared" si="23"/>
        <v>436941.89530483278</v>
      </c>
    </row>
    <row r="474" spans="1:11" x14ac:dyDescent="0.2">
      <c r="A474" t="s">
        <v>827</v>
      </c>
      <c r="B474" t="s">
        <v>936</v>
      </c>
      <c r="C474">
        <v>2.9999999999999997E-4</v>
      </c>
      <c r="D474">
        <v>0</v>
      </c>
      <c r="E474">
        <f t="shared" si="21"/>
        <v>0</v>
      </c>
      <c r="F474">
        <v>4770</v>
      </c>
      <c r="G474" t="s">
        <v>937</v>
      </c>
      <c r="H474">
        <v>2.9999999999999997E-4</v>
      </c>
      <c r="I474">
        <v>63</v>
      </c>
      <c r="J474">
        <f t="shared" si="22"/>
        <v>-485776.57772125507</v>
      </c>
      <c r="K474">
        <f t="shared" si="23"/>
        <v>-485776.57772125507</v>
      </c>
    </row>
    <row r="475" spans="1:11" x14ac:dyDescent="0.2">
      <c r="A475" t="s">
        <v>827</v>
      </c>
      <c r="B475" t="s">
        <v>938</v>
      </c>
      <c r="C475">
        <v>2.9999999999999997E-4</v>
      </c>
      <c r="D475">
        <v>2</v>
      </c>
      <c r="E475">
        <f t="shared" si="21"/>
        <v>15421.478657817624</v>
      </c>
      <c r="F475">
        <v>4775</v>
      </c>
      <c r="G475" t="s">
        <v>939</v>
      </c>
      <c r="H475">
        <v>2.9999999999999997E-4</v>
      </c>
      <c r="I475">
        <v>130</v>
      </c>
      <c r="J475">
        <f t="shared" si="22"/>
        <v>-1002396.1127581456</v>
      </c>
      <c r="K475">
        <f t="shared" si="23"/>
        <v>-986974.63410032797</v>
      </c>
    </row>
    <row r="476" spans="1:11" x14ac:dyDescent="0.2">
      <c r="A476" t="s">
        <v>827</v>
      </c>
      <c r="B476" t="s">
        <v>940</v>
      </c>
      <c r="C476">
        <v>2.9999999999999997E-4</v>
      </c>
      <c r="D476">
        <v>0</v>
      </c>
      <c r="E476">
        <f t="shared" si="21"/>
        <v>0</v>
      </c>
      <c r="F476">
        <v>4780</v>
      </c>
      <c r="G476" t="s">
        <v>941</v>
      </c>
      <c r="H476">
        <v>2.9999999999999997E-4</v>
      </c>
      <c r="I476">
        <v>98</v>
      </c>
      <c r="J476">
        <f t="shared" si="22"/>
        <v>-755652.4542330635</v>
      </c>
      <c r="K476">
        <f t="shared" si="23"/>
        <v>-755652.4542330635</v>
      </c>
    </row>
    <row r="477" spans="1:11" x14ac:dyDescent="0.2">
      <c r="A477" t="s">
        <v>827</v>
      </c>
      <c r="B477" t="s">
        <v>942</v>
      </c>
      <c r="C477">
        <v>2.9999999999999997E-4</v>
      </c>
      <c r="D477">
        <v>3</v>
      </c>
      <c r="E477">
        <f t="shared" si="21"/>
        <v>23132.217986726435</v>
      </c>
      <c r="F477">
        <v>4785</v>
      </c>
      <c r="G477" t="s">
        <v>943</v>
      </c>
      <c r="H477">
        <v>2.9999999999999997E-4</v>
      </c>
      <c r="I477">
        <v>30</v>
      </c>
      <c r="J477">
        <f t="shared" si="22"/>
        <v>-231322.17986726435</v>
      </c>
      <c r="K477">
        <f t="shared" si="23"/>
        <v>-208189.96188053791</v>
      </c>
    </row>
    <row r="478" spans="1:11" x14ac:dyDescent="0.2">
      <c r="A478" t="s">
        <v>827</v>
      </c>
      <c r="B478" t="s">
        <v>944</v>
      </c>
      <c r="C478">
        <v>2.9999999999999997E-4</v>
      </c>
      <c r="D478">
        <v>0</v>
      </c>
      <c r="E478">
        <f t="shared" si="21"/>
        <v>0</v>
      </c>
      <c r="F478">
        <v>4790</v>
      </c>
      <c r="G478" t="s">
        <v>945</v>
      </c>
      <c r="H478">
        <v>2.9999999999999997E-4</v>
      </c>
      <c r="I478">
        <v>60</v>
      </c>
      <c r="J478">
        <f t="shared" si="22"/>
        <v>-462644.3597345287</v>
      </c>
      <c r="K478">
        <f t="shared" si="23"/>
        <v>-462644.3597345287</v>
      </c>
    </row>
    <row r="479" spans="1:11" x14ac:dyDescent="0.2">
      <c r="A479" t="s">
        <v>827</v>
      </c>
      <c r="B479" t="s">
        <v>946</v>
      </c>
      <c r="C479">
        <v>2.9999999999999997E-4</v>
      </c>
      <c r="D479">
        <v>0</v>
      </c>
      <c r="E479">
        <f t="shared" si="21"/>
        <v>0</v>
      </c>
      <c r="F479">
        <v>4795</v>
      </c>
      <c r="G479" t="s">
        <v>947</v>
      </c>
      <c r="H479">
        <v>2.9999999999999997E-4</v>
      </c>
      <c r="I479">
        <v>53</v>
      </c>
      <c r="J479">
        <f t="shared" si="22"/>
        <v>-408669.18443216698</v>
      </c>
      <c r="K479">
        <f t="shared" si="23"/>
        <v>-408669.18443216698</v>
      </c>
    </row>
    <row r="480" spans="1:11" x14ac:dyDescent="0.2">
      <c r="A480" t="s">
        <v>827</v>
      </c>
      <c r="B480" t="s">
        <v>948</v>
      </c>
      <c r="C480">
        <v>2.9999999999999997E-4</v>
      </c>
      <c r="D480">
        <v>23</v>
      </c>
      <c r="E480">
        <f t="shared" si="21"/>
        <v>177347.00456490263</v>
      </c>
      <c r="F480">
        <v>4800</v>
      </c>
      <c r="G480" t="s">
        <v>949</v>
      </c>
      <c r="H480">
        <v>2.9999999999999997E-4</v>
      </c>
      <c r="I480">
        <v>374</v>
      </c>
      <c r="J480">
        <f t="shared" si="22"/>
        <v>-2883816.5090118949</v>
      </c>
      <c r="K480">
        <f t="shared" si="23"/>
        <v>-2706469.5044469922</v>
      </c>
    </row>
    <row r="481" spans="1:11" x14ac:dyDescent="0.2">
      <c r="A481" t="s">
        <v>827</v>
      </c>
      <c r="B481" t="s">
        <v>950</v>
      </c>
      <c r="C481">
        <v>2.9999999999999997E-4</v>
      </c>
      <c r="D481">
        <v>0</v>
      </c>
      <c r="E481">
        <f t="shared" si="21"/>
        <v>0</v>
      </c>
      <c r="F481">
        <v>4805</v>
      </c>
      <c r="G481" t="s">
        <v>951</v>
      </c>
      <c r="H481">
        <v>2.9999999999999997E-4</v>
      </c>
      <c r="I481">
        <v>35</v>
      </c>
      <c r="J481">
        <f t="shared" si="22"/>
        <v>-269875.87651180837</v>
      </c>
      <c r="K481">
        <f t="shared" si="23"/>
        <v>-269875.87651180837</v>
      </c>
    </row>
    <row r="482" spans="1:11" x14ac:dyDescent="0.2">
      <c r="A482" t="s">
        <v>827</v>
      </c>
      <c r="B482" t="s">
        <v>952</v>
      </c>
      <c r="C482">
        <v>4.0000000000000002E-4</v>
      </c>
      <c r="D482">
        <v>8</v>
      </c>
      <c r="E482">
        <f t="shared" si="21"/>
        <v>82247.886175027321</v>
      </c>
      <c r="F482">
        <v>4810</v>
      </c>
      <c r="G482" t="s">
        <v>953</v>
      </c>
      <c r="H482">
        <v>4.0000000000000002E-4</v>
      </c>
      <c r="I482">
        <v>54</v>
      </c>
      <c r="J482">
        <f t="shared" si="22"/>
        <v>-555173.23168143455</v>
      </c>
      <c r="K482">
        <f t="shared" si="23"/>
        <v>-472925.3455064072</v>
      </c>
    </row>
    <row r="483" spans="1:11" x14ac:dyDescent="0.2">
      <c r="A483" t="s">
        <v>827</v>
      </c>
      <c r="B483" t="s">
        <v>954</v>
      </c>
      <c r="C483">
        <v>4.0000000000000002E-4</v>
      </c>
      <c r="D483">
        <v>1</v>
      </c>
      <c r="E483">
        <f t="shared" si="21"/>
        <v>10280.985771878415</v>
      </c>
      <c r="F483">
        <v>4815</v>
      </c>
      <c r="G483" t="s">
        <v>955</v>
      </c>
      <c r="H483">
        <v>4.0000000000000002E-4</v>
      </c>
      <c r="I483">
        <v>81</v>
      </c>
      <c r="J483">
        <f t="shared" si="22"/>
        <v>-832759.84752215154</v>
      </c>
      <c r="K483">
        <f t="shared" si="23"/>
        <v>-822478.86175027315</v>
      </c>
    </row>
    <row r="484" spans="1:11" x14ac:dyDescent="0.2">
      <c r="A484" t="s">
        <v>827</v>
      </c>
      <c r="B484" t="s">
        <v>956</v>
      </c>
      <c r="C484">
        <v>4.0000000000000002E-4</v>
      </c>
      <c r="D484">
        <v>14</v>
      </c>
      <c r="E484">
        <f t="shared" si="21"/>
        <v>143933.8008062978</v>
      </c>
      <c r="F484">
        <v>4820</v>
      </c>
      <c r="G484" t="s">
        <v>957</v>
      </c>
      <c r="H484">
        <v>4.0000000000000002E-4</v>
      </c>
      <c r="I484">
        <v>487</v>
      </c>
      <c r="J484">
        <f t="shared" si="22"/>
        <v>-5006840.0709047886</v>
      </c>
      <c r="K484">
        <f t="shared" si="23"/>
        <v>-4862906.2700984906</v>
      </c>
    </row>
    <row r="485" spans="1:11" x14ac:dyDescent="0.2">
      <c r="A485" t="s">
        <v>827</v>
      </c>
      <c r="B485" t="s">
        <v>958</v>
      </c>
      <c r="C485">
        <v>4.0000000000000002E-4</v>
      </c>
      <c r="D485">
        <v>11</v>
      </c>
      <c r="E485">
        <f t="shared" si="21"/>
        <v>113090.84349066258</v>
      </c>
      <c r="F485">
        <v>4825</v>
      </c>
      <c r="G485" t="s">
        <v>959</v>
      </c>
      <c r="H485">
        <v>4.0000000000000002E-4</v>
      </c>
      <c r="I485">
        <v>51</v>
      </c>
      <c r="J485">
        <f t="shared" si="22"/>
        <v>-524330.27436579927</v>
      </c>
      <c r="K485">
        <f t="shared" si="23"/>
        <v>-411239.43087513669</v>
      </c>
    </row>
    <row r="486" spans="1:11" x14ac:dyDescent="0.2">
      <c r="A486" t="s">
        <v>827</v>
      </c>
      <c r="B486" t="s">
        <v>960</v>
      </c>
      <c r="C486">
        <v>4.0000000000000002E-4</v>
      </c>
      <c r="D486">
        <v>25</v>
      </c>
      <c r="E486">
        <f t="shared" si="21"/>
        <v>257024.64429696038</v>
      </c>
      <c r="F486">
        <v>4830</v>
      </c>
      <c r="G486" t="s">
        <v>961</v>
      </c>
      <c r="H486">
        <v>4.0000000000000002E-4</v>
      </c>
      <c r="I486">
        <v>207</v>
      </c>
      <c r="J486">
        <f t="shared" si="22"/>
        <v>-2128164.054778832</v>
      </c>
      <c r="K486">
        <f t="shared" si="23"/>
        <v>-1871139.4104818716</v>
      </c>
    </row>
    <row r="487" spans="1:11" x14ac:dyDescent="0.2">
      <c r="A487" t="s">
        <v>827</v>
      </c>
      <c r="B487" t="s">
        <v>962</v>
      </c>
      <c r="C487">
        <v>4.0000000000000002E-4</v>
      </c>
      <c r="D487">
        <v>0</v>
      </c>
      <c r="E487">
        <f t="shared" si="21"/>
        <v>0</v>
      </c>
      <c r="F487">
        <v>4835</v>
      </c>
      <c r="G487" t="s">
        <v>963</v>
      </c>
      <c r="H487">
        <v>4.0000000000000002E-4</v>
      </c>
      <c r="I487">
        <v>16</v>
      </c>
      <c r="J487">
        <f t="shared" si="22"/>
        <v>-164495.77235005464</v>
      </c>
      <c r="K487">
        <f t="shared" si="23"/>
        <v>-164495.77235005464</v>
      </c>
    </row>
    <row r="488" spans="1:11" x14ac:dyDescent="0.2">
      <c r="A488" t="s">
        <v>827</v>
      </c>
      <c r="B488" t="s">
        <v>964</v>
      </c>
      <c r="C488">
        <v>5.0000000000000001E-4</v>
      </c>
      <c r="D488">
        <v>39</v>
      </c>
      <c r="E488">
        <f t="shared" si="21"/>
        <v>501198.05637907278</v>
      </c>
      <c r="F488">
        <v>4840</v>
      </c>
      <c r="G488" t="s">
        <v>965</v>
      </c>
      <c r="H488">
        <v>5.0000000000000001E-4</v>
      </c>
      <c r="I488">
        <v>41</v>
      </c>
      <c r="J488">
        <f t="shared" si="22"/>
        <v>-526900.52080876892</v>
      </c>
      <c r="K488">
        <f t="shared" si="23"/>
        <v>-25702.464429696149</v>
      </c>
    </row>
    <row r="489" spans="1:11" x14ac:dyDescent="0.2">
      <c r="A489" t="s">
        <v>827</v>
      </c>
      <c r="B489" t="s">
        <v>966</v>
      </c>
      <c r="C489">
        <v>5.0000000000000001E-4</v>
      </c>
      <c r="D489">
        <v>0</v>
      </c>
      <c r="E489">
        <f t="shared" si="21"/>
        <v>0</v>
      </c>
      <c r="F489">
        <v>4845</v>
      </c>
      <c r="G489" t="s">
        <v>967</v>
      </c>
      <c r="H489">
        <v>5.0000000000000001E-4</v>
      </c>
      <c r="I489">
        <v>16</v>
      </c>
      <c r="J489">
        <f t="shared" si="22"/>
        <v>-205619.71543756832</v>
      </c>
      <c r="K489">
        <f t="shared" si="23"/>
        <v>-205619.71543756832</v>
      </c>
    </row>
    <row r="490" spans="1:11" x14ac:dyDescent="0.2">
      <c r="A490" t="s">
        <v>827</v>
      </c>
      <c r="B490" t="s">
        <v>968</v>
      </c>
      <c r="C490">
        <v>5.0000000000000001E-4</v>
      </c>
      <c r="D490">
        <v>77</v>
      </c>
      <c r="E490">
        <f t="shared" si="21"/>
        <v>989544.88054329739</v>
      </c>
      <c r="F490">
        <v>4850</v>
      </c>
      <c r="G490" t="s">
        <v>969</v>
      </c>
      <c r="H490">
        <v>5.0000000000000001E-4</v>
      </c>
      <c r="I490">
        <v>565</v>
      </c>
      <c r="J490">
        <f t="shared" si="22"/>
        <v>-7260946.201389133</v>
      </c>
      <c r="K490">
        <f t="shared" si="23"/>
        <v>-6271401.3208458358</v>
      </c>
    </row>
    <row r="491" spans="1:11" x14ac:dyDescent="0.2">
      <c r="A491" t="s">
        <v>827</v>
      </c>
      <c r="B491" t="s">
        <v>970</v>
      </c>
      <c r="C491">
        <v>5.0000000000000001E-4</v>
      </c>
      <c r="D491">
        <v>2</v>
      </c>
      <c r="E491">
        <f t="shared" si="21"/>
        <v>25702.46442969604</v>
      </c>
      <c r="F491">
        <v>4855</v>
      </c>
      <c r="G491" t="s">
        <v>971</v>
      </c>
      <c r="H491">
        <v>5.0000000000000001E-4</v>
      </c>
      <c r="I491">
        <v>299</v>
      </c>
      <c r="J491">
        <f t="shared" si="22"/>
        <v>-3842518.4322395576</v>
      </c>
      <c r="K491">
        <f t="shared" si="23"/>
        <v>-3816815.9678098615</v>
      </c>
    </row>
    <row r="492" spans="1:11" x14ac:dyDescent="0.2">
      <c r="A492" t="s">
        <v>827</v>
      </c>
      <c r="B492" t="s">
        <v>972</v>
      </c>
      <c r="C492">
        <v>5.9999999999999995E-4</v>
      </c>
      <c r="D492">
        <v>40</v>
      </c>
      <c r="E492">
        <f t="shared" si="21"/>
        <v>616859.14631270489</v>
      </c>
      <c r="F492">
        <v>4860</v>
      </c>
      <c r="G492" t="s">
        <v>973</v>
      </c>
      <c r="H492">
        <v>5.9999999999999995E-4</v>
      </c>
      <c r="I492">
        <v>222</v>
      </c>
      <c r="J492">
        <f t="shared" si="22"/>
        <v>-3423568.2620355119</v>
      </c>
      <c r="K492">
        <f t="shared" si="23"/>
        <v>-2806709.1157228071</v>
      </c>
    </row>
    <row r="493" spans="1:11" x14ac:dyDescent="0.2">
      <c r="A493" t="s">
        <v>827</v>
      </c>
      <c r="B493" t="s">
        <v>974</v>
      </c>
      <c r="C493">
        <v>5.9999999999999995E-4</v>
      </c>
      <c r="D493">
        <v>1</v>
      </c>
      <c r="E493">
        <f t="shared" si="21"/>
        <v>15421.478657817624</v>
      </c>
      <c r="F493">
        <v>4865</v>
      </c>
      <c r="G493" t="s">
        <v>975</v>
      </c>
      <c r="H493">
        <v>5.9999999999999995E-4</v>
      </c>
      <c r="I493">
        <v>201</v>
      </c>
      <c r="J493">
        <f t="shared" si="22"/>
        <v>-3099717.2102213418</v>
      </c>
      <c r="K493">
        <f t="shared" si="23"/>
        <v>-3084295.7315635243</v>
      </c>
    </row>
    <row r="494" spans="1:11" x14ac:dyDescent="0.2">
      <c r="A494" t="s">
        <v>827</v>
      </c>
      <c r="B494" t="s">
        <v>976</v>
      </c>
      <c r="C494">
        <v>5.9999999999999995E-4</v>
      </c>
      <c r="D494">
        <v>16</v>
      </c>
      <c r="E494">
        <f t="shared" si="21"/>
        <v>246743.65852508199</v>
      </c>
      <c r="F494">
        <v>4870</v>
      </c>
      <c r="G494" t="s">
        <v>977</v>
      </c>
      <c r="H494">
        <v>5.9999999999999995E-4</v>
      </c>
      <c r="I494">
        <v>175</v>
      </c>
      <c r="J494">
        <f t="shared" si="22"/>
        <v>-2698758.7651180839</v>
      </c>
      <c r="K494">
        <f t="shared" si="23"/>
        <v>-2452015.1065930021</v>
      </c>
    </row>
    <row r="495" spans="1:11" x14ac:dyDescent="0.2">
      <c r="A495" t="s">
        <v>827</v>
      </c>
      <c r="B495" t="s">
        <v>978</v>
      </c>
      <c r="C495">
        <v>6.9999999999999999E-4</v>
      </c>
      <c r="D495">
        <v>8</v>
      </c>
      <c r="E495">
        <f t="shared" si="21"/>
        <v>143933.8008062978</v>
      </c>
      <c r="F495">
        <v>4875</v>
      </c>
      <c r="G495" t="s">
        <v>979</v>
      </c>
      <c r="H495">
        <v>6.9999999999999999E-4</v>
      </c>
      <c r="I495">
        <v>707</v>
      </c>
      <c r="J495">
        <f t="shared" si="22"/>
        <v>-12720149.646256568</v>
      </c>
      <c r="K495">
        <f t="shared" si="23"/>
        <v>-12576215.845450271</v>
      </c>
    </row>
    <row r="496" spans="1:11" x14ac:dyDescent="0.2">
      <c r="A496" t="s">
        <v>827</v>
      </c>
      <c r="B496" t="s">
        <v>980</v>
      </c>
      <c r="C496">
        <v>6.9999999999999999E-4</v>
      </c>
      <c r="D496">
        <v>47</v>
      </c>
      <c r="E496">
        <f t="shared" si="21"/>
        <v>845611.07973699959</v>
      </c>
      <c r="F496">
        <v>4880</v>
      </c>
      <c r="G496" t="s">
        <v>981</v>
      </c>
      <c r="H496">
        <v>6.9999999999999999E-4</v>
      </c>
      <c r="I496">
        <v>336</v>
      </c>
      <c r="J496">
        <f t="shared" si="22"/>
        <v>-6045219.633864508</v>
      </c>
      <c r="K496">
        <f t="shared" si="23"/>
        <v>-5199608.5541275088</v>
      </c>
    </row>
    <row r="497" spans="1:11" x14ac:dyDescent="0.2">
      <c r="A497" t="s">
        <v>827</v>
      </c>
      <c r="B497" t="s">
        <v>982</v>
      </c>
      <c r="C497">
        <v>6.9999999999999999E-4</v>
      </c>
      <c r="D497">
        <v>44</v>
      </c>
      <c r="E497">
        <f t="shared" si="21"/>
        <v>791635.9044346381</v>
      </c>
      <c r="F497">
        <v>4885</v>
      </c>
      <c r="G497" t="s">
        <v>983</v>
      </c>
      <c r="H497">
        <v>6.9999999999999999E-4</v>
      </c>
      <c r="I497">
        <v>196</v>
      </c>
      <c r="J497">
        <f t="shared" si="22"/>
        <v>-3526378.1197542958</v>
      </c>
      <c r="K497">
        <f t="shared" si="23"/>
        <v>-2734742.2153196577</v>
      </c>
    </row>
    <row r="498" spans="1:11" x14ac:dyDescent="0.2">
      <c r="A498" t="s">
        <v>827</v>
      </c>
      <c r="B498" t="s">
        <v>984</v>
      </c>
      <c r="C498">
        <v>8.0000000000000004E-4</v>
      </c>
      <c r="D498">
        <v>14</v>
      </c>
      <c r="E498">
        <f t="shared" si="21"/>
        <v>287867.60161259561</v>
      </c>
      <c r="F498">
        <v>4890</v>
      </c>
      <c r="G498" t="s">
        <v>985</v>
      </c>
      <c r="H498">
        <v>8.0000000000000004E-4</v>
      </c>
      <c r="I498">
        <v>287</v>
      </c>
      <c r="J498">
        <f t="shared" si="22"/>
        <v>-5901285.833058211</v>
      </c>
      <c r="K498">
        <f t="shared" si="23"/>
        <v>-5613418.2314456152</v>
      </c>
    </row>
    <row r="499" spans="1:11" x14ac:dyDescent="0.2">
      <c r="A499" t="s">
        <v>827</v>
      </c>
      <c r="B499" t="s">
        <v>986</v>
      </c>
      <c r="C499">
        <v>8.0000000000000004E-4</v>
      </c>
      <c r="D499">
        <v>44</v>
      </c>
      <c r="E499">
        <f t="shared" si="21"/>
        <v>904726.74792530062</v>
      </c>
      <c r="F499">
        <v>4895</v>
      </c>
      <c r="G499" t="s">
        <v>987</v>
      </c>
      <c r="H499">
        <v>8.0000000000000004E-4</v>
      </c>
      <c r="I499">
        <v>3162</v>
      </c>
      <c r="J499">
        <f t="shared" si="22"/>
        <v>-65016954.021359101</v>
      </c>
      <c r="K499">
        <f t="shared" si="23"/>
        <v>-64112227.273433797</v>
      </c>
    </row>
    <row r="500" spans="1:11" x14ac:dyDescent="0.2">
      <c r="A500" t="s">
        <v>827</v>
      </c>
      <c r="B500" t="s">
        <v>988</v>
      </c>
      <c r="C500">
        <v>8.9999999999999998E-4</v>
      </c>
      <c r="D500">
        <v>56</v>
      </c>
      <c r="E500">
        <f t="shared" si="21"/>
        <v>1295404.2072566804</v>
      </c>
      <c r="F500">
        <v>4900</v>
      </c>
      <c r="G500" t="s">
        <v>989</v>
      </c>
      <c r="H500">
        <v>8.9999999999999998E-4</v>
      </c>
      <c r="I500">
        <v>936</v>
      </c>
      <c r="J500">
        <f t="shared" si="22"/>
        <v>-21651756.035575945</v>
      </c>
      <c r="K500">
        <f t="shared" si="23"/>
        <v>-20356351.828319266</v>
      </c>
    </row>
    <row r="501" spans="1:11" x14ac:dyDescent="0.2">
      <c r="A501" t="s">
        <v>827</v>
      </c>
      <c r="B501" t="s">
        <v>990</v>
      </c>
      <c r="C501">
        <v>1E-3</v>
      </c>
      <c r="D501">
        <v>3</v>
      </c>
      <c r="E501">
        <f t="shared" si="21"/>
        <v>77107.393289088111</v>
      </c>
      <c r="F501">
        <v>4905</v>
      </c>
      <c r="G501" t="s">
        <v>991</v>
      </c>
      <c r="H501">
        <v>1E-3</v>
      </c>
      <c r="I501">
        <v>58</v>
      </c>
      <c r="J501">
        <f t="shared" si="22"/>
        <v>-1490742.9369223705</v>
      </c>
      <c r="K501">
        <f t="shared" si="23"/>
        <v>-1413635.5436332824</v>
      </c>
    </row>
    <row r="502" spans="1:11" x14ac:dyDescent="0.2">
      <c r="A502" t="s">
        <v>827</v>
      </c>
      <c r="B502" t="s">
        <v>992</v>
      </c>
      <c r="C502">
        <v>1E-3</v>
      </c>
      <c r="D502">
        <v>26</v>
      </c>
      <c r="E502">
        <f t="shared" si="21"/>
        <v>668264.07517209707</v>
      </c>
      <c r="F502">
        <v>4910</v>
      </c>
      <c r="G502" t="s">
        <v>993</v>
      </c>
      <c r="H502">
        <v>1E-3</v>
      </c>
      <c r="I502">
        <v>106</v>
      </c>
      <c r="J502">
        <f t="shared" si="22"/>
        <v>-2724461.2295477795</v>
      </c>
      <c r="K502">
        <f t="shared" si="23"/>
        <v>-2056197.1543756826</v>
      </c>
    </row>
    <row r="503" spans="1:11" x14ac:dyDescent="0.2">
      <c r="A503" t="s">
        <v>827</v>
      </c>
      <c r="B503" t="s">
        <v>994</v>
      </c>
      <c r="C503">
        <v>1.1000000000000001E-3</v>
      </c>
      <c r="D503">
        <v>3</v>
      </c>
      <c r="E503">
        <f t="shared" si="21"/>
        <v>84818.132617996933</v>
      </c>
      <c r="F503">
        <v>4915</v>
      </c>
      <c r="G503" t="s">
        <v>995</v>
      </c>
      <c r="H503">
        <v>1.1000000000000001E-3</v>
      </c>
      <c r="I503">
        <v>124</v>
      </c>
      <c r="J503">
        <f t="shared" si="22"/>
        <v>-3505816.1482105404</v>
      </c>
      <c r="K503">
        <f t="shared" si="23"/>
        <v>-3420998.0155925434</v>
      </c>
    </row>
    <row r="504" spans="1:11" x14ac:dyDescent="0.2">
      <c r="A504" t="s">
        <v>827</v>
      </c>
      <c r="B504" t="s">
        <v>996</v>
      </c>
      <c r="C504">
        <v>1.1999999999999999E-3</v>
      </c>
      <c r="D504">
        <v>6</v>
      </c>
      <c r="E504">
        <f t="shared" si="21"/>
        <v>185057.74389381148</v>
      </c>
      <c r="F504">
        <v>4920</v>
      </c>
      <c r="G504" t="s">
        <v>997</v>
      </c>
      <c r="H504">
        <v>1.1999999999999999E-3</v>
      </c>
      <c r="I504">
        <v>240</v>
      </c>
      <c r="J504">
        <f t="shared" si="22"/>
        <v>-7402309.7557524592</v>
      </c>
      <c r="K504">
        <f t="shared" si="23"/>
        <v>-7217252.0118586477</v>
      </c>
    </row>
    <row r="505" spans="1:11" x14ac:dyDescent="0.2">
      <c r="A505" t="s">
        <v>827</v>
      </c>
      <c r="B505" t="s">
        <v>998</v>
      </c>
      <c r="C505">
        <v>1.2999999999999999E-3</v>
      </c>
      <c r="D505">
        <v>111</v>
      </c>
      <c r="E505">
        <f t="shared" si="21"/>
        <v>3708865.6172051383</v>
      </c>
      <c r="F505">
        <v>4925</v>
      </c>
      <c r="G505" t="s">
        <v>999</v>
      </c>
      <c r="H505">
        <v>1.2999999999999999E-3</v>
      </c>
      <c r="I505">
        <v>681</v>
      </c>
      <c r="J505">
        <f t="shared" si="22"/>
        <v>-22754391.759609904</v>
      </c>
      <c r="K505">
        <f t="shared" si="23"/>
        <v>-19045526.142404765</v>
      </c>
    </row>
    <row r="506" spans="1:11" x14ac:dyDescent="0.2">
      <c r="A506" t="s">
        <v>827</v>
      </c>
      <c r="B506" t="s">
        <v>1000</v>
      </c>
      <c r="C506">
        <v>1.4E-3</v>
      </c>
      <c r="D506">
        <v>46</v>
      </c>
      <c r="E506">
        <f t="shared" si="21"/>
        <v>1655238.7092724247</v>
      </c>
      <c r="F506">
        <v>4930</v>
      </c>
      <c r="G506" t="s">
        <v>1001</v>
      </c>
      <c r="H506">
        <v>1.4E-3</v>
      </c>
      <c r="I506">
        <v>455</v>
      </c>
      <c r="J506">
        <f t="shared" si="22"/>
        <v>-16372469.841716379</v>
      </c>
      <c r="K506">
        <f t="shared" si="23"/>
        <v>-14717231.132443953</v>
      </c>
    </row>
    <row r="507" spans="1:11" x14ac:dyDescent="0.2">
      <c r="A507" t="s">
        <v>827</v>
      </c>
      <c r="B507" t="s">
        <v>1002</v>
      </c>
      <c r="C507">
        <v>1.5E-3</v>
      </c>
      <c r="D507">
        <v>16</v>
      </c>
      <c r="E507">
        <f t="shared" si="21"/>
        <v>616859.14631270489</v>
      </c>
      <c r="F507">
        <v>4935</v>
      </c>
      <c r="G507" t="s">
        <v>1003</v>
      </c>
      <c r="H507">
        <v>1.5E-3</v>
      </c>
      <c r="I507">
        <v>253</v>
      </c>
      <c r="J507">
        <f t="shared" si="22"/>
        <v>-9754085.2510696482</v>
      </c>
      <c r="K507">
        <f t="shared" si="23"/>
        <v>-9137226.1047569439</v>
      </c>
    </row>
    <row r="508" spans="1:11" x14ac:dyDescent="0.2">
      <c r="A508" t="s">
        <v>827</v>
      </c>
      <c r="B508" t="s">
        <v>1004</v>
      </c>
      <c r="C508">
        <v>1.6000000000000001E-3</v>
      </c>
      <c r="D508">
        <v>31</v>
      </c>
      <c r="E508">
        <f t="shared" si="21"/>
        <v>1274842.2357129238</v>
      </c>
      <c r="F508">
        <v>4940</v>
      </c>
      <c r="G508" t="s">
        <v>1005</v>
      </c>
      <c r="H508">
        <v>1.6000000000000001E-3</v>
      </c>
      <c r="I508">
        <v>114</v>
      </c>
      <c r="J508">
        <f t="shared" si="22"/>
        <v>-4688129.5119765578</v>
      </c>
      <c r="K508">
        <f t="shared" si="23"/>
        <v>-3413287.2762636337</v>
      </c>
    </row>
    <row r="509" spans="1:11" x14ac:dyDescent="0.2">
      <c r="A509" t="s">
        <v>827</v>
      </c>
      <c r="B509" t="s">
        <v>1006</v>
      </c>
      <c r="C509">
        <v>1.6999999999999999E-3</v>
      </c>
      <c r="D509">
        <v>13</v>
      </c>
      <c r="E509">
        <f t="shared" si="21"/>
        <v>568024.46389628237</v>
      </c>
      <c r="F509">
        <v>4945</v>
      </c>
      <c r="G509" t="s">
        <v>1007</v>
      </c>
      <c r="H509">
        <v>1.6999999999999999E-3</v>
      </c>
      <c r="I509">
        <v>71</v>
      </c>
      <c r="J509">
        <f t="shared" si="22"/>
        <v>-3102287.4566643112</v>
      </c>
      <c r="K509">
        <f t="shared" si="23"/>
        <v>-2534262.9927680288</v>
      </c>
    </row>
    <row r="510" spans="1:11" x14ac:dyDescent="0.2">
      <c r="A510" t="s">
        <v>827</v>
      </c>
      <c r="B510" t="s">
        <v>1008</v>
      </c>
      <c r="C510">
        <v>1.8E-3</v>
      </c>
      <c r="D510">
        <v>32</v>
      </c>
      <c r="E510">
        <f t="shared" si="21"/>
        <v>1480461.9511504918</v>
      </c>
      <c r="F510">
        <v>4950</v>
      </c>
      <c r="G510" t="s">
        <v>1009</v>
      </c>
      <c r="H510">
        <v>1.8E-3</v>
      </c>
      <c r="I510">
        <v>301</v>
      </c>
      <c r="J510">
        <f t="shared" si="22"/>
        <v>-13925595.228009313</v>
      </c>
      <c r="K510">
        <f t="shared" si="23"/>
        <v>-12445133.276858822</v>
      </c>
    </row>
    <row r="511" spans="1:11" x14ac:dyDescent="0.2">
      <c r="A511" t="s">
        <v>827</v>
      </c>
      <c r="B511" t="s">
        <v>1010</v>
      </c>
      <c r="C511">
        <v>2E-3</v>
      </c>
      <c r="D511">
        <v>70</v>
      </c>
      <c r="E511">
        <f t="shared" si="21"/>
        <v>3598345.0201574462</v>
      </c>
      <c r="F511">
        <v>4955</v>
      </c>
      <c r="G511" t="s">
        <v>1011</v>
      </c>
      <c r="H511">
        <v>2E-3</v>
      </c>
      <c r="I511">
        <v>147</v>
      </c>
      <c r="J511">
        <f t="shared" si="22"/>
        <v>-7556524.5423306348</v>
      </c>
      <c r="K511">
        <f t="shared" si="23"/>
        <v>-3958179.5221731886</v>
      </c>
    </row>
    <row r="512" spans="1:11" x14ac:dyDescent="0.2">
      <c r="A512" t="s">
        <v>827</v>
      </c>
      <c r="B512" t="s">
        <v>1012</v>
      </c>
      <c r="C512">
        <v>2.0999999999999999E-3</v>
      </c>
      <c r="D512">
        <v>29</v>
      </c>
      <c r="E512">
        <f t="shared" si="21"/>
        <v>1565280.0837684888</v>
      </c>
      <c r="F512">
        <v>4960</v>
      </c>
      <c r="G512" t="s">
        <v>1013</v>
      </c>
      <c r="H512">
        <v>2.0999999999999999E-3</v>
      </c>
      <c r="I512">
        <v>159</v>
      </c>
      <c r="J512">
        <f t="shared" si="22"/>
        <v>-8582052.8730755076</v>
      </c>
      <c r="K512">
        <f t="shared" si="23"/>
        <v>-7016772.7893070187</v>
      </c>
    </row>
    <row r="513" spans="1:11" x14ac:dyDescent="0.2">
      <c r="A513" t="s">
        <v>827</v>
      </c>
      <c r="B513" t="s">
        <v>1014</v>
      </c>
      <c r="C513">
        <v>2.3E-3</v>
      </c>
      <c r="D513">
        <v>15</v>
      </c>
      <c r="E513">
        <f t="shared" si="21"/>
        <v>886735.02282451349</v>
      </c>
      <c r="F513">
        <v>4965</v>
      </c>
      <c r="G513" t="s">
        <v>1015</v>
      </c>
      <c r="H513">
        <v>2.3E-3</v>
      </c>
      <c r="I513">
        <v>91</v>
      </c>
      <c r="J513">
        <f t="shared" si="22"/>
        <v>-5379525.8051353805</v>
      </c>
      <c r="K513">
        <f t="shared" si="23"/>
        <v>-4492790.7823108668</v>
      </c>
    </row>
    <row r="514" spans="1:11" x14ac:dyDescent="0.2">
      <c r="A514" t="s">
        <v>827</v>
      </c>
      <c r="B514" t="s">
        <v>1016</v>
      </c>
      <c r="C514">
        <v>2.5000000000000001E-3</v>
      </c>
      <c r="D514">
        <v>86</v>
      </c>
      <c r="E514">
        <f t="shared" si="21"/>
        <v>5526029.8523846483</v>
      </c>
      <c r="F514">
        <v>4970</v>
      </c>
      <c r="G514" t="s">
        <v>1017</v>
      </c>
      <c r="H514">
        <v>2.5000000000000001E-3</v>
      </c>
      <c r="I514">
        <v>95</v>
      </c>
      <c r="J514">
        <f t="shared" si="22"/>
        <v>-6104335.3020528089</v>
      </c>
      <c r="K514">
        <f t="shared" si="23"/>
        <v>-578305.44966816064</v>
      </c>
    </row>
    <row r="515" spans="1:11" x14ac:dyDescent="0.2">
      <c r="A515" t="s">
        <v>827</v>
      </c>
      <c r="B515" t="s">
        <v>1018</v>
      </c>
      <c r="C515">
        <v>2.5999999999999999E-3</v>
      </c>
      <c r="D515">
        <v>56</v>
      </c>
      <c r="E515">
        <f t="shared" si="21"/>
        <v>3742278.8209637436</v>
      </c>
      <c r="F515">
        <v>4975</v>
      </c>
      <c r="G515" t="s">
        <v>1019</v>
      </c>
      <c r="H515">
        <v>2.5999999999999999E-3</v>
      </c>
      <c r="I515">
        <v>650</v>
      </c>
      <c r="J515">
        <f t="shared" si="22"/>
        <v>-43437164.886186302</v>
      </c>
      <c r="K515">
        <f t="shared" si="23"/>
        <v>-39694886.065222561</v>
      </c>
    </row>
    <row r="516" spans="1:11" x14ac:dyDescent="0.2">
      <c r="A516" t="s">
        <v>827</v>
      </c>
      <c r="B516" t="s">
        <v>1020</v>
      </c>
      <c r="C516">
        <v>2.8E-3</v>
      </c>
      <c r="D516">
        <v>46</v>
      </c>
      <c r="E516">
        <f t="shared" si="21"/>
        <v>3310477.4185448494</v>
      </c>
      <c r="F516">
        <v>4980</v>
      </c>
      <c r="G516" t="s">
        <v>1021</v>
      </c>
      <c r="H516">
        <v>2.8E-3</v>
      </c>
      <c r="I516">
        <v>238</v>
      </c>
      <c r="J516">
        <f t="shared" si="22"/>
        <v>-17128122.29594944</v>
      </c>
      <c r="K516">
        <f t="shared" si="23"/>
        <v>-13817644.877404591</v>
      </c>
    </row>
    <row r="517" spans="1:11" x14ac:dyDescent="0.2">
      <c r="A517" t="s">
        <v>827</v>
      </c>
      <c r="B517" t="s">
        <v>1022</v>
      </c>
      <c r="C517">
        <v>3.0000000000000001E-3</v>
      </c>
      <c r="D517">
        <v>81</v>
      </c>
      <c r="E517">
        <f t="shared" si="21"/>
        <v>6245698.856416137</v>
      </c>
      <c r="F517">
        <v>4985</v>
      </c>
      <c r="G517" t="s">
        <v>1023</v>
      </c>
      <c r="H517">
        <v>3.0999999999999999E-3</v>
      </c>
      <c r="I517">
        <v>82</v>
      </c>
      <c r="J517">
        <f t="shared" si="22"/>
        <v>-6533566.4580287328</v>
      </c>
      <c r="K517">
        <f t="shared" si="23"/>
        <v>-287867.60161259584</v>
      </c>
    </row>
    <row r="518" spans="1:11" x14ac:dyDescent="0.2">
      <c r="A518" t="s">
        <v>827</v>
      </c>
      <c r="B518" t="s">
        <v>1024</v>
      </c>
      <c r="C518">
        <v>3.3E-3</v>
      </c>
      <c r="D518">
        <v>81</v>
      </c>
      <c r="E518">
        <f t="shared" si="21"/>
        <v>6870268.74205775</v>
      </c>
      <c r="F518">
        <v>4990</v>
      </c>
      <c r="G518" t="s">
        <v>1025</v>
      </c>
      <c r="H518">
        <v>3.3E-3</v>
      </c>
      <c r="I518">
        <v>198</v>
      </c>
      <c r="J518">
        <f t="shared" si="22"/>
        <v>-16793990.258363392</v>
      </c>
      <c r="K518">
        <f t="shared" si="23"/>
        <v>-9923721.5163056422</v>
      </c>
    </row>
    <row r="519" spans="1:11" x14ac:dyDescent="0.2">
      <c r="A519" t="s">
        <v>827</v>
      </c>
      <c r="B519" t="s">
        <v>1026</v>
      </c>
      <c r="C519">
        <v>3.5000000000000001E-3</v>
      </c>
      <c r="D519">
        <v>56</v>
      </c>
      <c r="E519">
        <f t="shared" si="21"/>
        <v>5037683.0282204235</v>
      </c>
      <c r="F519">
        <v>4995</v>
      </c>
      <c r="G519" t="s">
        <v>1027</v>
      </c>
      <c r="H519">
        <v>3.5000000000000001E-3</v>
      </c>
      <c r="I519">
        <v>69</v>
      </c>
      <c r="J519">
        <f t="shared" si="22"/>
        <v>-6207145.1597715924</v>
      </c>
      <c r="K519">
        <f t="shared" si="23"/>
        <v>-1169462.1315511689</v>
      </c>
    </row>
    <row r="520" spans="1:11" x14ac:dyDescent="0.2">
      <c r="A520" t="s">
        <v>827</v>
      </c>
      <c r="B520" t="s">
        <v>1028</v>
      </c>
      <c r="C520">
        <v>3.7000000000000002E-3</v>
      </c>
      <c r="D520">
        <v>502</v>
      </c>
      <c r="E520">
        <f t="shared" si="21"/>
        <v>47739757.431717426</v>
      </c>
      <c r="F520">
        <v>5000</v>
      </c>
      <c r="G520" t="s">
        <v>1029</v>
      </c>
      <c r="H520">
        <v>3.7000000000000002E-3</v>
      </c>
      <c r="I520">
        <v>934</v>
      </c>
      <c r="J520">
        <f t="shared" si="22"/>
        <v>-88822576.576143578</v>
      </c>
      <c r="K520">
        <f t="shared" si="23"/>
        <v>-41082819.144426152</v>
      </c>
    </row>
    <row r="521" spans="1:11" x14ac:dyDescent="0.2">
      <c r="A521" t="s">
        <v>827</v>
      </c>
      <c r="B521" t="s">
        <v>1030</v>
      </c>
      <c r="C521">
        <v>3.8999999999999998E-3</v>
      </c>
      <c r="D521">
        <v>53</v>
      </c>
      <c r="E521">
        <f t="shared" si="21"/>
        <v>5312699.3976181708</v>
      </c>
      <c r="F521">
        <v>5005</v>
      </c>
      <c r="G521" t="s">
        <v>1031</v>
      </c>
      <c r="H521">
        <v>3.8999999999999998E-3</v>
      </c>
      <c r="I521">
        <v>44</v>
      </c>
      <c r="J521">
        <f t="shared" si="22"/>
        <v>-4410542.8961358396</v>
      </c>
      <c r="K521">
        <f t="shared" si="23"/>
        <v>902156.50148233119</v>
      </c>
    </row>
    <row r="522" spans="1:11" x14ac:dyDescent="0.2">
      <c r="A522" t="s">
        <v>827</v>
      </c>
      <c r="B522" t="s">
        <v>1032</v>
      </c>
      <c r="C522">
        <v>4.1999999999999997E-3</v>
      </c>
      <c r="D522">
        <v>205</v>
      </c>
      <c r="E522">
        <f t="shared" si="21"/>
        <v>22129821.873968288</v>
      </c>
      <c r="F522">
        <v>5010</v>
      </c>
      <c r="G522" t="s">
        <v>1033</v>
      </c>
      <c r="H522">
        <v>4.1999999999999997E-3</v>
      </c>
      <c r="I522">
        <v>197</v>
      </c>
      <c r="J522">
        <f t="shared" si="22"/>
        <v>-21266219.069130499</v>
      </c>
      <c r="K522">
        <f t="shared" si="23"/>
        <v>863602.80483778939</v>
      </c>
    </row>
    <row r="523" spans="1:11" x14ac:dyDescent="0.2">
      <c r="A523" t="s">
        <v>827</v>
      </c>
      <c r="B523" t="s">
        <v>1034</v>
      </c>
      <c r="C523">
        <v>4.4000000000000003E-3</v>
      </c>
      <c r="D523">
        <v>61</v>
      </c>
      <c r="E523">
        <f t="shared" si="21"/>
        <v>6898541.4529304169</v>
      </c>
      <c r="F523">
        <v>5015</v>
      </c>
      <c r="G523" t="s">
        <v>1035</v>
      </c>
      <c r="H523">
        <v>4.4000000000000003E-3</v>
      </c>
      <c r="I523">
        <v>203</v>
      </c>
      <c r="J523">
        <f t="shared" si="22"/>
        <v>-22957441.228604503</v>
      </c>
      <c r="K523">
        <f t="shared" si="23"/>
        <v>-16058899.775674086</v>
      </c>
    </row>
    <row r="524" spans="1:11" x14ac:dyDescent="0.2">
      <c r="A524" t="s">
        <v>827</v>
      </c>
      <c r="B524" t="s">
        <v>1036</v>
      </c>
      <c r="C524">
        <v>4.5999999999999999E-3</v>
      </c>
      <c r="D524">
        <v>70</v>
      </c>
      <c r="E524">
        <f t="shared" ref="E524:E587" si="24">C524*D524*100*$B$3*$B$3*0.01</f>
        <v>8276193.5463621253</v>
      </c>
      <c r="F524">
        <v>5020</v>
      </c>
      <c r="G524" t="s">
        <v>1037</v>
      </c>
      <c r="H524">
        <v>4.5999999999999999E-3</v>
      </c>
      <c r="I524">
        <v>3185</v>
      </c>
      <c r="J524">
        <f t="shared" ref="J524:J587" si="25">H524*I524*100*$B$3*$B$3*0.01*-1</f>
        <v>-376566806.35947663</v>
      </c>
      <c r="K524">
        <f t="shared" ref="K524:K587" si="26">E524+J524</f>
        <v>-368290612.81311452</v>
      </c>
    </row>
    <row r="525" spans="1:11" x14ac:dyDescent="0.2">
      <c r="A525" t="s">
        <v>827</v>
      </c>
      <c r="B525" t="s">
        <v>1038</v>
      </c>
      <c r="C525">
        <v>4.7999999999999996E-3</v>
      </c>
      <c r="D525">
        <v>829</v>
      </c>
      <c r="E525">
        <f t="shared" si="24"/>
        <v>102275246.45864648</v>
      </c>
      <c r="F525">
        <v>5025</v>
      </c>
      <c r="G525" t="s">
        <v>1039</v>
      </c>
      <c r="H525">
        <v>4.7999999999999996E-3</v>
      </c>
      <c r="I525">
        <v>306</v>
      </c>
      <c r="J525">
        <f t="shared" si="25"/>
        <v>-37751779.754337542</v>
      </c>
      <c r="K525">
        <f t="shared" si="26"/>
        <v>64523466.704308935</v>
      </c>
    </row>
    <row r="526" spans="1:11" x14ac:dyDescent="0.2">
      <c r="A526" t="s">
        <v>827</v>
      </c>
      <c r="B526" t="s">
        <v>1040</v>
      </c>
      <c r="C526">
        <v>5.1000000000000004E-3</v>
      </c>
      <c r="D526">
        <v>108</v>
      </c>
      <c r="E526">
        <f t="shared" si="24"/>
        <v>14156917.407876581</v>
      </c>
      <c r="F526">
        <v>5030</v>
      </c>
      <c r="G526" t="s">
        <v>1041</v>
      </c>
      <c r="H526">
        <v>5.1000000000000004E-3</v>
      </c>
      <c r="I526">
        <v>216</v>
      </c>
      <c r="J526">
        <f t="shared" si="25"/>
        <v>-28313834.815753162</v>
      </c>
      <c r="K526">
        <f t="shared" si="26"/>
        <v>-14156917.407876581</v>
      </c>
    </row>
    <row r="527" spans="1:11" x14ac:dyDescent="0.2">
      <c r="A527" t="s">
        <v>827</v>
      </c>
      <c r="B527" t="s">
        <v>1042</v>
      </c>
      <c r="C527">
        <v>5.3E-3</v>
      </c>
      <c r="D527">
        <v>26</v>
      </c>
      <c r="E527">
        <f t="shared" si="24"/>
        <v>3541799.5984121147</v>
      </c>
      <c r="F527">
        <v>5035</v>
      </c>
      <c r="G527" t="s">
        <v>1043</v>
      </c>
      <c r="H527">
        <v>5.3E-3</v>
      </c>
      <c r="I527">
        <v>770</v>
      </c>
      <c r="J527">
        <f t="shared" si="25"/>
        <v>-104891757.33758953</v>
      </c>
      <c r="K527">
        <f t="shared" si="26"/>
        <v>-101349957.73917742</v>
      </c>
    </row>
    <row r="528" spans="1:11" x14ac:dyDescent="0.2">
      <c r="A528" t="s">
        <v>827</v>
      </c>
      <c r="B528" t="s">
        <v>1044</v>
      </c>
      <c r="C528">
        <v>5.4000000000000003E-3</v>
      </c>
      <c r="D528">
        <v>144</v>
      </c>
      <c r="E528">
        <f t="shared" si="24"/>
        <v>19986236.34053164</v>
      </c>
      <c r="F528">
        <v>5040</v>
      </c>
      <c r="G528" t="s">
        <v>1045</v>
      </c>
      <c r="H528">
        <v>5.4000000000000003E-3</v>
      </c>
      <c r="I528">
        <v>256</v>
      </c>
      <c r="J528">
        <f t="shared" si="25"/>
        <v>-35531086.827611811</v>
      </c>
      <c r="K528">
        <f t="shared" si="26"/>
        <v>-15544850.487080172</v>
      </c>
    </row>
    <row r="529" spans="1:11" x14ac:dyDescent="0.2">
      <c r="A529" t="s">
        <v>827</v>
      </c>
      <c r="B529" t="s">
        <v>1046</v>
      </c>
      <c r="C529">
        <v>5.5999999999999999E-3</v>
      </c>
      <c r="D529">
        <v>93</v>
      </c>
      <c r="E529">
        <f t="shared" si="24"/>
        <v>13385843.4749857</v>
      </c>
      <c r="F529">
        <v>5045</v>
      </c>
      <c r="G529" t="s">
        <v>1047</v>
      </c>
      <c r="H529">
        <v>5.5999999999999999E-3</v>
      </c>
      <c r="I529">
        <v>359</v>
      </c>
      <c r="J529">
        <f t="shared" si="25"/>
        <v>-51672234.489460915</v>
      </c>
      <c r="K529">
        <f t="shared" si="26"/>
        <v>-38286391.014475212</v>
      </c>
    </row>
    <row r="530" spans="1:11" x14ac:dyDescent="0.2">
      <c r="A530" t="s">
        <v>827</v>
      </c>
      <c r="B530" t="s">
        <v>1048</v>
      </c>
      <c r="C530">
        <v>5.7000000000000002E-3</v>
      </c>
      <c r="D530">
        <v>823</v>
      </c>
      <c r="E530">
        <f t="shared" si="24"/>
        <v>120572830.8861471</v>
      </c>
      <c r="F530">
        <v>5050</v>
      </c>
      <c r="G530" t="s">
        <v>1049</v>
      </c>
      <c r="H530">
        <v>5.7000000000000002E-3</v>
      </c>
      <c r="I530">
        <v>406</v>
      </c>
      <c r="J530">
        <f t="shared" si="25"/>
        <v>-59480643.18320258</v>
      </c>
      <c r="K530">
        <f t="shared" si="26"/>
        <v>61092187.702944517</v>
      </c>
    </row>
    <row r="531" spans="1:11" x14ac:dyDescent="0.2">
      <c r="A531" t="s">
        <v>827</v>
      </c>
      <c r="B531" t="s">
        <v>1050</v>
      </c>
      <c r="C531">
        <v>5.7999999999999996E-3</v>
      </c>
      <c r="D531">
        <v>97</v>
      </c>
      <c r="E531">
        <f t="shared" si="24"/>
        <v>14460206.488146991</v>
      </c>
      <c r="F531">
        <v>5055</v>
      </c>
      <c r="G531" t="s">
        <v>1051</v>
      </c>
      <c r="H531">
        <v>5.7999999999999996E-3</v>
      </c>
      <c r="I531">
        <v>108</v>
      </c>
      <c r="J531">
        <f t="shared" si="25"/>
        <v>-16100023.718761597</v>
      </c>
      <c r="K531">
        <f t="shared" si="26"/>
        <v>-1639817.2306146063</v>
      </c>
    </row>
    <row r="532" spans="1:11" x14ac:dyDescent="0.2">
      <c r="A532" t="s">
        <v>827</v>
      </c>
      <c r="B532" t="s">
        <v>1052</v>
      </c>
      <c r="C532">
        <v>5.8999999999999999E-3</v>
      </c>
      <c r="D532">
        <v>347</v>
      </c>
      <c r="E532">
        <f t="shared" si="24"/>
        <v>52620655.426916696</v>
      </c>
      <c r="F532">
        <v>5060</v>
      </c>
      <c r="G532" t="s">
        <v>1053</v>
      </c>
      <c r="H532">
        <v>5.8999999999999999E-3</v>
      </c>
      <c r="I532">
        <v>966</v>
      </c>
      <c r="J532">
        <f t="shared" si="25"/>
        <v>-146488625.77060959</v>
      </c>
      <c r="K532">
        <f t="shared" si="26"/>
        <v>-93867970.343692899</v>
      </c>
    </row>
    <row r="533" spans="1:11" x14ac:dyDescent="0.2">
      <c r="A533" t="s">
        <v>827</v>
      </c>
      <c r="B533" t="s">
        <v>1054</v>
      </c>
      <c r="C533">
        <v>6.0000000000000001E-3</v>
      </c>
      <c r="D533">
        <v>65</v>
      </c>
      <c r="E533">
        <f t="shared" si="24"/>
        <v>10023961.127581455</v>
      </c>
      <c r="F533">
        <v>5065</v>
      </c>
      <c r="G533" t="s">
        <v>1055</v>
      </c>
      <c r="H533">
        <v>6.0000000000000001E-3</v>
      </c>
      <c r="I533">
        <v>120</v>
      </c>
      <c r="J533">
        <f t="shared" si="25"/>
        <v>-18505774.389381148</v>
      </c>
      <c r="K533">
        <f t="shared" si="26"/>
        <v>-8481813.2617996931</v>
      </c>
    </row>
    <row r="534" spans="1:11" x14ac:dyDescent="0.2">
      <c r="A534" t="s">
        <v>827</v>
      </c>
      <c r="B534" t="s">
        <v>1056</v>
      </c>
      <c r="C534">
        <v>6.0000000000000001E-3</v>
      </c>
      <c r="D534">
        <v>183</v>
      </c>
      <c r="E534">
        <f t="shared" si="24"/>
        <v>28221305.943806253</v>
      </c>
      <c r="F534">
        <v>5070</v>
      </c>
      <c r="G534" t="s">
        <v>1057</v>
      </c>
      <c r="H534">
        <v>6.0000000000000001E-3</v>
      </c>
      <c r="I534">
        <v>181</v>
      </c>
      <c r="J534">
        <f t="shared" si="25"/>
        <v>-27912876.3706499</v>
      </c>
      <c r="K534">
        <f t="shared" si="26"/>
        <v>308429.57315635309</v>
      </c>
    </row>
    <row r="535" spans="1:11" x14ac:dyDescent="0.2">
      <c r="A535" t="s">
        <v>827</v>
      </c>
      <c r="B535" t="s">
        <v>1058</v>
      </c>
      <c r="C535">
        <v>5.8999999999999999E-3</v>
      </c>
      <c r="D535">
        <v>479</v>
      </c>
      <c r="E535">
        <f t="shared" si="24"/>
        <v>72637734.724763975</v>
      </c>
      <c r="F535">
        <v>5075</v>
      </c>
      <c r="G535" t="s">
        <v>1059</v>
      </c>
      <c r="H535">
        <v>5.8999999999999999E-3</v>
      </c>
      <c r="I535">
        <v>255</v>
      </c>
      <c r="J535">
        <f t="shared" si="25"/>
        <v>-38669357.734477684</v>
      </c>
      <c r="K535">
        <f t="shared" si="26"/>
        <v>33968376.990286291</v>
      </c>
    </row>
    <row r="536" spans="1:11" x14ac:dyDescent="0.2">
      <c r="A536" t="s">
        <v>827</v>
      </c>
      <c r="B536" t="s">
        <v>1060</v>
      </c>
      <c r="C536">
        <v>5.7999999999999996E-3</v>
      </c>
      <c r="D536">
        <v>154</v>
      </c>
      <c r="E536">
        <f t="shared" si="24"/>
        <v>22957441.228604499</v>
      </c>
      <c r="F536">
        <v>5080</v>
      </c>
      <c r="G536" t="s">
        <v>1061</v>
      </c>
      <c r="H536">
        <v>5.7999999999999996E-3</v>
      </c>
      <c r="I536">
        <v>292</v>
      </c>
      <c r="J536">
        <f t="shared" si="25"/>
        <v>-43529693.75813321</v>
      </c>
      <c r="K536">
        <f t="shared" si="26"/>
        <v>-20572252.529528711</v>
      </c>
    </row>
    <row r="537" spans="1:11" x14ac:dyDescent="0.2">
      <c r="A537" t="s">
        <v>827</v>
      </c>
      <c r="B537" t="s">
        <v>1062</v>
      </c>
      <c r="C537">
        <v>5.7999999999999996E-3</v>
      </c>
      <c r="D537">
        <v>494</v>
      </c>
      <c r="E537">
        <f t="shared" si="24"/>
        <v>73642701.083965078</v>
      </c>
      <c r="F537">
        <v>5085</v>
      </c>
      <c r="G537" t="s">
        <v>1063</v>
      </c>
      <c r="H537">
        <v>5.7999999999999996E-3</v>
      </c>
      <c r="I537">
        <v>108</v>
      </c>
      <c r="J537">
        <f t="shared" si="25"/>
        <v>-16100023.718761597</v>
      </c>
      <c r="K537">
        <f t="shared" si="26"/>
        <v>57542677.365203485</v>
      </c>
    </row>
    <row r="538" spans="1:11" x14ac:dyDescent="0.2">
      <c r="A538" t="s">
        <v>827</v>
      </c>
      <c r="B538" t="s">
        <v>1064</v>
      </c>
      <c r="C538">
        <v>5.5999999999999999E-3</v>
      </c>
      <c r="D538">
        <v>125</v>
      </c>
      <c r="E538">
        <f t="shared" si="24"/>
        <v>17991725.100787226</v>
      </c>
      <c r="F538">
        <v>5090</v>
      </c>
      <c r="G538" t="s">
        <v>1065</v>
      </c>
      <c r="H538">
        <v>5.5999999999999999E-3</v>
      </c>
      <c r="I538">
        <v>138</v>
      </c>
      <c r="J538">
        <f t="shared" si="25"/>
        <v>-19862864.5112691</v>
      </c>
      <c r="K538">
        <f t="shared" si="26"/>
        <v>-1871139.4104818739</v>
      </c>
    </row>
    <row r="539" spans="1:11" x14ac:dyDescent="0.2">
      <c r="A539" t="s">
        <v>827</v>
      </c>
      <c r="B539" t="s">
        <v>1066</v>
      </c>
      <c r="C539">
        <v>5.4000000000000003E-3</v>
      </c>
      <c r="D539">
        <v>429</v>
      </c>
      <c r="E539">
        <f t="shared" si="24"/>
        <v>59542329.097833857</v>
      </c>
      <c r="F539">
        <v>5095</v>
      </c>
      <c r="G539" t="s">
        <v>1067</v>
      </c>
      <c r="H539">
        <v>5.4000000000000003E-3</v>
      </c>
      <c r="I539">
        <v>94</v>
      </c>
      <c r="J539">
        <f t="shared" si="25"/>
        <v>-13046570.94451371</v>
      </c>
      <c r="K539">
        <f t="shared" si="26"/>
        <v>46495758.153320149</v>
      </c>
    </row>
    <row r="540" spans="1:11" x14ac:dyDescent="0.2">
      <c r="A540" t="s">
        <v>827</v>
      </c>
      <c r="B540" t="s">
        <v>1068</v>
      </c>
      <c r="C540">
        <v>5.1999999999999998E-3</v>
      </c>
      <c r="D540">
        <v>2072</v>
      </c>
      <c r="E540">
        <f t="shared" si="24"/>
        <v>276928632.75131702</v>
      </c>
      <c r="F540">
        <v>5100</v>
      </c>
      <c r="G540" t="s">
        <v>1069</v>
      </c>
      <c r="H540">
        <v>5.1999999999999998E-3</v>
      </c>
      <c r="I540">
        <v>854</v>
      </c>
      <c r="J540">
        <f t="shared" si="25"/>
        <v>-114139504.03939416</v>
      </c>
      <c r="K540">
        <f t="shared" si="26"/>
        <v>162789128.71192288</v>
      </c>
    </row>
    <row r="541" spans="1:11" x14ac:dyDescent="0.2">
      <c r="A541" t="s">
        <v>827</v>
      </c>
      <c r="B541" t="s">
        <v>1070</v>
      </c>
      <c r="C541">
        <v>5.0000000000000001E-3</v>
      </c>
      <c r="D541">
        <v>128</v>
      </c>
      <c r="E541">
        <f t="shared" si="24"/>
        <v>16449577.235005464</v>
      </c>
      <c r="F541">
        <v>5105</v>
      </c>
      <c r="G541" t="s">
        <v>1071</v>
      </c>
      <c r="H541">
        <v>5.0000000000000001E-3</v>
      </c>
      <c r="I541">
        <v>28</v>
      </c>
      <c r="J541">
        <f t="shared" si="25"/>
        <v>-3598345.0201574462</v>
      </c>
      <c r="K541">
        <f t="shared" si="26"/>
        <v>12851232.214848019</v>
      </c>
    </row>
    <row r="542" spans="1:11" x14ac:dyDescent="0.2">
      <c r="A542" t="s">
        <v>827</v>
      </c>
      <c r="B542" t="s">
        <v>1072</v>
      </c>
      <c r="C542">
        <v>4.7999999999999996E-3</v>
      </c>
      <c r="D542">
        <v>149</v>
      </c>
      <c r="E542">
        <f t="shared" si="24"/>
        <v>18382402.560118608</v>
      </c>
      <c r="F542">
        <v>5110</v>
      </c>
      <c r="G542" t="s">
        <v>1073</v>
      </c>
      <c r="H542">
        <v>4.7999999999999996E-3</v>
      </c>
      <c r="I542">
        <v>46</v>
      </c>
      <c r="J542">
        <f t="shared" si="25"/>
        <v>-5675104.1460768841</v>
      </c>
      <c r="K542">
        <f t="shared" si="26"/>
        <v>12707298.414041724</v>
      </c>
    </row>
    <row r="543" spans="1:11" x14ac:dyDescent="0.2">
      <c r="A543" t="s">
        <v>827</v>
      </c>
      <c r="B543" t="s">
        <v>1074</v>
      </c>
      <c r="C543">
        <v>4.4999999999999997E-3</v>
      </c>
      <c r="D543">
        <v>541</v>
      </c>
      <c r="E543">
        <f t="shared" si="24"/>
        <v>62572649.654095002</v>
      </c>
      <c r="F543">
        <v>5115</v>
      </c>
      <c r="G543" t="s">
        <v>1075</v>
      </c>
      <c r="H543">
        <v>4.4999999999999997E-3</v>
      </c>
      <c r="I543">
        <v>26</v>
      </c>
      <c r="J543">
        <f t="shared" si="25"/>
        <v>-3007188.3382744365</v>
      </c>
      <c r="K543">
        <f t="shared" si="26"/>
        <v>59565461.315820567</v>
      </c>
    </row>
    <row r="544" spans="1:11" x14ac:dyDescent="0.2">
      <c r="A544" t="s">
        <v>827</v>
      </c>
      <c r="B544" t="s">
        <v>1076</v>
      </c>
      <c r="C544">
        <v>4.1999999999999997E-3</v>
      </c>
      <c r="D544">
        <v>271</v>
      </c>
      <c r="E544">
        <f t="shared" si="24"/>
        <v>29254545.013880033</v>
      </c>
      <c r="F544">
        <v>5120</v>
      </c>
      <c r="G544" t="s">
        <v>1077</v>
      </c>
      <c r="H544">
        <v>4.1999999999999997E-3</v>
      </c>
      <c r="I544">
        <v>35</v>
      </c>
      <c r="J544">
        <f t="shared" si="25"/>
        <v>-3778262.2711653174</v>
      </c>
      <c r="K544">
        <f t="shared" si="26"/>
        <v>25476282.742714714</v>
      </c>
    </row>
    <row r="545" spans="1:11" x14ac:dyDescent="0.2">
      <c r="A545" t="s">
        <v>827</v>
      </c>
      <c r="B545" t="s">
        <v>1078</v>
      </c>
      <c r="C545">
        <v>4.0000000000000001E-3</v>
      </c>
      <c r="D545">
        <v>1029</v>
      </c>
      <c r="E545">
        <f t="shared" si="24"/>
        <v>105791343.59262888</v>
      </c>
      <c r="F545">
        <v>5125</v>
      </c>
      <c r="G545" t="s">
        <v>1079</v>
      </c>
      <c r="H545">
        <v>4.0000000000000001E-3</v>
      </c>
      <c r="I545">
        <v>23</v>
      </c>
      <c r="J545">
        <f t="shared" si="25"/>
        <v>-2364626.7275320357</v>
      </c>
      <c r="K545">
        <f t="shared" si="26"/>
        <v>103426716.86509685</v>
      </c>
    </row>
    <row r="546" spans="1:11" x14ac:dyDescent="0.2">
      <c r="A546" t="s">
        <v>827</v>
      </c>
      <c r="B546" t="s">
        <v>1080</v>
      </c>
      <c r="C546">
        <v>3.7000000000000002E-3</v>
      </c>
      <c r="D546">
        <v>924</v>
      </c>
      <c r="E546">
        <f t="shared" si="24"/>
        <v>87871585.392244816</v>
      </c>
      <c r="F546">
        <v>5130</v>
      </c>
      <c r="G546" t="s">
        <v>1081</v>
      </c>
      <c r="H546">
        <v>3.7000000000000002E-3</v>
      </c>
      <c r="I546">
        <v>42</v>
      </c>
      <c r="J546">
        <f t="shared" si="25"/>
        <v>-3994162.9723747647</v>
      </c>
      <c r="K546">
        <f t="shared" si="26"/>
        <v>83877422.419870049</v>
      </c>
    </row>
    <row r="547" spans="1:11" x14ac:dyDescent="0.2">
      <c r="A547" t="s">
        <v>827</v>
      </c>
      <c r="B547" t="s">
        <v>1082</v>
      </c>
      <c r="C547">
        <v>3.3999999999999998E-3</v>
      </c>
      <c r="D547">
        <v>162</v>
      </c>
      <c r="E547">
        <f t="shared" si="24"/>
        <v>14156917.407876577</v>
      </c>
      <c r="F547">
        <v>5135</v>
      </c>
      <c r="G547" t="s">
        <v>1083</v>
      </c>
      <c r="H547">
        <v>3.3999999999999998E-3</v>
      </c>
      <c r="I547">
        <v>21</v>
      </c>
      <c r="J547">
        <f t="shared" si="25"/>
        <v>-1835155.9602802969</v>
      </c>
      <c r="K547">
        <f t="shared" si="26"/>
        <v>12321761.44759628</v>
      </c>
    </row>
    <row r="548" spans="1:11" x14ac:dyDescent="0.2">
      <c r="A548" t="s">
        <v>827</v>
      </c>
      <c r="B548" t="s">
        <v>1084</v>
      </c>
      <c r="C548">
        <v>3.0999999999999999E-3</v>
      </c>
      <c r="D548">
        <v>422</v>
      </c>
      <c r="E548">
        <f t="shared" si="24"/>
        <v>33623963.966928355</v>
      </c>
      <c r="F548">
        <v>5140</v>
      </c>
      <c r="G548" t="s">
        <v>1085</v>
      </c>
      <c r="H548">
        <v>3.0999999999999999E-3</v>
      </c>
      <c r="I548">
        <v>32</v>
      </c>
      <c r="J548">
        <f t="shared" si="25"/>
        <v>-2549684.4714258472</v>
      </c>
      <c r="K548">
        <f t="shared" si="26"/>
        <v>31074279.495502509</v>
      </c>
    </row>
    <row r="549" spans="1:11" x14ac:dyDescent="0.2">
      <c r="A549" t="s">
        <v>827</v>
      </c>
      <c r="B549" t="s">
        <v>1086</v>
      </c>
      <c r="C549">
        <v>2.8E-3</v>
      </c>
      <c r="D549">
        <v>52</v>
      </c>
      <c r="E549">
        <f t="shared" si="24"/>
        <v>3742278.8209637436</v>
      </c>
      <c r="F549">
        <v>5145</v>
      </c>
      <c r="G549" t="s">
        <v>1087</v>
      </c>
      <c r="H549">
        <v>2.8E-3</v>
      </c>
      <c r="I549">
        <v>13</v>
      </c>
      <c r="J549">
        <f t="shared" si="25"/>
        <v>-935569.7052409359</v>
      </c>
      <c r="K549">
        <f t="shared" si="26"/>
        <v>2806709.1157228076</v>
      </c>
    </row>
    <row r="550" spans="1:11" x14ac:dyDescent="0.2">
      <c r="A550" t="s">
        <v>827</v>
      </c>
      <c r="B550" t="s">
        <v>1088</v>
      </c>
      <c r="C550">
        <v>2.5000000000000001E-3</v>
      </c>
      <c r="D550">
        <v>572</v>
      </c>
      <c r="E550">
        <f t="shared" si="24"/>
        <v>36754524.134465337</v>
      </c>
      <c r="F550">
        <v>5150</v>
      </c>
      <c r="G550" t="s">
        <v>1089</v>
      </c>
      <c r="H550">
        <v>2.5000000000000001E-3</v>
      </c>
      <c r="I550">
        <v>71</v>
      </c>
      <c r="J550">
        <f t="shared" si="25"/>
        <v>-4562187.4362710472</v>
      </c>
      <c r="K550">
        <f t="shared" si="26"/>
        <v>32192336.698194288</v>
      </c>
    </row>
    <row r="551" spans="1:11" x14ac:dyDescent="0.2">
      <c r="A551" t="s">
        <v>827</v>
      </c>
      <c r="B551" t="s">
        <v>1090</v>
      </c>
      <c r="C551">
        <v>2.3E-3</v>
      </c>
      <c r="D551">
        <v>67</v>
      </c>
      <c r="E551">
        <f t="shared" si="24"/>
        <v>3960749.7686161594</v>
      </c>
      <c r="F551">
        <v>5155</v>
      </c>
      <c r="G551" t="s">
        <v>1091</v>
      </c>
      <c r="H551">
        <v>2.3E-3</v>
      </c>
      <c r="I551">
        <v>0</v>
      </c>
      <c r="J551">
        <f t="shared" si="25"/>
        <v>0</v>
      </c>
      <c r="K551">
        <f t="shared" si="26"/>
        <v>3960749.7686161594</v>
      </c>
    </row>
    <row r="552" spans="1:11" x14ac:dyDescent="0.2">
      <c r="A552" t="s">
        <v>827</v>
      </c>
      <c r="B552" t="s">
        <v>1092</v>
      </c>
      <c r="C552">
        <v>2E-3</v>
      </c>
      <c r="D552">
        <v>159</v>
      </c>
      <c r="E552">
        <f t="shared" si="24"/>
        <v>8173383.68864334</v>
      </c>
      <c r="F552">
        <v>5160</v>
      </c>
      <c r="G552" t="s">
        <v>1093</v>
      </c>
      <c r="H552">
        <v>2E-3</v>
      </c>
      <c r="I552">
        <v>0</v>
      </c>
      <c r="J552">
        <f t="shared" si="25"/>
        <v>0</v>
      </c>
      <c r="K552">
        <f t="shared" si="26"/>
        <v>8173383.68864334</v>
      </c>
    </row>
    <row r="553" spans="1:11" x14ac:dyDescent="0.2">
      <c r="A553" t="s">
        <v>827</v>
      </c>
      <c r="B553" t="s">
        <v>1094</v>
      </c>
      <c r="C553">
        <v>1.8E-3</v>
      </c>
      <c r="D553">
        <v>143</v>
      </c>
      <c r="E553">
        <f t="shared" si="24"/>
        <v>6615814.3442037608</v>
      </c>
      <c r="F553">
        <v>5165</v>
      </c>
      <c r="G553" t="s">
        <v>1095</v>
      </c>
      <c r="H553">
        <v>1.8E-3</v>
      </c>
      <c r="I553">
        <v>0</v>
      </c>
      <c r="J553">
        <f t="shared" si="25"/>
        <v>0</v>
      </c>
      <c r="K553">
        <f t="shared" si="26"/>
        <v>6615814.3442037608</v>
      </c>
    </row>
    <row r="554" spans="1:11" x14ac:dyDescent="0.2">
      <c r="A554" t="s">
        <v>827</v>
      </c>
      <c r="B554" t="s">
        <v>1096</v>
      </c>
      <c r="C554">
        <v>1.6000000000000001E-3</v>
      </c>
      <c r="D554">
        <v>187</v>
      </c>
      <c r="E554">
        <f t="shared" si="24"/>
        <v>7690177.357365055</v>
      </c>
      <c r="F554">
        <v>5170</v>
      </c>
      <c r="G554" t="s">
        <v>1097</v>
      </c>
      <c r="H554">
        <v>1.6000000000000001E-3</v>
      </c>
      <c r="I554">
        <v>1</v>
      </c>
      <c r="J554">
        <f t="shared" si="25"/>
        <v>-41123.94308751366</v>
      </c>
      <c r="K554">
        <f t="shared" si="26"/>
        <v>7649053.4142775415</v>
      </c>
    </row>
    <row r="555" spans="1:11" x14ac:dyDescent="0.2">
      <c r="A555" t="s">
        <v>827</v>
      </c>
      <c r="B555" t="s">
        <v>1098</v>
      </c>
      <c r="C555">
        <v>1.4E-3</v>
      </c>
      <c r="D555">
        <v>150</v>
      </c>
      <c r="E555">
        <f t="shared" si="24"/>
        <v>5397517.5302361678</v>
      </c>
      <c r="F555">
        <v>5175</v>
      </c>
      <c r="G555" t="s">
        <v>1099</v>
      </c>
      <c r="H555">
        <v>1.4E-3</v>
      </c>
      <c r="I555">
        <v>1</v>
      </c>
      <c r="J555">
        <f t="shared" si="25"/>
        <v>-35983.450201574451</v>
      </c>
      <c r="K555">
        <f t="shared" si="26"/>
        <v>5361534.0800345931</v>
      </c>
    </row>
    <row r="556" spans="1:11" x14ac:dyDescent="0.2">
      <c r="A556" t="s">
        <v>827</v>
      </c>
      <c r="B556" t="s">
        <v>1100</v>
      </c>
      <c r="C556">
        <v>1.1999999999999999E-3</v>
      </c>
      <c r="D556">
        <v>157</v>
      </c>
      <c r="E556">
        <f t="shared" si="24"/>
        <v>4842344.2985547343</v>
      </c>
      <c r="F556">
        <v>5180</v>
      </c>
      <c r="G556" t="s">
        <v>1101</v>
      </c>
      <c r="H556">
        <v>1.1999999999999999E-3</v>
      </c>
      <c r="I556">
        <v>0</v>
      </c>
      <c r="J556">
        <f t="shared" si="25"/>
        <v>0</v>
      </c>
      <c r="K556">
        <f t="shared" si="26"/>
        <v>4842344.2985547343</v>
      </c>
    </row>
    <row r="557" spans="1:11" x14ac:dyDescent="0.2">
      <c r="A557" t="s">
        <v>827</v>
      </c>
      <c r="B557" t="s">
        <v>1102</v>
      </c>
      <c r="C557">
        <v>1.1000000000000001E-3</v>
      </c>
      <c r="D557">
        <v>232</v>
      </c>
      <c r="E557">
        <f t="shared" si="24"/>
        <v>6559268.9224584298</v>
      </c>
      <c r="F557">
        <v>5185</v>
      </c>
      <c r="G557" t="s">
        <v>1103</v>
      </c>
      <c r="H557">
        <v>1E-3</v>
      </c>
      <c r="I557">
        <v>0</v>
      </c>
      <c r="J557">
        <f t="shared" si="25"/>
        <v>0</v>
      </c>
      <c r="K557">
        <f t="shared" si="26"/>
        <v>6559268.9224584298</v>
      </c>
    </row>
    <row r="558" spans="1:11" x14ac:dyDescent="0.2">
      <c r="A558" t="s">
        <v>827</v>
      </c>
      <c r="B558" t="s">
        <v>1104</v>
      </c>
      <c r="C558">
        <v>8.9999999999999998E-4</v>
      </c>
      <c r="D558">
        <v>262</v>
      </c>
      <c r="E558">
        <f t="shared" si="24"/>
        <v>6060641.1125223255</v>
      </c>
      <c r="F558">
        <v>5190</v>
      </c>
      <c r="G558" t="s">
        <v>1105</v>
      </c>
      <c r="H558">
        <v>8.9999999999999998E-4</v>
      </c>
      <c r="I558">
        <v>1</v>
      </c>
      <c r="J558">
        <f t="shared" si="25"/>
        <v>-23132.217986726435</v>
      </c>
      <c r="K558">
        <f t="shared" si="26"/>
        <v>6037508.8945355993</v>
      </c>
    </row>
    <row r="559" spans="1:11" x14ac:dyDescent="0.2">
      <c r="A559" t="s">
        <v>827</v>
      </c>
      <c r="B559" t="s">
        <v>1106</v>
      </c>
      <c r="C559">
        <v>8.0000000000000004E-4</v>
      </c>
      <c r="D559">
        <v>207</v>
      </c>
      <c r="E559">
        <f t="shared" si="24"/>
        <v>4256328.109557664</v>
      </c>
      <c r="F559">
        <v>5195</v>
      </c>
      <c r="G559" t="s">
        <v>1107</v>
      </c>
      <c r="H559">
        <v>8.0000000000000004E-4</v>
      </c>
      <c r="I559">
        <v>0</v>
      </c>
      <c r="J559">
        <f t="shared" si="25"/>
        <v>0</v>
      </c>
      <c r="K559">
        <f t="shared" si="26"/>
        <v>4256328.109557664</v>
      </c>
    </row>
    <row r="560" spans="1:11" x14ac:dyDescent="0.2">
      <c r="A560" t="s">
        <v>827</v>
      </c>
      <c r="B560" t="s">
        <v>1108</v>
      </c>
      <c r="C560">
        <v>6.9999999999999999E-4</v>
      </c>
      <c r="D560">
        <v>582</v>
      </c>
      <c r="E560">
        <f t="shared" si="24"/>
        <v>10471184.008658165</v>
      </c>
      <c r="F560">
        <v>5200</v>
      </c>
      <c r="G560" t="s">
        <v>1109</v>
      </c>
      <c r="H560">
        <v>6.9999999999999999E-4</v>
      </c>
      <c r="I560">
        <v>1</v>
      </c>
      <c r="J560">
        <f t="shared" si="25"/>
        <v>-17991.725100787226</v>
      </c>
      <c r="K560">
        <f t="shared" si="26"/>
        <v>10453192.283557378</v>
      </c>
    </row>
    <row r="561" spans="1:11" x14ac:dyDescent="0.2">
      <c r="A561" t="s">
        <v>827</v>
      </c>
      <c r="B561" t="s">
        <v>1110</v>
      </c>
      <c r="C561">
        <v>5.9999999999999995E-4</v>
      </c>
      <c r="D561">
        <v>83</v>
      </c>
      <c r="E561">
        <f t="shared" si="24"/>
        <v>1279982.7285988627</v>
      </c>
      <c r="F561">
        <v>5205</v>
      </c>
      <c r="G561" t="s">
        <v>1111</v>
      </c>
      <c r="H561">
        <v>5.9999999999999995E-4</v>
      </c>
      <c r="I561">
        <v>0</v>
      </c>
      <c r="J561">
        <f t="shared" si="25"/>
        <v>0</v>
      </c>
      <c r="K561">
        <f t="shared" si="26"/>
        <v>1279982.7285988627</v>
      </c>
    </row>
    <row r="562" spans="1:11" x14ac:dyDescent="0.2">
      <c r="A562" t="s">
        <v>827</v>
      </c>
      <c r="B562" t="s">
        <v>1112</v>
      </c>
      <c r="C562">
        <v>5.9999999999999995E-4</v>
      </c>
      <c r="D562">
        <v>580</v>
      </c>
      <c r="E562">
        <f t="shared" si="24"/>
        <v>8944457.6215342209</v>
      </c>
      <c r="F562">
        <v>5210</v>
      </c>
      <c r="G562" t="s">
        <v>1113</v>
      </c>
      <c r="H562">
        <v>5.9999999999999995E-4</v>
      </c>
      <c r="I562">
        <v>0</v>
      </c>
      <c r="J562">
        <f t="shared" si="25"/>
        <v>0</v>
      </c>
      <c r="K562">
        <f t="shared" si="26"/>
        <v>8944457.6215342209</v>
      </c>
    </row>
    <row r="563" spans="1:11" x14ac:dyDescent="0.2">
      <c r="A563" t="s">
        <v>827</v>
      </c>
      <c r="B563" t="s">
        <v>1114</v>
      </c>
      <c r="C563">
        <v>5.0000000000000001E-4</v>
      </c>
      <c r="D563">
        <v>144</v>
      </c>
      <c r="E563">
        <f t="shared" si="24"/>
        <v>1850577.438938115</v>
      </c>
      <c r="F563">
        <v>5215</v>
      </c>
      <c r="G563" t="s">
        <v>1115</v>
      </c>
      <c r="H563">
        <v>5.0000000000000001E-4</v>
      </c>
      <c r="I563">
        <v>0</v>
      </c>
      <c r="J563">
        <f t="shared" si="25"/>
        <v>0</v>
      </c>
      <c r="K563">
        <f t="shared" si="26"/>
        <v>1850577.438938115</v>
      </c>
    </row>
    <row r="564" spans="1:11" x14ac:dyDescent="0.2">
      <c r="A564" t="s">
        <v>827</v>
      </c>
      <c r="B564" t="s">
        <v>1116</v>
      </c>
      <c r="C564">
        <v>4.0000000000000002E-4</v>
      </c>
      <c r="D564">
        <v>426</v>
      </c>
      <c r="E564">
        <f t="shared" si="24"/>
        <v>4379699.9388202047</v>
      </c>
      <c r="F564">
        <v>5220</v>
      </c>
      <c r="G564" t="s">
        <v>1117</v>
      </c>
      <c r="H564">
        <v>4.0000000000000002E-4</v>
      </c>
      <c r="I564">
        <v>0</v>
      </c>
      <c r="J564">
        <f t="shared" si="25"/>
        <v>0</v>
      </c>
      <c r="K564">
        <f t="shared" si="26"/>
        <v>4379699.9388202047</v>
      </c>
    </row>
    <row r="565" spans="1:11" x14ac:dyDescent="0.2">
      <c r="A565" t="s">
        <v>827</v>
      </c>
      <c r="B565" t="s">
        <v>1118</v>
      </c>
      <c r="C565">
        <v>4.0000000000000002E-4</v>
      </c>
      <c r="D565">
        <v>111</v>
      </c>
      <c r="E565">
        <f t="shared" si="24"/>
        <v>1141189.4206785043</v>
      </c>
      <c r="F565">
        <v>5225</v>
      </c>
      <c r="G565" t="s">
        <v>1119</v>
      </c>
      <c r="H565">
        <v>4.0000000000000002E-4</v>
      </c>
      <c r="I565">
        <v>0</v>
      </c>
      <c r="J565">
        <f t="shared" si="25"/>
        <v>0</v>
      </c>
      <c r="K565">
        <f t="shared" si="26"/>
        <v>1141189.4206785043</v>
      </c>
    </row>
    <row r="566" spans="1:11" x14ac:dyDescent="0.2">
      <c r="A566" t="s">
        <v>827</v>
      </c>
      <c r="B566" t="s">
        <v>1120</v>
      </c>
      <c r="C566">
        <v>4.0000000000000002E-4</v>
      </c>
      <c r="D566">
        <v>65</v>
      </c>
      <c r="E566">
        <f t="shared" si="24"/>
        <v>668264.07517209707</v>
      </c>
      <c r="F566">
        <v>5230</v>
      </c>
      <c r="G566" t="s">
        <v>1121</v>
      </c>
      <c r="H566">
        <v>4.0000000000000002E-4</v>
      </c>
      <c r="I566">
        <v>0</v>
      </c>
      <c r="J566">
        <f t="shared" si="25"/>
        <v>0</v>
      </c>
      <c r="K566">
        <f t="shared" si="26"/>
        <v>668264.07517209707</v>
      </c>
    </row>
    <row r="567" spans="1:11" x14ac:dyDescent="0.2">
      <c r="A567" t="s">
        <v>827</v>
      </c>
      <c r="B567" t="s">
        <v>1122</v>
      </c>
      <c r="C567">
        <v>2.9999999999999997E-4</v>
      </c>
      <c r="D567">
        <v>455</v>
      </c>
      <c r="E567">
        <f t="shared" si="24"/>
        <v>3508386.3946535094</v>
      </c>
      <c r="F567">
        <v>5240</v>
      </c>
      <c r="G567" t="s">
        <v>1123</v>
      </c>
      <c r="H567">
        <v>2.9999999999999997E-4</v>
      </c>
      <c r="I567">
        <v>0</v>
      </c>
      <c r="J567">
        <f t="shared" si="25"/>
        <v>0</v>
      </c>
      <c r="K567">
        <f t="shared" si="26"/>
        <v>3508386.3946535094</v>
      </c>
    </row>
    <row r="568" spans="1:11" x14ac:dyDescent="0.2">
      <c r="A568" t="s">
        <v>827</v>
      </c>
      <c r="B568" t="s">
        <v>1124</v>
      </c>
      <c r="C568">
        <v>2.0000000000000001E-4</v>
      </c>
      <c r="D568">
        <v>231</v>
      </c>
      <c r="E568">
        <f t="shared" si="24"/>
        <v>1187453.8566519571</v>
      </c>
      <c r="F568">
        <v>5250</v>
      </c>
      <c r="G568" t="s">
        <v>1125</v>
      </c>
      <c r="H568">
        <v>2.0000000000000001E-4</v>
      </c>
      <c r="I568">
        <v>0</v>
      </c>
      <c r="J568">
        <f t="shared" si="25"/>
        <v>0</v>
      </c>
      <c r="K568">
        <f t="shared" si="26"/>
        <v>1187453.8566519571</v>
      </c>
    </row>
    <row r="569" spans="1:11" x14ac:dyDescent="0.2">
      <c r="A569" t="s">
        <v>827</v>
      </c>
      <c r="B569" t="s">
        <v>1126</v>
      </c>
      <c r="C569">
        <v>2.0000000000000001E-4</v>
      </c>
      <c r="D569">
        <v>47</v>
      </c>
      <c r="E569">
        <f t="shared" si="24"/>
        <v>241603.1656391428</v>
      </c>
      <c r="F569">
        <v>5260</v>
      </c>
      <c r="G569" t="s">
        <v>1127</v>
      </c>
      <c r="H569">
        <v>2.0000000000000001E-4</v>
      </c>
      <c r="I569">
        <v>0</v>
      </c>
      <c r="J569">
        <f t="shared" si="25"/>
        <v>0</v>
      </c>
      <c r="K569">
        <f t="shared" si="26"/>
        <v>241603.1656391428</v>
      </c>
    </row>
    <row r="570" spans="1:11" x14ac:dyDescent="0.2">
      <c r="A570" t="s">
        <v>827</v>
      </c>
      <c r="B570" t="s">
        <v>1128</v>
      </c>
      <c r="C570">
        <v>2.0000000000000001E-4</v>
      </c>
      <c r="D570">
        <v>0</v>
      </c>
      <c r="E570">
        <f t="shared" si="24"/>
        <v>0</v>
      </c>
      <c r="F570">
        <v>5270</v>
      </c>
      <c r="G570" t="s">
        <v>1129</v>
      </c>
      <c r="H570">
        <v>2.0000000000000001E-4</v>
      </c>
      <c r="I570">
        <v>0</v>
      </c>
      <c r="J570">
        <f t="shared" si="25"/>
        <v>0</v>
      </c>
      <c r="K570">
        <f t="shared" si="26"/>
        <v>0</v>
      </c>
    </row>
    <row r="571" spans="1:11" x14ac:dyDescent="0.2">
      <c r="A571" t="s">
        <v>827</v>
      </c>
      <c r="B571" t="s">
        <v>1130</v>
      </c>
      <c r="C571">
        <v>2.0000000000000001E-4</v>
      </c>
      <c r="D571">
        <v>170</v>
      </c>
      <c r="E571">
        <f t="shared" si="24"/>
        <v>873883.79060966533</v>
      </c>
      <c r="F571">
        <v>5275</v>
      </c>
      <c r="G571" t="s">
        <v>1131</v>
      </c>
      <c r="H571">
        <v>2.0000000000000001E-4</v>
      </c>
      <c r="I571">
        <v>0</v>
      </c>
      <c r="J571">
        <f t="shared" si="25"/>
        <v>0</v>
      </c>
      <c r="K571">
        <f t="shared" si="26"/>
        <v>873883.79060966533</v>
      </c>
    </row>
    <row r="572" spans="1:11" x14ac:dyDescent="0.2">
      <c r="A572" t="s">
        <v>827</v>
      </c>
      <c r="B572" t="s">
        <v>1132</v>
      </c>
      <c r="C572">
        <v>2.0000000000000001E-4</v>
      </c>
      <c r="D572">
        <v>0</v>
      </c>
      <c r="E572">
        <f t="shared" si="24"/>
        <v>0</v>
      </c>
      <c r="F572">
        <v>5280</v>
      </c>
      <c r="G572" t="s">
        <v>1133</v>
      </c>
      <c r="H572">
        <v>2.0000000000000001E-4</v>
      </c>
      <c r="I572">
        <v>0</v>
      </c>
      <c r="J572">
        <f t="shared" si="25"/>
        <v>0</v>
      </c>
      <c r="K572">
        <f t="shared" si="26"/>
        <v>0</v>
      </c>
    </row>
    <row r="573" spans="1:11" x14ac:dyDescent="0.2">
      <c r="A573" t="s">
        <v>827</v>
      </c>
      <c r="B573" t="s">
        <v>1134</v>
      </c>
      <c r="C573">
        <v>1E-4</v>
      </c>
      <c r="D573">
        <v>68</v>
      </c>
      <c r="E573">
        <f t="shared" si="24"/>
        <v>174776.75812193309</v>
      </c>
      <c r="F573">
        <v>5300</v>
      </c>
      <c r="G573" t="s">
        <v>1135</v>
      </c>
      <c r="H573">
        <v>1E-4</v>
      </c>
      <c r="I573">
        <v>0</v>
      </c>
      <c r="J573">
        <f t="shared" si="25"/>
        <v>0</v>
      </c>
      <c r="K573">
        <f t="shared" si="26"/>
        <v>174776.75812193309</v>
      </c>
    </row>
    <row r="574" spans="1:11" x14ac:dyDescent="0.2">
      <c r="A574" t="s">
        <v>827</v>
      </c>
      <c r="B574" t="s">
        <v>1136</v>
      </c>
      <c r="C574">
        <v>1E-4</v>
      </c>
      <c r="D574">
        <v>3</v>
      </c>
      <c r="E574">
        <f t="shared" si="24"/>
        <v>7710.7393289088122</v>
      </c>
      <c r="F574">
        <v>5325</v>
      </c>
      <c r="G574" t="s">
        <v>1137</v>
      </c>
      <c r="H574">
        <v>1E-4</v>
      </c>
      <c r="I574">
        <v>0</v>
      </c>
      <c r="J574">
        <f t="shared" si="25"/>
        <v>0</v>
      </c>
      <c r="K574">
        <f t="shared" si="26"/>
        <v>7710.7393289088122</v>
      </c>
    </row>
    <row r="575" spans="1:11" x14ac:dyDescent="0.2">
      <c r="A575" t="s">
        <v>827</v>
      </c>
      <c r="B575" t="s">
        <v>1138</v>
      </c>
      <c r="C575">
        <v>1E-4</v>
      </c>
      <c r="D575">
        <v>1</v>
      </c>
      <c r="E575">
        <f t="shared" si="24"/>
        <v>2570.2464429696038</v>
      </c>
      <c r="F575">
        <v>5350</v>
      </c>
      <c r="G575" t="s">
        <v>1139</v>
      </c>
      <c r="H575">
        <v>1E-4</v>
      </c>
      <c r="I575">
        <v>2</v>
      </c>
      <c r="J575">
        <f t="shared" si="25"/>
        <v>-5140.4928859392076</v>
      </c>
      <c r="K575">
        <f t="shared" si="26"/>
        <v>-2570.2464429696038</v>
      </c>
    </row>
    <row r="576" spans="1:11" x14ac:dyDescent="0.2">
      <c r="A576" t="s">
        <v>827</v>
      </c>
      <c r="B576" t="s">
        <v>1140</v>
      </c>
      <c r="C576">
        <v>1E-4</v>
      </c>
      <c r="D576">
        <v>0</v>
      </c>
      <c r="E576">
        <f t="shared" si="24"/>
        <v>0</v>
      </c>
      <c r="F576">
        <v>5375</v>
      </c>
      <c r="G576" t="s">
        <v>1141</v>
      </c>
      <c r="H576">
        <v>1E-4</v>
      </c>
      <c r="I576">
        <v>0</v>
      </c>
      <c r="J576">
        <f t="shared" si="25"/>
        <v>0</v>
      </c>
      <c r="K576">
        <f t="shared" si="26"/>
        <v>0</v>
      </c>
    </row>
    <row r="577" spans="1:11" x14ac:dyDescent="0.2">
      <c r="A577" t="s">
        <v>827</v>
      </c>
      <c r="B577" t="s">
        <v>1142</v>
      </c>
      <c r="C577">
        <v>0</v>
      </c>
      <c r="D577">
        <v>60</v>
      </c>
      <c r="E577">
        <f t="shared" si="24"/>
        <v>0</v>
      </c>
      <c r="F577">
        <v>5400</v>
      </c>
      <c r="G577" t="s">
        <v>1143</v>
      </c>
      <c r="H577">
        <v>0</v>
      </c>
      <c r="I577">
        <v>0</v>
      </c>
      <c r="J577">
        <f t="shared" si="25"/>
        <v>0</v>
      </c>
      <c r="K577">
        <f t="shared" si="26"/>
        <v>0</v>
      </c>
    </row>
    <row r="578" spans="1:11" x14ac:dyDescent="0.2">
      <c r="A578" t="s">
        <v>827</v>
      </c>
      <c r="B578" t="s">
        <v>1144</v>
      </c>
      <c r="C578">
        <v>0</v>
      </c>
      <c r="D578">
        <v>0</v>
      </c>
      <c r="E578">
        <f t="shared" si="24"/>
        <v>0</v>
      </c>
      <c r="F578">
        <v>5425</v>
      </c>
      <c r="G578" t="s">
        <v>1145</v>
      </c>
      <c r="H578">
        <v>0</v>
      </c>
      <c r="I578">
        <v>0</v>
      </c>
      <c r="J578">
        <f t="shared" si="25"/>
        <v>0</v>
      </c>
      <c r="K578">
        <f t="shared" si="26"/>
        <v>0</v>
      </c>
    </row>
    <row r="579" spans="1:11" x14ac:dyDescent="0.2">
      <c r="A579" t="s">
        <v>827</v>
      </c>
      <c r="B579" t="s">
        <v>1146</v>
      </c>
      <c r="C579">
        <v>0</v>
      </c>
      <c r="D579">
        <v>0</v>
      </c>
      <c r="E579">
        <f t="shared" si="24"/>
        <v>0</v>
      </c>
      <c r="F579">
        <v>5450</v>
      </c>
      <c r="G579" t="s">
        <v>1147</v>
      </c>
      <c r="H579">
        <v>0</v>
      </c>
      <c r="I579">
        <v>0</v>
      </c>
      <c r="J579">
        <f t="shared" si="25"/>
        <v>0</v>
      </c>
      <c r="K579">
        <f t="shared" si="26"/>
        <v>0</v>
      </c>
    </row>
    <row r="580" spans="1:11" x14ac:dyDescent="0.2">
      <c r="A580" t="s">
        <v>827</v>
      </c>
      <c r="B580" t="s">
        <v>1148</v>
      </c>
      <c r="C580">
        <v>0</v>
      </c>
      <c r="D580">
        <v>44</v>
      </c>
      <c r="E580">
        <f t="shared" si="24"/>
        <v>0</v>
      </c>
      <c r="F580">
        <v>5500</v>
      </c>
      <c r="G580" t="s">
        <v>1149</v>
      </c>
      <c r="H580">
        <v>0</v>
      </c>
      <c r="I580">
        <v>0</v>
      </c>
      <c r="J580">
        <f t="shared" si="25"/>
        <v>0</v>
      </c>
      <c r="K580">
        <f t="shared" si="26"/>
        <v>0</v>
      </c>
    </row>
    <row r="581" spans="1:11" x14ac:dyDescent="0.2">
      <c r="A581" t="s">
        <v>827</v>
      </c>
      <c r="B581" t="s">
        <v>1150</v>
      </c>
      <c r="C581">
        <v>0</v>
      </c>
      <c r="D581">
        <v>0</v>
      </c>
      <c r="E581">
        <f t="shared" si="24"/>
        <v>0</v>
      </c>
      <c r="F581">
        <v>5600</v>
      </c>
      <c r="G581" t="s">
        <v>1151</v>
      </c>
      <c r="H581">
        <v>0</v>
      </c>
      <c r="I581">
        <v>0</v>
      </c>
      <c r="J581">
        <f t="shared" si="25"/>
        <v>0</v>
      </c>
      <c r="K581">
        <f t="shared" si="26"/>
        <v>0</v>
      </c>
    </row>
    <row r="582" spans="1:11" x14ac:dyDescent="0.2">
      <c r="A582" t="s">
        <v>827</v>
      </c>
      <c r="B582" t="s">
        <v>1152</v>
      </c>
      <c r="C582">
        <v>0</v>
      </c>
      <c r="D582">
        <v>250</v>
      </c>
      <c r="E582">
        <f t="shared" si="24"/>
        <v>0</v>
      </c>
      <c r="F582">
        <v>5700</v>
      </c>
      <c r="G582" t="s">
        <v>1153</v>
      </c>
      <c r="H582">
        <v>0</v>
      </c>
      <c r="I582">
        <v>0</v>
      </c>
      <c r="J582">
        <f t="shared" si="25"/>
        <v>0</v>
      </c>
      <c r="K582">
        <f t="shared" si="26"/>
        <v>0</v>
      </c>
    </row>
    <row r="583" spans="1:11" x14ac:dyDescent="0.2">
      <c r="A583" t="s">
        <v>827</v>
      </c>
      <c r="B583" t="s">
        <v>1154</v>
      </c>
      <c r="C583">
        <v>0</v>
      </c>
      <c r="D583">
        <v>1275</v>
      </c>
      <c r="E583">
        <f t="shared" si="24"/>
        <v>0</v>
      </c>
      <c r="F583">
        <v>5800</v>
      </c>
      <c r="G583" t="s">
        <v>1155</v>
      </c>
      <c r="H583">
        <v>0</v>
      </c>
      <c r="I583">
        <v>0</v>
      </c>
      <c r="J583">
        <f t="shared" si="25"/>
        <v>0</v>
      </c>
      <c r="K583">
        <f t="shared" si="26"/>
        <v>0</v>
      </c>
    </row>
    <row r="584" spans="1:11" x14ac:dyDescent="0.2">
      <c r="A584" t="s">
        <v>827</v>
      </c>
      <c r="B584" t="s">
        <v>1156</v>
      </c>
      <c r="C584">
        <v>0</v>
      </c>
      <c r="D584">
        <v>0</v>
      </c>
      <c r="E584">
        <f t="shared" si="24"/>
        <v>0</v>
      </c>
      <c r="F584">
        <v>6000</v>
      </c>
      <c r="G584" t="s">
        <v>1157</v>
      </c>
      <c r="H584">
        <v>0</v>
      </c>
      <c r="I584">
        <v>0</v>
      </c>
      <c r="J584">
        <f t="shared" si="25"/>
        <v>0</v>
      </c>
      <c r="K584">
        <f t="shared" si="26"/>
        <v>0</v>
      </c>
    </row>
    <row r="585" spans="1:11" x14ac:dyDescent="0.2">
      <c r="A585" t="s">
        <v>827</v>
      </c>
      <c r="B585" t="s">
        <v>1158</v>
      </c>
      <c r="C585">
        <v>0</v>
      </c>
      <c r="D585">
        <v>67</v>
      </c>
      <c r="E585">
        <f t="shared" si="24"/>
        <v>0</v>
      </c>
      <c r="F585">
        <v>6200</v>
      </c>
      <c r="G585" t="s">
        <v>1159</v>
      </c>
      <c r="H585">
        <v>0</v>
      </c>
      <c r="I585">
        <v>0</v>
      </c>
      <c r="J585">
        <f t="shared" si="25"/>
        <v>0</v>
      </c>
      <c r="K585">
        <f t="shared" si="26"/>
        <v>0</v>
      </c>
    </row>
    <row r="586" spans="1:11" x14ac:dyDescent="0.2">
      <c r="A586" t="s">
        <v>827</v>
      </c>
      <c r="B586" t="s">
        <v>1160</v>
      </c>
      <c r="C586">
        <v>0</v>
      </c>
      <c r="D586">
        <v>8</v>
      </c>
      <c r="E586">
        <f t="shared" si="24"/>
        <v>0</v>
      </c>
      <c r="F586">
        <v>6400</v>
      </c>
      <c r="G586" t="s">
        <v>1161</v>
      </c>
      <c r="H586">
        <v>0</v>
      </c>
      <c r="I586">
        <v>0</v>
      </c>
      <c r="J586">
        <f t="shared" si="25"/>
        <v>0</v>
      </c>
      <c r="K586">
        <f t="shared" si="26"/>
        <v>0</v>
      </c>
    </row>
    <row r="587" spans="1:11" x14ac:dyDescent="0.2">
      <c r="A587" t="s">
        <v>827</v>
      </c>
      <c r="B587" t="s">
        <v>1162</v>
      </c>
      <c r="C587">
        <v>0</v>
      </c>
      <c r="D587">
        <v>0</v>
      </c>
      <c r="E587">
        <f t="shared" si="24"/>
        <v>0</v>
      </c>
      <c r="F587">
        <v>6600</v>
      </c>
      <c r="G587" t="s">
        <v>1163</v>
      </c>
      <c r="H587">
        <v>0</v>
      </c>
      <c r="I587">
        <v>0</v>
      </c>
      <c r="J587">
        <f t="shared" si="25"/>
        <v>0</v>
      </c>
      <c r="K587">
        <f t="shared" si="26"/>
        <v>0</v>
      </c>
    </row>
    <row r="588" spans="1:11" x14ac:dyDescent="0.2">
      <c r="A588" t="s">
        <v>1164</v>
      </c>
      <c r="B588" t="s">
        <v>1165</v>
      </c>
      <c r="C588">
        <v>0</v>
      </c>
      <c r="D588">
        <v>0</v>
      </c>
      <c r="E588">
        <f t="shared" ref="E588:E651" si="27">C588*D588*100*$B$3*$B$3*0.01</f>
        <v>0</v>
      </c>
      <c r="F588">
        <v>1400</v>
      </c>
      <c r="G588" t="s">
        <v>1166</v>
      </c>
      <c r="H588">
        <v>0</v>
      </c>
      <c r="I588">
        <v>0</v>
      </c>
      <c r="J588">
        <f t="shared" ref="J588:J651" si="28">H588*I588*100*$B$3*$B$3*0.01*-1</f>
        <v>0</v>
      </c>
      <c r="K588">
        <f t="shared" ref="K588:K651" si="29">E588+J588</f>
        <v>0</v>
      </c>
    </row>
    <row r="589" spans="1:11" x14ac:dyDescent="0.2">
      <c r="A589" t="s">
        <v>1164</v>
      </c>
      <c r="B589" t="s">
        <v>1167</v>
      </c>
      <c r="C589">
        <v>0</v>
      </c>
      <c r="D589">
        <v>0</v>
      </c>
      <c r="E589">
        <f t="shared" si="27"/>
        <v>0</v>
      </c>
      <c r="F589">
        <v>1600</v>
      </c>
      <c r="G589" t="s">
        <v>1168</v>
      </c>
      <c r="H589">
        <v>0</v>
      </c>
      <c r="I589">
        <v>3</v>
      </c>
      <c r="J589">
        <f t="shared" si="28"/>
        <v>0</v>
      </c>
      <c r="K589">
        <f t="shared" si="29"/>
        <v>0</v>
      </c>
    </row>
    <row r="590" spans="1:11" x14ac:dyDescent="0.2">
      <c r="A590" t="s">
        <v>1164</v>
      </c>
      <c r="B590" t="s">
        <v>1169</v>
      </c>
      <c r="C590">
        <v>0</v>
      </c>
      <c r="D590">
        <v>0</v>
      </c>
      <c r="E590">
        <f t="shared" si="27"/>
        <v>0</v>
      </c>
      <c r="F590">
        <v>1800</v>
      </c>
      <c r="G590" t="s">
        <v>1170</v>
      </c>
      <c r="H590">
        <v>0</v>
      </c>
      <c r="I590">
        <v>0</v>
      </c>
      <c r="J590">
        <f t="shared" si="28"/>
        <v>0</v>
      </c>
      <c r="K590">
        <f t="shared" si="29"/>
        <v>0</v>
      </c>
    </row>
    <row r="591" spans="1:11" x14ac:dyDescent="0.2">
      <c r="A591" t="s">
        <v>1164</v>
      </c>
      <c r="B591" t="s">
        <v>1171</v>
      </c>
      <c r="C591">
        <v>0</v>
      </c>
      <c r="D591">
        <v>0</v>
      </c>
      <c r="E591">
        <f t="shared" si="27"/>
        <v>0</v>
      </c>
      <c r="F591">
        <v>2000</v>
      </c>
      <c r="G591" t="s">
        <v>1172</v>
      </c>
      <c r="H591">
        <v>0</v>
      </c>
      <c r="I591">
        <v>360</v>
      </c>
      <c r="J591">
        <f t="shared" si="28"/>
        <v>0</v>
      </c>
      <c r="K591">
        <f t="shared" si="29"/>
        <v>0</v>
      </c>
    </row>
    <row r="592" spans="1:11" x14ac:dyDescent="0.2">
      <c r="A592" t="s">
        <v>1164</v>
      </c>
      <c r="B592" t="s">
        <v>1173</v>
      </c>
      <c r="C592">
        <v>0</v>
      </c>
      <c r="D592">
        <v>0</v>
      </c>
      <c r="E592">
        <f t="shared" si="27"/>
        <v>0</v>
      </c>
      <c r="F592">
        <v>2200</v>
      </c>
      <c r="G592" t="s">
        <v>1174</v>
      </c>
      <c r="H592">
        <v>0</v>
      </c>
      <c r="I592">
        <v>61</v>
      </c>
      <c r="J592">
        <f t="shared" si="28"/>
        <v>0</v>
      </c>
      <c r="K592">
        <f t="shared" si="29"/>
        <v>0</v>
      </c>
    </row>
    <row r="593" spans="1:11" x14ac:dyDescent="0.2">
      <c r="A593" t="s">
        <v>1164</v>
      </c>
      <c r="B593" t="s">
        <v>1175</v>
      </c>
      <c r="C593">
        <v>0</v>
      </c>
      <c r="D593">
        <v>0</v>
      </c>
      <c r="E593">
        <f t="shared" si="27"/>
        <v>0</v>
      </c>
      <c r="F593">
        <v>2400</v>
      </c>
      <c r="G593" t="s">
        <v>1176</v>
      </c>
      <c r="H593">
        <v>0</v>
      </c>
      <c r="I593">
        <v>1100</v>
      </c>
      <c r="J593">
        <f t="shared" si="28"/>
        <v>0</v>
      </c>
      <c r="K593">
        <f t="shared" si="29"/>
        <v>0</v>
      </c>
    </row>
    <row r="594" spans="1:11" x14ac:dyDescent="0.2">
      <c r="A594" t="s">
        <v>1164</v>
      </c>
      <c r="B594" t="s">
        <v>1177</v>
      </c>
      <c r="C594">
        <v>0</v>
      </c>
      <c r="D594">
        <v>0</v>
      </c>
      <c r="E594">
        <f t="shared" si="27"/>
        <v>0</v>
      </c>
      <c r="F594">
        <v>2600</v>
      </c>
      <c r="G594" t="s">
        <v>1178</v>
      </c>
      <c r="H594">
        <v>0</v>
      </c>
      <c r="I594">
        <v>6</v>
      </c>
      <c r="J594">
        <f t="shared" si="28"/>
        <v>0</v>
      </c>
      <c r="K594">
        <f t="shared" si="29"/>
        <v>0</v>
      </c>
    </row>
    <row r="595" spans="1:11" x14ac:dyDescent="0.2">
      <c r="A595" t="s">
        <v>1164</v>
      </c>
      <c r="B595" t="s">
        <v>1179</v>
      </c>
      <c r="C595">
        <v>0</v>
      </c>
      <c r="D595">
        <v>0</v>
      </c>
      <c r="E595">
        <f t="shared" si="27"/>
        <v>0</v>
      </c>
      <c r="F595">
        <v>2800</v>
      </c>
      <c r="G595" t="s">
        <v>1180</v>
      </c>
      <c r="H595">
        <v>0</v>
      </c>
      <c r="I595">
        <v>1</v>
      </c>
      <c r="J595">
        <f t="shared" si="28"/>
        <v>0</v>
      </c>
      <c r="K595">
        <f t="shared" si="29"/>
        <v>0</v>
      </c>
    </row>
    <row r="596" spans="1:11" x14ac:dyDescent="0.2">
      <c r="A596" t="s">
        <v>1164</v>
      </c>
      <c r="B596" t="s">
        <v>1181</v>
      </c>
      <c r="C596">
        <v>0</v>
      </c>
      <c r="D596">
        <v>0</v>
      </c>
      <c r="E596">
        <f t="shared" si="27"/>
        <v>0</v>
      </c>
      <c r="F596">
        <v>3000</v>
      </c>
      <c r="G596" t="s">
        <v>1182</v>
      </c>
      <c r="H596">
        <v>0</v>
      </c>
      <c r="I596">
        <v>50</v>
      </c>
      <c r="J596">
        <f t="shared" si="28"/>
        <v>0</v>
      </c>
      <c r="K596">
        <f t="shared" si="29"/>
        <v>0</v>
      </c>
    </row>
    <row r="597" spans="1:11" x14ac:dyDescent="0.2">
      <c r="A597" t="s">
        <v>1164</v>
      </c>
      <c r="B597" t="s">
        <v>1183</v>
      </c>
      <c r="C597">
        <v>0</v>
      </c>
      <c r="D597">
        <v>0</v>
      </c>
      <c r="E597">
        <f t="shared" si="27"/>
        <v>0</v>
      </c>
      <c r="F597">
        <v>3200</v>
      </c>
      <c r="G597" t="s">
        <v>1184</v>
      </c>
      <c r="H597">
        <v>0</v>
      </c>
      <c r="I597">
        <v>18</v>
      </c>
      <c r="J597">
        <f t="shared" si="28"/>
        <v>0</v>
      </c>
      <c r="K597">
        <f t="shared" si="29"/>
        <v>0</v>
      </c>
    </row>
    <row r="598" spans="1:11" x14ac:dyDescent="0.2">
      <c r="A598" t="s">
        <v>1164</v>
      </c>
      <c r="B598" t="s">
        <v>1185</v>
      </c>
      <c r="C598">
        <v>0</v>
      </c>
      <c r="D598">
        <v>0</v>
      </c>
      <c r="E598">
        <f t="shared" si="27"/>
        <v>0</v>
      </c>
      <c r="F598">
        <v>3400</v>
      </c>
      <c r="G598" t="s">
        <v>1186</v>
      </c>
      <c r="H598">
        <v>0</v>
      </c>
      <c r="I598">
        <v>131</v>
      </c>
      <c r="J598">
        <f t="shared" si="28"/>
        <v>0</v>
      </c>
      <c r="K598">
        <f t="shared" si="29"/>
        <v>0</v>
      </c>
    </row>
    <row r="599" spans="1:11" x14ac:dyDescent="0.2">
      <c r="A599" t="s">
        <v>1164</v>
      </c>
      <c r="B599" t="s">
        <v>1187</v>
      </c>
      <c r="C599">
        <v>0</v>
      </c>
      <c r="D599">
        <v>0</v>
      </c>
      <c r="E599">
        <f t="shared" si="27"/>
        <v>0</v>
      </c>
      <c r="F599">
        <v>3600</v>
      </c>
      <c r="G599" t="s">
        <v>1188</v>
      </c>
      <c r="H599">
        <v>0</v>
      </c>
      <c r="I599">
        <v>345</v>
      </c>
      <c r="J599">
        <f t="shared" si="28"/>
        <v>0</v>
      </c>
      <c r="K599">
        <f t="shared" si="29"/>
        <v>0</v>
      </c>
    </row>
    <row r="600" spans="1:11" x14ac:dyDescent="0.2">
      <c r="A600" t="s">
        <v>1164</v>
      </c>
      <c r="B600" t="s">
        <v>1189</v>
      </c>
      <c r="C600">
        <v>0</v>
      </c>
      <c r="D600">
        <v>0</v>
      </c>
      <c r="E600">
        <f t="shared" si="27"/>
        <v>0</v>
      </c>
      <c r="F600">
        <v>3700</v>
      </c>
      <c r="G600" t="s">
        <v>1190</v>
      </c>
      <c r="H600">
        <v>0</v>
      </c>
      <c r="I600">
        <v>129</v>
      </c>
      <c r="J600">
        <f t="shared" si="28"/>
        <v>0</v>
      </c>
      <c r="K600">
        <f t="shared" si="29"/>
        <v>0</v>
      </c>
    </row>
    <row r="601" spans="1:11" x14ac:dyDescent="0.2">
      <c r="A601" t="s">
        <v>1164</v>
      </c>
      <c r="B601" t="s">
        <v>1191</v>
      </c>
      <c r="C601">
        <v>0</v>
      </c>
      <c r="D601">
        <v>0</v>
      </c>
      <c r="E601">
        <f t="shared" si="27"/>
        <v>0</v>
      </c>
      <c r="F601">
        <v>3800</v>
      </c>
      <c r="G601" t="s">
        <v>1192</v>
      </c>
      <c r="H601">
        <v>0</v>
      </c>
      <c r="I601">
        <v>893</v>
      </c>
      <c r="J601">
        <f t="shared" si="28"/>
        <v>0</v>
      </c>
      <c r="K601">
        <f t="shared" si="29"/>
        <v>0</v>
      </c>
    </row>
    <row r="602" spans="1:11" x14ac:dyDescent="0.2">
      <c r="A602" t="s">
        <v>1164</v>
      </c>
      <c r="B602" t="s">
        <v>1193</v>
      </c>
      <c r="C602">
        <v>0</v>
      </c>
      <c r="D602">
        <v>0</v>
      </c>
      <c r="E602">
        <f t="shared" si="27"/>
        <v>0</v>
      </c>
      <c r="F602">
        <v>3900</v>
      </c>
      <c r="G602" t="s">
        <v>1194</v>
      </c>
      <c r="H602">
        <v>0</v>
      </c>
      <c r="I602">
        <v>404</v>
      </c>
      <c r="J602">
        <f t="shared" si="28"/>
        <v>0</v>
      </c>
      <c r="K602">
        <f t="shared" si="29"/>
        <v>0</v>
      </c>
    </row>
    <row r="603" spans="1:11" x14ac:dyDescent="0.2">
      <c r="A603" t="s">
        <v>1164</v>
      </c>
      <c r="B603" t="s">
        <v>1195</v>
      </c>
      <c r="C603">
        <v>0</v>
      </c>
      <c r="D603">
        <v>0</v>
      </c>
      <c r="E603">
        <f t="shared" si="27"/>
        <v>0</v>
      </c>
      <c r="F603">
        <v>3950</v>
      </c>
      <c r="G603" t="s">
        <v>1196</v>
      </c>
      <c r="H603">
        <v>0</v>
      </c>
      <c r="I603">
        <v>162</v>
      </c>
      <c r="J603">
        <f t="shared" si="28"/>
        <v>0</v>
      </c>
      <c r="K603">
        <f t="shared" si="29"/>
        <v>0</v>
      </c>
    </row>
    <row r="604" spans="1:11" x14ac:dyDescent="0.2">
      <c r="A604" t="s">
        <v>1164</v>
      </c>
      <c r="B604" t="s">
        <v>1197</v>
      </c>
      <c r="C604">
        <v>0</v>
      </c>
      <c r="D604">
        <v>2604</v>
      </c>
      <c r="E604">
        <f t="shared" si="27"/>
        <v>0</v>
      </c>
      <c r="F604">
        <v>4000</v>
      </c>
      <c r="G604" t="s">
        <v>1198</v>
      </c>
      <c r="H604">
        <v>0</v>
      </c>
      <c r="I604">
        <v>3754</v>
      </c>
      <c r="J604">
        <f t="shared" si="28"/>
        <v>0</v>
      </c>
      <c r="K604">
        <f t="shared" si="29"/>
        <v>0</v>
      </c>
    </row>
    <row r="605" spans="1:11" x14ac:dyDescent="0.2">
      <c r="A605" t="s">
        <v>1164</v>
      </c>
      <c r="B605" t="s">
        <v>1199</v>
      </c>
      <c r="C605">
        <v>0</v>
      </c>
      <c r="D605">
        <v>0</v>
      </c>
      <c r="E605">
        <f t="shared" si="27"/>
        <v>0</v>
      </c>
      <c r="F605">
        <v>4050</v>
      </c>
      <c r="G605" t="s">
        <v>1200</v>
      </c>
      <c r="H605">
        <v>0</v>
      </c>
      <c r="I605">
        <v>837</v>
      </c>
      <c r="J605">
        <f t="shared" si="28"/>
        <v>0</v>
      </c>
      <c r="K605">
        <f t="shared" si="29"/>
        <v>0</v>
      </c>
    </row>
    <row r="606" spans="1:11" x14ac:dyDescent="0.2">
      <c r="A606" t="s">
        <v>1164</v>
      </c>
      <c r="B606" t="s">
        <v>1201</v>
      </c>
      <c r="C606">
        <v>0</v>
      </c>
      <c r="D606">
        <v>0</v>
      </c>
      <c r="E606">
        <f t="shared" si="27"/>
        <v>0</v>
      </c>
      <c r="F606">
        <v>4100</v>
      </c>
      <c r="G606" t="s">
        <v>1202</v>
      </c>
      <c r="H606">
        <v>0</v>
      </c>
      <c r="I606">
        <v>10164</v>
      </c>
      <c r="J606">
        <f t="shared" si="28"/>
        <v>0</v>
      </c>
      <c r="K606">
        <f t="shared" si="29"/>
        <v>0</v>
      </c>
    </row>
    <row r="607" spans="1:11" x14ac:dyDescent="0.2">
      <c r="A607" t="s">
        <v>1164</v>
      </c>
      <c r="B607" t="s">
        <v>1203</v>
      </c>
      <c r="C607">
        <v>0</v>
      </c>
      <c r="D607">
        <v>0</v>
      </c>
      <c r="E607">
        <f t="shared" si="27"/>
        <v>0</v>
      </c>
      <c r="F607">
        <v>4150</v>
      </c>
      <c r="G607" t="s">
        <v>1204</v>
      </c>
      <c r="H607">
        <v>0</v>
      </c>
      <c r="I607">
        <v>3219</v>
      </c>
      <c r="J607">
        <f t="shared" si="28"/>
        <v>0</v>
      </c>
      <c r="K607">
        <f t="shared" si="29"/>
        <v>0</v>
      </c>
    </row>
    <row r="608" spans="1:11" x14ac:dyDescent="0.2">
      <c r="A608" t="s">
        <v>1164</v>
      </c>
      <c r="B608" t="s">
        <v>1205</v>
      </c>
      <c r="C608">
        <v>0</v>
      </c>
      <c r="D608">
        <v>0</v>
      </c>
      <c r="E608">
        <f t="shared" si="27"/>
        <v>0</v>
      </c>
      <c r="F608">
        <v>4200</v>
      </c>
      <c r="G608" t="s">
        <v>1206</v>
      </c>
      <c r="H608">
        <v>0</v>
      </c>
      <c r="I608">
        <v>2055</v>
      </c>
      <c r="J608">
        <f t="shared" si="28"/>
        <v>0</v>
      </c>
      <c r="K608">
        <f t="shared" si="29"/>
        <v>0</v>
      </c>
    </row>
    <row r="609" spans="1:11" x14ac:dyDescent="0.2">
      <c r="A609" t="s">
        <v>1164</v>
      </c>
      <c r="B609" t="s">
        <v>1207</v>
      </c>
      <c r="C609">
        <v>0</v>
      </c>
      <c r="D609">
        <v>0</v>
      </c>
      <c r="E609">
        <f t="shared" si="27"/>
        <v>0</v>
      </c>
      <c r="F609">
        <v>4250</v>
      </c>
      <c r="G609" t="s">
        <v>1208</v>
      </c>
      <c r="H609">
        <v>0</v>
      </c>
      <c r="I609">
        <v>350</v>
      </c>
      <c r="J609">
        <f t="shared" si="28"/>
        <v>0</v>
      </c>
      <c r="K609">
        <f t="shared" si="29"/>
        <v>0</v>
      </c>
    </row>
    <row r="610" spans="1:11" x14ac:dyDescent="0.2">
      <c r="A610" t="s">
        <v>1164</v>
      </c>
      <c r="B610" t="s">
        <v>1209</v>
      </c>
      <c r="C610">
        <v>0</v>
      </c>
      <c r="D610">
        <v>2</v>
      </c>
      <c r="E610">
        <f t="shared" si="27"/>
        <v>0</v>
      </c>
      <c r="F610">
        <v>4300</v>
      </c>
      <c r="G610" t="s">
        <v>1210</v>
      </c>
      <c r="H610">
        <v>0</v>
      </c>
      <c r="I610">
        <v>548</v>
      </c>
      <c r="J610">
        <f t="shared" si="28"/>
        <v>0</v>
      </c>
      <c r="K610">
        <f t="shared" si="29"/>
        <v>0</v>
      </c>
    </row>
    <row r="611" spans="1:11" x14ac:dyDescent="0.2">
      <c r="A611" t="s">
        <v>1164</v>
      </c>
      <c r="B611" t="s">
        <v>1211</v>
      </c>
      <c r="C611">
        <v>0</v>
      </c>
      <c r="D611">
        <v>2</v>
      </c>
      <c r="E611">
        <f t="shared" si="27"/>
        <v>0</v>
      </c>
      <c r="F611">
        <v>4350</v>
      </c>
      <c r="G611" t="s">
        <v>1212</v>
      </c>
      <c r="H611">
        <v>0</v>
      </c>
      <c r="I611">
        <v>291</v>
      </c>
      <c r="J611">
        <f t="shared" si="28"/>
        <v>0</v>
      </c>
      <c r="K611">
        <f t="shared" si="29"/>
        <v>0</v>
      </c>
    </row>
    <row r="612" spans="1:11" x14ac:dyDescent="0.2">
      <c r="A612" t="s">
        <v>1164</v>
      </c>
      <c r="B612" t="s">
        <v>1213</v>
      </c>
      <c r="C612">
        <v>0</v>
      </c>
      <c r="D612">
        <v>1</v>
      </c>
      <c r="E612">
        <f t="shared" si="27"/>
        <v>0</v>
      </c>
      <c r="F612">
        <v>4400</v>
      </c>
      <c r="G612" t="s">
        <v>1214</v>
      </c>
      <c r="H612">
        <v>0</v>
      </c>
      <c r="I612">
        <v>298</v>
      </c>
      <c r="J612">
        <f t="shared" si="28"/>
        <v>0</v>
      </c>
      <c r="K612">
        <f t="shared" si="29"/>
        <v>0</v>
      </c>
    </row>
    <row r="613" spans="1:11" x14ac:dyDescent="0.2">
      <c r="A613" t="s">
        <v>1164</v>
      </c>
      <c r="B613" t="s">
        <v>1215</v>
      </c>
      <c r="C613">
        <v>0</v>
      </c>
      <c r="D613">
        <v>0</v>
      </c>
      <c r="E613">
        <f t="shared" si="27"/>
        <v>0</v>
      </c>
      <c r="F613">
        <v>4425</v>
      </c>
      <c r="G613" t="s">
        <v>1216</v>
      </c>
      <c r="H613">
        <v>0</v>
      </c>
      <c r="I613">
        <v>92</v>
      </c>
      <c r="J613">
        <f t="shared" si="28"/>
        <v>0</v>
      </c>
      <c r="K613">
        <f t="shared" si="29"/>
        <v>0</v>
      </c>
    </row>
    <row r="614" spans="1:11" x14ac:dyDescent="0.2">
      <c r="A614" t="s">
        <v>1164</v>
      </c>
      <c r="B614" t="s">
        <v>1217</v>
      </c>
      <c r="C614">
        <v>1E-4</v>
      </c>
      <c r="D614">
        <v>3</v>
      </c>
      <c r="E614">
        <f t="shared" si="27"/>
        <v>7710.7393289088122</v>
      </c>
      <c r="F614">
        <v>4450</v>
      </c>
      <c r="G614" t="s">
        <v>1218</v>
      </c>
      <c r="H614">
        <v>1E-4</v>
      </c>
      <c r="I614">
        <v>222</v>
      </c>
      <c r="J614">
        <f t="shared" si="28"/>
        <v>-570594.71033925214</v>
      </c>
      <c r="K614">
        <f t="shared" si="29"/>
        <v>-562883.97101034329</v>
      </c>
    </row>
    <row r="615" spans="1:11" x14ac:dyDescent="0.2">
      <c r="A615" t="s">
        <v>1164</v>
      </c>
      <c r="B615" t="s">
        <v>1219</v>
      </c>
      <c r="C615">
        <v>1E-4</v>
      </c>
      <c r="D615">
        <v>0</v>
      </c>
      <c r="E615">
        <f t="shared" si="27"/>
        <v>0</v>
      </c>
      <c r="F615">
        <v>4475</v>
      </c>
      <c r="G615" t="s">
        <v>1220</v>
      </c>
      <c r="H615">
        <v>1E-4</v>
      </c>
      <c r="I615">
        <v>126</v>
      </c>
      <c r="J615">
        <f t="shared" si="28"/>
        <v>-323851.05181417009</v>
      </c>
      <c r="K615">
        <f t="shared" si="29"/>
        <v>-323851.05181417009</v>
      </c>
    </row>
    <row r="616" spans="1:11" x14ac:dyDescent="0.2">
      <c r="A616" t="s">
        <v>1164</v>
      </c>
      <c r="B616" t="s">
        <v>1221</v>
      </c>
      <c r="C616">
        <v>1E-4</v>
      </c>
      <c r="D616">
        <v>1</v>
      </c>
      <c r="E616">
        <f t="shared" si="27"/>
        <v>2570.2464429696038</v>
      </c>
      <c r="F616">
        <v>4500</v>
      </c>
      <c r="G616" t="s">
        <v>1222</v>
      </c>
      <c r="H616">
        <v>1E-4</v>
      </c>
      <c r="I616">
        <v>728</v>
      </c>
      <c r="J616">
        <f t="shared" si="28"/>
        <v>-1871139.4104818718</v>
      </c>
      <c r="K616">
        <f t="shared" si="29"/>
        <v>-1868569.1640389021</v>
      </c>
    </row>
    <row r="617" spans="1:11" x14ac:dyDescent="0.2">
      <c r="A617" t="s">
        <v>1164</v>
      </c>
      <c r="B617" t="s">
        <v>1223</v>
      </c>
      <c r="C617">
        <v>1E-4</v>
      </c>
      <c r="D617">
        <v>0</v>
      </c>
      <c r="E617">
        <f t="shared" si="27"/>
        <v>0</v>
      </c>
      <c r="F617">
        <v>4525</v>
      </c>
      <c r="G617" t="s">
        <v>1224</v>
      </c>
      <c r="H617">
        <v>1E-4</v>
      </c>
      <c r="I617">
        <v>191</v>
      </c>
      <c r="J617">
        <f t="shared" si="28"/>
        <v>-490917.07060719439</v>
      </c>
      <c r="K617">
        <f t="shared" si="29"/>
        <v>-490917.07060719439</v>
      </c>
    </row>
    <row r="618" spans="1:11" x14ac:dyDescent="0.2">
      <c r="A618" t="s">
        <v>1164</v>
      </c>
      <c r="B618" t="s">
        <v>1225</v>
      </c>
      <c r="C618">
        <v>1E-4</v>
      </c>
      <c r="D618">
        <v>0</v>
      </c>
      <c r="E618">
        <f t="shared" si="27"/>
        <v>0</v>
      </c>
      <c r="F618">
        <v>4550</v>
      </c>
      <c r="G618" t="s">
        <v>1226</v>
      </c>
      <c r="H618">
        <v>1E-4</v>
      </c>
      <c r="I618">
        <v>279</v>
      </c>
      <c r="J618">
        <f t="shared" si="28"/>
        <v>-717098.75758851948</v>
      </c>
      <c r="K618">
        <f t="shared" si="29"/>
        <v>-717098.75758851948</v>
      </c>
    </row>
    <row r="619" spans="1:11" x14ac:dyDescent="0.2">
      <c r="A619" t="s">
        <v>1164</v>
      </c>
      <c r="B619" t="s">
        <v>1227</v>
      </c>
      <c r="C619">
        <v>1E-4</v>
      </c>
      <c r="D619">
        <v>0</v>
      </c>
      <c r="E619">
        <f t="shared" si="27"/>
        <v>0</v>
      </c>
      <c r="F619">
        <v>4575</v>
      </c>
      <c r="G619" t="s">
        <v>1228</v>
      </c>
      <c r="H619">
        <v>1E-4</v>
      </c>
      <c r="I619">
        <v>1239</v>
      </c>
      <c r="J619">
        <f t="shared" si="28"/>
        <v>-3184535.3428393393</v>
      </c>
      <c r="K619">
        <f t="shared" si="29"/>
        <v>-3184535.3428393393</v>
      </c>
    </row>
    <row r="620" spans="1:11" x14ac:dyDescent="0.2">
      <c r="A620" t="s">
        <v>1164</v>
      </c>
      <c r="B620" t="s">
        <v>1229</v>
      </c>
      <c r="C620">
        <v>1E-4</v>
      </c>
      <c r="D620">
        <v>10</v>
      </c>
      <c r="E620">
        <f t="shared" si="27"/>
        <v>25702.46442969604</v>
      </c>
      <c r="F620">
        <v>4600</v>
      </c>
      <c r="G620" t="s">
        <v>1230</v>
      </c>
      <c r="H620">
        <v>1E-4</v>
      </c>
      <c r="I620">
        <v>418</v>
      </c>
      <c r="J620">
        <f t="shared" si="28"/>
        <v>-1074363.0131612946</v>
      </c>
      <c r="K620">
        <f t="shared" si="29"/>
        <v>-1048660.5487315985</v>
      </c>
    </row>
    <row r="621" spans="1:11" x14ac:dyDescent="0.2">
      <c r="A621" t="s">
        <v>1164</v>
      </c>
      <c r="B621" t="s">
        <v>1231</v>
      </c>
      <c r="C621">
        <v>1E-4</v>
      </c>
      <c r="D621">
        <v>1</v>
      </c>
      <c r="E621">
        <f t="shared" si="27"/>
        <v>2570.2464429696038</v>
      </c>
      <c r="F621">
        <v>4625</v>
      </c>
      <c r="G621" t="s">
        <v>1232</v>
      </c>
      <c r="H621">
        <v>1E-4</v>
      </c>
      <c r="I621">
        <v>266</v>
      </c>
      <c r="J621">
        <f t="shared" si="28"/>
        <v>-683685.55382991466</v>
      </c>
      <c r="K621">
        <f t="shared" si="29"/>
        <v>-681115.307386945</v>
      </c>
    </row>
    <row r="622" spans="1:11" x14ac:dyDescent="0.2">
      <c r="A622" t="s">
        <v>1164</v>
      </c>
      <c r="B622" t="s">
        <v>1233</v>
      </c>
      <c r="C622">
        <v>1E-4</v>
      </c>
      <c r="D622">
        <v>0</v>
      </c>
      <c r="E622">
        <f t="shared" si="27"/>
        <v>0</v>
      </c>
      <c r="F622">
        <v>4640</v>
      </c>
      <c r="G622" t="s">
        <v>1234</v>
      </c>
      <c r="H622">
        <v>1E-4</v>
      </c>
      <c r="I622">
        <v>114</v>
      </c>
      <c r="J622">
        <f t="shared" si="28"/>
        <v>-293008.09449853486</v>
      </c>
      <c r="K622">
        <f t="shared" si="29"/>
        <v>-293008.09449853486</v>
      </c>
    </row>
    <row r="623" spans="1:11" x14ac:dyDescent="0.2">
      <c r="A623" t="s">
        <v>1164</v>
      </c>
      <c r="B623" t="s">
        <v>1235</v>
      </c>
      <c r="C623">
        <v>1E-4</v>
      </c>
      <c r="D623">
        <v>6</v>
      </c>
      <c r="E623">
        <f t="shared" si="27"/>
        <v>15421.478657817624</v>
      </c>
      <c r="F623">
        <v>4650</v>
      </c>
      <c r="G623" t="s">
        <v>1236</v>
      </c>
      <c r="H623">
        <v>1E-4</v>
      </c>
      <c r="I623">
        <v>420</v>
      </c>
      <c r="J623">
        <f t="shared" si="28"/>
        <v>-1079503.5060472337</v>
      </c>
      <c r="K623">
        <f t="shared" si="29"/>
        <v>-1064082.027389416</v>
      </c>
    </row>
    <row r="624" spans="1:11" x14ac:dyDescent="0.2">
      <c r="A624" t="s">
        <v>1164</v>
      </c>
      <c r="B624" t="s">
        <v>1237</v>
      </c>
      <c r="C624">
        <v>2.0000000000000001E-4</v>
      </c>
      <c r="D624">
        <v>3</v>
      </c>
      <c r="E624">
        <f t="shared" si="27"/>
        <v>15421.478657817624</v>
      </c>
      <c r="F624">
        <v>4660</v>
      </c>
      <c r="G624" t="s">
        <v>1238</v>
      </c>
      <c r="H624">
        <v>2.0000000000000001E-4</v>
      </c>
      <c r="I624">
        <v>100</v>
      </c>
      <c r="J624">
        <f t="shared" si="28"/>
        <v>-514049.28859392076</v>
      </c>
      <c r="K624">
        <f t="shared" si="29"/>
        <v>-498627.80993610312</v>
      </c>
    </row>
    <row r="625" spans="1:11" x14ac:dyDescent="0.2">
      <c r="A625" t="s">
        <v>1164</v>
      </c>
      <c r="B625" t="s">
        <v>1239</v>
      </c>
      <c r="C625">
        <v>2.0000000000000001E-4</v>
      </c>
      <c r="D625">
        <v>0</v>
      </c>
      <c r="E625">
        <f t="shared" si="27"/>
        <v>0</v>
      </c>
      <c r="F625">
        <v>4670</v>
      </c>
      <c r="G625" t="s">
        <v>1240</v>
      </c>
      <c r="H625">
        <v>2.0000000000000001E-4</v>
      </c>
      <c r="I625">
        <v>188</v>
      </c>
      <c r="J625">
        <f t="shared" si="28"/>
        <v>-966412.66255657119</v>
      </c>
      <c r="K625">
        <f t="shared" si="29"/>
        <v>-966412.66255657119</v>
      </c>
    </row>
    <row r="626" spans="1:11" x14ac:dyDescent="0.2">
      <c r="A626" t="s">
        <v>1164</v>
      </c>
      <c r="B626" t="s">
        <v>1241</v>
      </c>
      <c r="C626">
        <v>2.0000000000000001E-4</v>
      </c>
      <c r="D626">
        <v>10</v>
      </c>
      <c r="E626">
        <f t="shared" si="27"/>
        <v>51404.928859392079</v>
      </c>
      <c r="F626">
        <v>4675</v>
      </c>
      <c r="G626" t="s">
        <v>1242</v>
      </c>
      <c r="H626">
        <v>2.0000000000000001E-4</v>
      </c>
      <c r="I626">
        <v>166</v>
      </c>
      <c r="J626">
        <f t="shared" si="28"/>
        <v>-853321.81906590855</v>
      </c>
      <c r="K626">
        <f t="shared" si="29"/>
        <v>-801916.89020651649</v>
      </c>
    </row>
    <row r="627" spans="1:11" x14ac:dyDescent="0.2">
      <c r="A627" t="s">
        <v>1164</v>
      </c>
      <c r="B627" t="s">
        <v>1243</v>
      </c>
      <c r="C627">
        <v>2.0000000000000001E-4</v>
      </c>
      <c r="D627">
        <v>3</v>
      </c>
      <c r="E627">
        <f t="shared" si="27"/>
        <v>15421.478657817624</v>
      </c>
      <c r="F627">
        <v>4680</v>
      </c>
      <c r="G627" t="s">
        <v>1244</v>
      </c>
      <c r="H627">
        <v>2.0000000000000001E-4</v>
      </c>
      <c r="I627">
        <v>202</v>
      </c>
      <c r="J627">
        <f t="shared" si="28"/>
        <v>-1038379.5629597203</v>
      </c>
      <c r="K627">
        <f t="shared" si="29"/>
        <v>-1022958.0843019027</v>
      </c>
    </row>
    <row r="628" spans="1:11" x14ac:dyDescent="0.2">
      <c r="A628" t="s">
        <v>1164</v>
      </c>
      <c r="B628" t="s">
        <v>1245</v>
      </c>
      <c r="C628">
        <v>2.0000000000000001E-4</v>
      </c>
      <c r="D628">
        <v>3</v>
      </c>
      <c r="E628">
        <f t="shared" si="27"/>
        <v>15421.478657817624</v>
      </c>
      <c r="F628">
        <v>4690</v>
      </c>
      <c r="G628" t="s">
        <v>1246</v>
      </c>
      <c r="H628">
        <v>2.0000000000000001E-4</v>
      </c>
      <c r="I628">
        <v>98</v>
      </c>
      <c r="J628">
        <f t="shared" si="28"/>
        <v>-503768.30282204231</v>
      </c>
      <c r="K628">
        <f t="shared" si="29"/>
        <v>-488346.82416422467</v>
      </c>
    </row>
    <row r="629" spans="1:11" x14ac:dyDescent="0.2">
      <c r="A629" t="s">
        <v>1164</v>
      </c>
      <c r="B629" t="s">
        <v>1247</v>
      </c>
      <c r="C629">
        <v>2.0000000000000001E-4</v>
      </c>
      <c r="D629">
        <v>6</v>
      </c>
      <c r="E629">
        <f t="shared" si="27"/>
        <v>30842.957315635249</v>
      </c>
      <c r="F629">
        <v>4700</v>
      </c>
      <c r="G629" t="s">
        <v>1248</v>
      </c>
      <c r="H629">
        <v>2.0000000000000001E-4</v>
      </c>
      <c r="I629">
        <v>2136</v>
      </c>
      <c r="J629">
        <f t="shared" si="28"/>
        <v>-10980092.804366147</v>
      </c>
      <c r="K629">
        <f t="shared" si="29"/>
        <v>-10949249.847050512</v>
      </c>
    </row>
    <row r="630" spans="1:11" x14ac:dyDescent="0.2">
      <c r="A630" t="s">
        <v>1164</v>
      </c>
      <c r="B630" t="s">
        <v>1249</v>
      </c>
      <c r="C630">
        <v>2.0000000000000001E-4</v>
      </c>
      <c r="D630">
        <v>0</v>
      </c>
      <c r="E630">
        <f t="shared" si="27"/>
        <v>0</v>
      </c>
      <c r="F630">
        <v>4710</v>
      </c>
      <c r="G630" t="s">
        <v>1250</v>
      </c>
      <c r="H630">
        <v>2.0000000000000001E-4</v>
      </c>
      <c r="I630">
        <v>202</v>
      </c>
      <c r="J630">
        <f t="shared" si="28"/>
        <v>-1038379.5629597203</v>
      </c>
      <c r="K630">
        <f t="shared" si="29"/>
        <v>-1038379.5629597203</v>
      </c>
    </row>
    <row r="631" spans="1:11" x14ac:dyDescent="0.2">
      <c r="A631" t="s">
        <v>1164</v>
      </c>
      <c r="B631" t="s">
        <v>1251</v>
      </c>
      <c r="C631">
        <v>2.0000000000000001E-4</v>
      </c>
      <c r="D631">
        <v>0</v>
      </c>
      <c r="E631">
        <f t="shared" si="27"/>
        <v>0</v>
      </c>
      <c r="F631">
        <v>4720</v>
      </c>
      <c r="G631" t="s">
        <v>1252</v>
      </c>
      <c r="H631">
        <v>2.0000000000000001E-4</v>
      </c>
      <c r="I631">
        <v>39</v>
      </c>
      <c r="J631">
        <f t="shared" si="28"/>
        <v>-200479.22255162909</v>
      </c>
      <c r="K631">
        <f t="shared" si="29"/>
        <v>-200479.22255162909</v>
      </c>
    </row>
    <row r="632" spans="1:11" x14ac:dyDescent="0.2">
      <c r="A632" t="s">
        <v>1164</v>
      </c>
      <c r="B632" t="s">
        <v>1253</v>
      </c>
      <c r="C632">
        <v>2.0000000000000001E-4</v>
      </c>
      <c r="D632">
        <v>6</v>
      </c>
      <c r="E632">
        <f t="shared" si="27"/>
        <v>30842.957315635249</v>
      </c>
      <c r="F632">
        <v>4725</v>
      </c>
      <c r="G632" t="s">
        <v>1254</v>
      </c>
      <c r="H632">
        <v>2.0000000000000001E-4</v>
      </c>
      <c r="I632">
        <v>309</v>
      </c>
      <c r="J632">
        <f t="shared" si="28"/>
        <v>-1588412.301755215</v>
      </c>
      <c r="K632">
        <f t="shared" si="29"/>
        <v>-1557569.3444395799</v>
      </c>
    </row>
    <row r="633" spans="1:11" x14ac:dyDescent="0.2">
      <c r="A633" t="s">
        <v>1164</v>
      </c>
      <c r="B633" t="s">
        <v>1255</v>
      </c>
      <c r="C633">
        <v>2.0000000000000001E-4</v>
      </c>
      <c r="D633">
        <v>0</v>
      </c>
      <c r="E633">
        <f t="shared" si="27"/>
        <v>0</v>
      </c>
      <c r="F633">
        <v>4730</v>
      </c>
      <c r="G633" t="s">
        <v>1256</v>
      </c>
      <c r="H633">
        <v>2.0000000000000001E-4</v>
      </c>
      <c r="I633">
        <v>144</v>
      </c>
      <c r="J633">
        <f t="shared" si="28"/>
        <v>-740230.97557524592</v>
      </c>
      <c r="K633">
        <f t="shared" si="29"/>
        <v>-740230.97557524592</v>
      </c>
    </row>
    <row r="634" spans="1:11" x14ac:dyDescent="0.2">
      <c r="A634" t="s">
        <v>1164</v>
      </c>
      <c r="B634" t="s">
        <v>1257</v>
      </c>
      <c r="C634">
        <v>2.0000000000000001E-4</v>
      </c>
      <c r="D634">
        <v>0</v>
      </c>
      <c r="E634">
        <f t="shared" si="27"/>
        <v>0</v>
      </c>
      <c r="F634">
        <v>4735</v>
      </c>
      <c r="G634" t="s">
        <v>1258</v>
      </c>
      <c r="H634">
        <v>2.0000000000000001E-4</v>
      </c>
      <c r="I634">
        <v>19</v>
      </c>
      <c r="J634">
        <f t="shared" si="28"/>
        <v>-97669.364832844964</v>
      </c>
      <c r="K634">
        <f t="shared" si="29"/>
        <v>-97669.364832844964</v>
      </c>
    </row>
    <row r="635" spans="1:11" x14ac:dyDescent="0.2">
      <c r="A635" t="s">
        <v>1164</v>
      </c>
      <c r="B635" t="s">
        <v>1259</v>
      </c>
      <c r="C635">
        <v>2.0000000000000001E-4</v>
      </c>
      <c r="D635">
        <v>2</v>
      </c>
      <c r="E635">
        <f t="shared" si="27"/>
        <v>10280.985771878415</v>
      </c>
      <c r="F635">
        <v>4740</v>
      </c>
      <c r="G635" t="s">
        <v>1260</v>
      </c>
      <c r="H635">
        <v>2.0000000000000001E-4</v>
      </c>
      <c r="I635">
        <v>143</v>
      </c>
      <c r="J635">
        <f t="shared" si="28"/>
        <v>-735090.48268930672</v>
      </c>
      <c r="K635">
        <f t="shared" si="29"/>
        <v>-724809.49691742833</v>
      </c>
    </row>
    <row r="636" spans="1:11" x14ac:dyDescent="0.2">
      <c r="A636" t="s">
        <v>1164</v>
      </c>
      <c r="B636" t="s">
        <v>1261</v>
      </c>
      <c r="C636">
        <v>2.9999999999999997E-4</v>
      </c>
      <c r="D636">
        <v>0</v>
      </c>
      <c r="E636">
        <f t="shared" si="27"/>
        <v>0</v>
      </c>
      <c r="F636">
        <v>4745</v>
      </c>
      <c r="G636" t="s">
        <v>1262</v>
      </c>
      <c r="H636">
        <v>2.9999999999999997E-4</v>
      </c>
      <c r="I636">
        <v>24</v>
      </c>
      <c r="J636">
        <f t="shared" si="28"/>
        <v>-185057.74389381148</v>
      </c>
      <c r="K636">
        <f t="shared" si="29"/>
        <v>-185057.74389381148</v>
      </c>
    </row>
    <row r="637" spans="1:11" x14ac:dyDescent="0.2">
      <c r="A637" t="s">
        <v>1164</v>
      </c>
      <c r="B637" t="s">
        <v>1263</v>
      </c>
      <c r="C637">
        <v>2.9999999999999997E-4</v>
      </c>
      <c r="D637">
        <v>6</v>
      </c>
      <c r="E637">
        <f t="shared" si="27"/>
        <v>46264.43597345287</v>
      </c>
      <c r="F637">
        <v>4750</v>
      </c>
      <c r="G637" t="s">
        <v>1264</v>
      </c>
      <c r="H637">
        <v>2.9999999999999997E-4</v>
      </c>
      <c r="I637">
        <v>317</v>
      </c>
      <c r="J637">
        <f t="shared" si="28"/>
        <v>-2444304.3672640934</v>
      </c>
      <c r="K637">
        <f t="shared" si="29"/>
        <v>-2398039.9312906405</v>
      </c>
    </row>
    <row r="638" spans="1:11" x14ac:dyDescent="0.2">
      <c r="A638" t="s">
        <v>1164</v>
      </c>
      <c r="B638" t="s">
        <v>1265</v>
      </c>
      <c r="C638">
        <v>2.9999999999999997E-4</v>
      </c>
      <c r="D638">
        <v>2</v>
      </c>
      <c r="E638">
        <f t="shared" si="27"/>
        <v>15421.478657817624</v>
      </c>
      <c r="F638">
        <v>4755</v>
      </c>
      <c r="G638" t="s">
        <v>1266</v>
      </c>
      <c r="H638">
        <v>2.9999999999999997E-4</v>
      </c>
      <c r="I638">
        <v>14</v>
      </c>
      <c r="J638">
        <f t="shared" si="28"/>
        <v>-107950.35060472335</v>
      </c>
      <c r="K638">
        <f t="shared" si="29"/>
        <v>-92528.871946905725</v>
      </c>
    </row>
    <row r="639" spans="1:11" x14ac:dyDescent="0.2">
      <c r="A639" t="s">
        <v>1164</v>
      </c>
      <c r="B639" t="s">
        <v>1267</v>
      </c>
      <c r="C639">
        <v>2.9999999999999997E-4</v>
      </c>
      <c r="D639">
        <v>2</v>
      </c>
      <c r="E639">
        <f t="shared" si="27"/>
        <v>15421.478657817624</v>
      </c>
      <c r="F639">
        <v>4760</v>
      </c>
      <c r="G639" t="s">
        <v>1268</v>
      </c>
      <c r="H639">
        <v>2.9999999999999997E-4</v>
      </c>
      <c r="I639">
        <v>49</v>
      </c>
      <c r="J639">
        <f t="shared" si="28"/>
        <v>-377826.22711653175</v>
      </c>
      <c r="K639">
        <f t="shared" si="29"/>
        <v>-362404.74845871411</v>
      </c>
    </row>
    <row r="640" spans="1:11" x14ac:dyDescent="0.2">
      <c r="A640" t="s">
        <v>1164</v>
      </c>
      <c r="B640" t="s">
        <v>1269</v>
      </c>
      <c r="C640">
        <v>2.9999999999999997E-4</v>
      </c>
      <c r="D640">
        <v>0</v>
      </c>
      <c r="E640">
        <f t="shared" si="27"/>
        <v>0</v>
      </c>
      <c r="F640">
        <v>4765</v>
      </c>
      <c r="G640" t="s">
        <v>1270</v>
      </c>
      <c r="H640">
        <v>2.9999999999999997E-4</v>
      </c>
      <c r="I640">
        <v>14</v>
      </c>
      <c r="J640">
        <f t="shared" si="28"/>
        <v>-107950.35060472335</v>
      </c>
      <c r="K640">
        <f t="shared" si="29"/>
        <v>-107950.35060472335</v>
      </c>
    </row>
    <row r="641" spans="1:11" x14ac:dyDescent="0.2">
      <c r="A641" t="s">
        <v>1164</v>
      </c>
      <c r="B641" t="s">
        <v>1271</v>
      </c>
      <c r="C641">
        <v>2.9999999999999997E-4</v>
      </c>
      <c r="D641">
        <v>0</v>
      </c>
      <c r="E641">
        <f t="shared" si="27"/>
        <v>0</v>
      </c>
      <c r="F641">
        <v>4770</v>
      </c>
      <c r="G641" t="s">
        <v>1272</v>
      </c>
      <c r="H641">
        <v>2.9999999999999997E-4</v>
      </c>
      <c r="I641">
        <v>64</v>
      </c>
      <c r="J641">
        <f t="shared" si="28"/>
        <v>-493487.31705016398</v>
      </c>
      <c r="K641">
        <f t="shared" si="29"/>
        <v>-493487.31705016398</v>
      </c>
    </row>
    <row r="642" spans="1:11" x14ac:dyDescent="0.2">
      <c r="A642" t="s">
        <v>1164</v>
      </c>
      <c r="B642" t="s">
        <v>1273</v>
      </c>
      <c r="C642">
        <v>2.9999999999999997E-4</v>
      </c>
      <c r="D642">
        <v>2</v>
      </c>
      <c r="E642">
        <f t="shared" si="27"/>
        <v>15421.478657817624</v>
      </c>
      <c r="F642">
        <v>4775</v>
      </c>
      <c r="G642" t="s">
        <v>1274</v>
      </c>
      <c r="H642">
        <v>2.9999999999999997E-4</v>
      </c>
      <c r="I642">
        <v>54</v>
      </c>
      <c r="J642">
        <f t="shared" si="28"/>
        <v>-416379.92376107577</v>
      </c>
      <c r="K642">
        <f t="shared" si="29"/>
        <v>-400958.44510325813</v>
      </c>
    </row>
    <row r="643" spans="1:11" x14ac:dyDescent="0.2">
      <c r="A643" t="s">
        <v>1164</v>
      </c>
      <c r="B643" t="s">
        <v>1275</v>
      </c>
      <c r="C643">
        <v>2.9999999999999997E-4</v>
      </c>
      <c r="D643">
        <v>9</v>
      </c>
      <c r="E643">
        <f t="shared" si="27"/>
        <v>69396.65396017929</v>
      </c>
      <c r="F643">
        <v>4780</v>
      </c>
      <c r="G643" t="s">
        <v>1276</v>
      </c>
      <c r="H643">
        <v>2.9999999999999997E-4</v>
      </c>
      <c r="I643">
        <v>74</v>
      </c>
      <c r="J643">
        <f t="shared" si="28"/>
        <v>-570594.71033925202</v>
      </c>
      <c r="K643">
        <f t="shared" si="29"/>
        <v>-501198.05637907272</v>
      </c>
    </row>
    <row r="644" spans="1:11" x14ac:dyDescent="0.2">
      <c r="A644" t="s">
        <v>1164</v>
      </c>
      <c r="B644" t="s">
        <v>1277</v>
      </c>
      <c r="C644">
        <v>2.9999999999999997E-4</v>
      </c>
      <c r="D644">
        <v>0</v>
      </c>
      <c r="E644">
        <f t="shared" si="27"/>
        <v>0</v>
      </c>
      <c r="F644">
        <v>4785</v>
      </c>
      <c r="G644" t="s">
        <v>1278</v>
      </c>
      <c r="H644">
        <v>2.9999999999999997E-4</v>
      </c>
      <c r="I644">
        <v>389</v>
      </c>
      <c r="J644">
        <f t="shared" si="28"/>
        <v>-2999477.5989455273</v>
      </c>
      <c r="K644">
        <f t="shared" si="29"/>
        <v>-2999477.5989455273</v>
      </c>
    </row>
    <row r="645" spans="1:11" x14ac:dyDescent="0.2">
      <c r="A645" t="s">
        <v>1164</v>
      </c>
      <c r="B645" t="s">
        <v>1279</v>
      </c>
      <c r="C645">
        <v>4.0000000000000002E-4</v>
      </c>
      <c r="D645">
        <v>0</v>
      </c>
      <c r="E645">
        <f t="shared" si="27"/>
        <v>0</v>
      </c>
      <c r="F645">
        <v>4790</v>
      </c>
      <c r="G645" t="s">
        <v>1280</v>
      </c>
      <c r="H645">
        <v>4.0000000000000002E-4</v>
      </c>
      <c r="I645">
        <v>422</v>
      </c>
      <c r="J645">
        <f t="shared" si="28"/>
        <v>-4338575.9957326911</v>
      </c>
      <c r="K645">
        <f t="shared" si="29"/>
        <v>-4338575.9957326911</v>
      </c>
    </row>
    <row r="646" spans="1:11" x14ac:dyDescent="0.2">
      <c r="A646" t="s">
        <v>1164</v>
      </c>
      <c r="B646" t="s">
        <v>1281</v>
      </c>
      <c r="C646">
        <v>4.0000000000000002E-4</v>
      </c>
      <c r="D646">
        <v>0</v>
      </c>
      <c r="E646">
        <f t="shared" si="27"/>
        <v>0</v>
      </c>
      <c r="F646">
        <v>4795</v>
      </c>
      <c r="G646" t="s">
        <v>1282</v>
      </c>
      <c r="H646">
        <v>4.0000000000000002E-4</v>
      </c>
      <c r="I646">
        <v>541</v>
      </c>
      <c r="J646">
        <f t="shared" si="28"/>
        <v>-5562013.302586223</v>
      </c>
      <c r="K646">
        <f t="shared" si="29"/>
        <v>-5562013.302586223</v>
      </c>
    </row>
    <row r="647" spans="1:11" x14ac:dyDescent="0.2">
      <c r="A647" t="s">
        <v>1164</v>
      </c>
      <c r="B647" t="s">
        <v>1283</v>
      </c>
      <c r="C647">
        <v>4.0000000000000002E-4</v>
      </c>
      <c r="D647">
        <v>19</v>
      </c>
      <c r="E647">
        <f t="shared" si="27"/>
        <v>195338.72966568993</v>
      </c>
      <c r="F647">
        <v>4800</v>
      </c>
      <c r="G647" t="s">
        <v>1284</v>
      </c>
      <c r="H647">
        <v>4.0000000000000002E-4</v>
      </c>
      <c r="I647">
        <v>221</v>
      </c>
      <c r="J647">
        <f t="shared" si="28"/>
        <v>-2272097.8555851295</v>
      </c>
      <c r="K647">
        <f t="shared" si="29"/>
        <v>-2076759.1259194396</v>
      </c>
    </row>
    <row r="648" spans="1:11" x14ac:dyDescent="0.2">
      <c r="A648" t="s">
        <v>1164</v>
      </c>
      <c r="B648" t="s">
        <v>1285</v>
      </c>
      <c r="C648">
        <v>4.0000000000000002E-4</v>
      </c>
      <c r="D648">
        <v>0</v>
      </c>
      <c r="E648">
        <f t="shared" si="27"/>
        <v>0</v>
      </c>
      <c r="F648">
        <v>4805</v>
      </c>
      <c r="G648" t="s">
        <v>1286</v>
      </c>
      <c r="H648">
        <v>4.0000000000000002E-4</v>
      </c>
      <c r="I648">
        <v>9</v>
      </c>
      <c r="J648">
        <f t="shared" si="28"/>
        <v>-92528.87194690574</v>
      </c>
      <c r="K648">
        <f t="shared" si="29"/>
        <v>-92528.87194690574</v>
      </c>
    </row>
    <row r="649" spans="1:11" x14ac:dyDescent="0.2">
      <c r="A649" t="s">
        <v>1164</v>
      </c>
      <c r="B649" t="s">
        <v>1287</v>
      </c>
      <c r="C649">
        <v>4.0000000000000002E-4</v>
      </c>
      <c r="D649">
        <v>57</v>
      </c>
      <c r="E649">
        <f t="shared" si="27"/>
        <v>586016.18899706972</v>
      </c>
      <c r="F649">
        <v>4810</v>
      </c>
      <c r="G649" t="s">
        <v>1288</v>
      </c>
      <c r="H649">
        <v>4.0000000000000002E-4</v>
      </c>
      <c r="I649">
        <v>116</v>
      </c>
      <c r="J649">
        <f t="shared" si="28"/>
        <v>-1192594.3495378962</v>
      </c>
      <c r="K649">
        <f t="shared" si="29"/>
        <v>-606578.1605408265</v>
      </c>
    </row>
    <row r="650" spans="1:11" x14ac:dyDescent="0.2">
      <c r="A650" t="s">
        <v>1164</v>
      </c>
      <c r="B650" t="s">
        <v>1289</v>
      </c>
      <c r="C650">
        <v>4.0000000000000002E-4</v>
      </c>
      <c r="D650">
        <v>3</v>
      </c>
      <c r="E650">
        <f t="shared" si="27"/>
        <v>30842.957315635249</v>
      </c>
      <c r="F650">
        <v>4815</v>
      </c>
      <c r="G650" t="s">
        <v>1290</v>
      </c>
      <c r="H650">
        <v>4.0000000000000002E-4</v>
      </c>
      <c r="I650">
        <v>12</v>
      </c>
      <c r="J650">
        <f t="shared" si="28"/>
        <v>-123371.829262541</v>
      </c>
      <c r="K650">
        <f t="shared" si="29"/>
        <v>-92528.87194690574</v>
      </c>
    </row>
    <row r="651" spans="1:11" x14ac:dyDescent="0.2">
      <c r="A651" t="s">
        <v>1164</v>
      </c>
      <c r="B651" t="s">
        <v>1291</v>
      </c>
      <c r="C651">
        <v>4.0000000000000002E-4</v>
      </c>
      <c r="D651">
        <v>36</v>
      </c>
      <c r="E651">
        <f t="shared" si="27"/>
        <v>370115.48778762296</v>
      </c>
      <c r="F651">
        <v>4820</v>
      </c>
      <c r="G651" t="s">
        <v>1292</v>
      </c>
      <c r="H651">
        <v>4.0000000000000002E-4</v>
      </c>
      <c r="I651">
        <v>80</v>
      </c>
      <c r="J651">
        <f t="shared" si="28"/>
        <v>-822478.86175027327</v>
      </c>
      <c r="K651">
        <f t="shared" si="29"/>
        <v>-452363.37396265031</v>
      </c>
    </row>
    <row r="652" spans="1:11" x14ac:dyDescent="0.2">
      <c r="A652" t="s">
        <v>1164</v>
      </c>
      <c r="B652" t="s">
        <v>1293</v>
      </c>
      <c r="C652">
        <v>5.0000000000000001E-4</v>
      </c>
      <c r="D652">
        <v>10</v>
      </c>
      <c r="E652">
        <f t="shared" ref="E652:E715" si="30">C652*D652*100*$B$3*$B$3*0.01</f>
        <v>128512.32214848019</v>
      </c>
      <c r="F652">
        <v>4825</v>
      </c>
      <c r="G652" t="s">
        <v>1294</v>
      </c>
      <c r="H652">
        <v>5.0000000000000001E-4</v>
      </c>
      <c r="I652">
        <v>28</v>
      </c>
      <c r="J652">
        <f t="shared" ref="J652:J715" si="31">H652*I652*100*$B$3*$B$3*0.01*-1</f>
        <v>-359834.50201574463</v>
      </c>
      <c r="K652">
        <f t="shared" ref="K652:K715" si="32">E652+J652</f>
        <v>-231322.17986726444</v>
      </c>
    </row>
    <row r="653" spans="1:11" x14ac:dyDescent="0.2">
      <c r="A653" t="s">
        <v>1164</v>
      </c>
      <c r="B653" t="s">
        <v>1295</v>
      </c>
      <c r="C653">
        <v>5.0000000000000001E-4</v>
      </c>
      <c r="D653">
        <v>5</v>
      </c>
      <c r="E653">
        <f t="shared" si="30"/>
        <v>64256.161074240095</v>
      </c>
      <c r="F653">
        <v>4830</v>
      </c>
      <c r="G653" t="s">
        <v>1296</v>
      </c>
      <c r="H653">
        <v>5.0000000000000001E-4</v>
      </c>
      <c r="I653">
        <v>52</v>
      </c>
      <c r="J653">
        <f t="shared" si="31"/>
        <v>-668264.07517209707</v>
      </c>
      <c r="K653">
        <f t="shared" si="32"/>
        <v>-604007.91409785696</v>
      </c>
    </row>
    <row r="654" spans="1:11" x14ac:dyDescent="0.2">
      <c r="A654" t="s">
        <v>1164</v>
      </c>
      <c r="B654" t="s">
        <v>1297</v>
      </c>
      <c r="C654">
        <v>5.0000000000000001E-4</v>
      </c>
      <c r="D654">
        <v>0</v>
      </c>
      <c r="E654">
        <f t="shared" si="30"/>
        <v>0</v>
      </c>
      <c r="F654">
        <v>4835</v>
      </c>
      <c r="G654" t="s">
        <v>1298</v>
      </c>
      <c r="H654">
        <v>5.0000000000000001E-4</v>
      </c>
      <c r="I654">
        <v>55</v>
      </c>
      <c r="J654">
        <f t="shared" si="31"/>
        <v>-706817.77181664109</v>
      </c>
      <c r="K654">
        <f t="shared" si="32"/>
        <v>-706817.77181664109</v>
      </c>
    </row>
    <row r="655" spans="1:11" x14ac:dyDescent="0.2">
      <c r="A655" t="s">
        <v>1164</v>
      </c>
      <c r="B655" t="s">
        <v>1299</v>
      </c>
      <c r="C655">
        <v>5.9999999999999995E-4</v>
      </c>
      <c r="D655">
        <v>0</v>
      </c>
      <c r="E655">
        <f t="shared" si="30"/>
        <v>0</v>
      </c>
      <c r="F655">
        <v>4840</v>
      </c>
      <c r="G655" t="s">
        <v>1300</v>
      </c>
      <c r="H655">
        <v>5.9999999999999995E-4</v>
      </c>
      <c r="I655">
        <v>546</v>
      </c>
      <c r="J655">
        <f t="shared" si="31"/>
        <v>-8420127.3471684214</v>
      </c>
      <c r="K655">
        <f t="shared" si="32"/>
        <v>-8420127.3471684214</v>
      </c>
    </row>
    <row r="656" spans="1:11" x14ac:dyDescent="0.2">
      <c r="A656" t="s">
        <v>1164</v>
      </c>
      <c r="B656" t="s">
        <v>1301</v>
      </c>
      <c r="C656">
        <v>5.9999999999999995E-4</v>
      </c>
      <c r="D656">
        <v>0</v>
      </c>
      <c r="E656">
        <f t="shared" si="30"/>
        <v>0</v>
      </c>
      <c r="F656">
        <v>4845</v>
      </c>
      <c r="G656" t="s">
        <v>1302</v>
      </c>
      <c r="H656">
        <v>5.9999999999999995E-4</v>
      </c>
      <c r="I656">
        <v>600</v>
      </c>
      <c r="J656">
        <f t="shared" si="31"/>
        <v>-9252887.194690574</v>
      </c>
      <c r="K656">
        <f t="shared" si="32"/>
        <v>-9252887.194690574</v>
      </c>
    </row>
    <row r="657" spans="1:11" x14ac:dyDescent="0.2">
      <c r="A657" t="s">
        <v>1164</v>
      </c>
      <c r="B657" t="s">
        <v>1303</v>
      </c>
      <c r="C657">
        <v>5.9999999999999995E-4</v>
      </c>
      <c r="D657">
        <v>43</v>
      </c>
      <c r="E657">
        <f t="shared" si="30"/>
        <v>663123.58228615765</v>
      </c>
      <c r="F657">
        <v>4850</v>
      </c>
      <c r="G657" t="s">
        <v>1304</v>
      </c>
      <c r="H657">
        <v>5.9999999999999995E-4</v>
      </c>
      <c r="I657">
        <v>1417</v>
      </c>
      <c r="J657">
        <f t="shared" si="31"/>
        <v>-21852235.25812757</v>
      </c>
      <c r="K657">
        <f t="shared" si="32"/>
        <v>-21189111.675841413</v>
      </c>
    </row>
    <row r="658" spans="1:11" x14ac:dyDescent="0.2">
      <c r="A658" t="s">
        <v>1164</v>
      </c>
      <c r="B658" t="s">
        <v>1305</v>
      </c>
      <c r="C658">
        <v>5.9999999999999995E-4</v>
      </c>
      <c r="D658">
        <v>0</v>
      </c>
      <c r="E658">
        <f t="shared" si="30"/>
        <v>0</v>
      </c>
      <c r="F658">
        <v>4855</v>
      </c>
      <c r="G658" t="s">
        <v>1306</v>
      </c>
      <c r="H658">
        <v>5.9999999999999995E-4</v>
      </c>
      <c r="I658">
        <v>21</v>
      </c>
      <c r="J658">
        <f t="shared" si="31"/>
        <v>-323851.05181417003</v>
      </c>
      <c r="K658">
        <f t="shared" si="32"/>
        <v>-323851.05181417003</v>
      </c>
    </row>
    <row r="659" spans="1:11" x14ac:dyDescent="0.2">
      <c r="A659" t="s">
        <v>1164</v>
      </c>
      <c r="B659" t="s">
        <v>1307</v>
      </c>
      <c r="C659">
        <v>6.9999999999999999E-4</v>
      </c>
      <c r="D659">
        <v>13</v>
      </c>
      <c r="E659">
        <f t="shared" si="30"/>
        <v>233892.42631023398</v>
      </c>
      <c r="F659">
        <v>4860</v>
      </c>
      <c r="G659" t="s">
        <v>1308</v>
      </c>
      <c r="H659">
        <v>6.9999999999999999E-4</v>
      </c>
      <c r="I659">
        <v>897</v>
      </c>
      <c r="J659">
        <f t="shared" si="31"/>
        <v>-16138577.415406143</v>
      </c>
      <c r="K659">
        <f t="shared" si="32"/>
        <v>-15904684.98909591</v>
      </c>
    </row>
    <row r="660" spans="1:11" x14ac:dyDescent="0.2">
      <c r="A660" t="s">
        <v>1164</v>
      </c>
      <c r="B660" t="s">
        <v>1309</v>
      </c>
      <c r="C660">
        <v>6.9999999999999999E-4</v>
      </c>
      <c r="D660">
        <v>41</v>
      </c>
      <c r="E660">
        <f t="shared" si="30"/>
        <v>737660.72913227638</v>
      </c>
      <c r="F660">
        <v>4865</v>
      </c>
      <c r="G660" t="s">
        <v>1310</v>
      </c>
      <c r="H660">
        <v>6.9999999999999999E-4</v>
      </c>
      <c r="I660">
        <v>10</v>
      </c>
      <c r="J660">
        <f t="shared" si="31"/>
        <v>-179917.25100787231</v>
      </c>
      <c r="K660">
        <f t="shared" si="32"/>
        <v>557743.47812440409</v>
      </c>
    </row>
    <row r="661" spans="1:11" x14ac:dyDescent="0.2">
      <c r="A661" t="s">
        <v>1164</v>
      </c>
      <c r="B661" t="s">
        <v>1311</v>
      </c>
      <c r="C661">
        <v>8.0000000000000004E-4</v>
      </c>
      <c r="D661">
        <v>29</v>
      </c>
      <c r="E661">
        <f t="shared" si="30"/>
        <v>596297.17476894811</v>
      </c>
      <c r="F661">
        <v>4870</v>
      </c>
      <c r="G661" t="s">
        <v>1312</v>
      </c>
      <c r="H661">
        <v>8.0000000000000004E-4</v>
      </c>
      <c r="I661">
        <v>123</v>
      </c>
      <c r="J661">
        <f t="shared" si="31"/>
        <v>-2529122.4998820904</v>
      </c>
      <c r="K661">
        <f t="shared" si="32"/>
        <v>-1932825.3251131424</v>
      </c>
    </row>
    <row r="662" spans="1:11" x14ac:dyDescent="0.2">
      <c r="A662" t="s">
        <v>1164</v>
      </c>
      <c r="B662" t="s">
        <v>1313</v>
      </c>
      <c r="C662">
        <v>8.0000000000000004E-4</v>
      </c>
      <c r="D662">
        <v>10</v>
      </c>
      <c r="E662">
        <f t="shared" si="30"/>
        <v>205619.71543756832</v>
      </c>
      <c r="F662">
        <v>4875</v>
      </c>
      <c r="G662" t="s">
        <v>1314</v>
      </c>
      <c r="H662">
        <v>8.0000000000000004E-4</v>
      </c>
      <c r="I662">
        <v>165</v>
      </c>
      <c r="J662">
        <f t="shared" si="31"/>
        <v>-3392725.3047198774</v>
      </c>
      <c r="K662">
        <f t="shared" si="32"/>
        <v>-3187105.5892823092</v>
      </c>
    </row>
    <row r="663" spans="1:11" x14ac:dyDescent="0.2">
      <c r="A663" t="s">
        <v>1164</v>
      </c>
      <c r="B663" t="s">
        <v>1315</v>
      </c>
      <c r="C663">
        <v>8.0000000000000004E-4</v>
      </c>
      <c r="D663">
        <v>10</v>
      </c>
      <c r="E663">
        <f t="shared" si="30"/>
        <v>205619.71543756832</v>
      </c>
      <c r="F663">
        <v>4880</v>
      </c>
      <c r="G663" t="s">
        <v>1316</v>
      </c>
      <c r="H663">
        <v>8.0000000000000004E-4</v>
      </c>
      <c r="I663">
        <v>178</v>
      </c>
      <c r="J663">
        <f t="shared" si="31"/>
        <v>-3660030.934788716</v>
      </c>
      <c r="K663">
        <f t="shared" si="32"/>
        <v>-3454411.2193511478</v>
      </c>
    </row>
    <row r="664" spans="1:11" x14ac:dyDescent="0.2">
      <c r="A664" t="s">
        <v>1164</v>
      </c>
      <c r="B664" t="s">
        <v>1317</v>
      </c>
      <c r="C664">
        <v>8.9999999999999998E-4</v>
      </c>
      <c r="D664">
        <v>40</v>
      </c>
      <c r="E664">
        <f t="shared" si="30"/>
        <v>925288.7194690574</v>
      </c>
      <c r="F664">
        <v>4885</v>
      </c>
      <c r="G664" t="s">
        <v>1318</v>
      </c>
      <c r="H664">
        <v>8.9999999999999998E-4</v>
      </c>
      <c r="I664">
        <v>60</v>
      </c>
      <c r="J664">
        <f t="shared" si="31"/>
        <v>-1387933.0792035861</v>
      </c>
      <c r="K664">
        <f t="shared" si="32"/>
        <v>-462644.3597345287</v>
      </c>
    </row>
    <row r="665" spans="1:11" x14ac:dyDescent="0.2">
      <c r="A665" t="s">
        <v>1164</v>
      </c>
      <c r="B665" t="s">
        <v>1319</v>
      </c>
      <c r="C665">
        <v>8.9999999999999998E-4</v>
      </c>
      <c r="D665">
        <v>5</v>
      </c>
      <c r="E665">
        <f t="shared" si="30"/>
        <v>115661.08993363217</v>
      </c>
      <c r="F665">
        <v>4890</v>
      </c>
      <c r="G665" t="s">
        <v>1320</v>
      </c>
      <c r="H665">
        <v>8.9999999999999998E-4</v>
      </c>
      <c r="I665">
        <v>132</v>
      </c>
      <c r="J665">
        <f t="shared" si="31"/>
        <v>-3053452.7742478894</v>
      </c>
      <c r="K665">
        <f t="shared" si="32"/>
        <v>-2937791.6843142575</v>
      </c>
    </row>
    <row r="666" spans="1:11" x14ac:dyDescent="0.2">
      <c r="A666" t="s">
        <v>1164</v>
      </c>
      <c r="B666" t="s">
        <v>1321</v>
      </c>
      <c r="C666">
        <v>1E-3</v>
      </c>
      <c r="D666">
        <v>0</v>
      </c>
      <c r="E666">
        <f t="shared" si="30"/>
        <v>0</v>
      </c>
      <c r="F666">
        <v>4895</v>
      </c>
      <c r="G666" t="s">
        <v>1322</v>
      </c>
      <c r="H666">
        <v>1E-3</v>
      </c>
      <c r="I666">
        <v>30</v>
      </c>
      <c r="J666">
        <f t="shared" si="31"/>
        <v>-771073.9328908812</v>
      </c>
      <c r="K666">
        <f t="shared" si="32"/>
        <v>-771073.9328908812</v>
      </c>
    </row>
    <row r="667" spans="1:11" x14ac:dyDescent="0.2">
      <c r="A667" t="s">
        <v>1164</v>
      </c>
      <c r="B667" t="s">
        <v>1323</v>
      </c>
      <c r="C667">
        <v>1.1000000000000001E-3</v>
      </c>
      <c r="D667">
        <v>550</v>
      </c>
      <c r="E667">
        <f t="shared" si="30"/>
        <v>15549990.979966104</v>
      </c>
      <c r="F667">
        <v>4900</v>
      </c>
      <c r="G667" t="s">
        <v>1324</v>
      </c>
      <c r="H667">
        <v>1.1000000000000001E-3</v>
      </c>
      <c r="I667">
        <v>753</v>
      </c>
      <c r="J667">
        <f t="shared" si="31"/>
        <v>-21289351.287117228</v>
      </c>
      <c r="K667">
        <f t="shared" si="32"/>
        <v>-5739360.3071511239</v>
      </c>
    </row>
    <row r="668" spans="1:11" x14ac:dyDescent="0.2">
      <c r="A668" t="s">
        <v>1164</v>
      </c>
      <c r="B668" t="s">
        <v>1325</v>
      </c>
      <c r="C668">
        <v>1.1000000000000001E-3</v>
      </c>
      <c r="D668">
        <v>1</v>
      </c>
      <c r="E668">
        <f t="shared" si="30"/>
        <v>28272.710872665644</v>
      </c>
      <c r="F668">
        <v>4905</v>
      </c>
      <c r="G668" t="s">
        <v>1326</v>
      </c>
      <c r="H668">
        <v>1.1000000000000001E-3</v>
      </c>
      <c r="I668">
        <v>77</v>
      </c>
      <c r="J668">
        <f t="shared" si="31"/>
        <v>-2176998.7371952548</v>
      </c>
      <c r="K668">
        <f t="shared" si="32"/>
        <v>-2148726.0263225893</v>
      </c>
    </row>
    <row r="669" spans="1:11" x14ac:dyDescent="0.2">
      <c r="A669" t="s">
        <v>1164</v>
      </c>
      <c r="B669" t="s">
        <v>1327</v>
      </c>
      <c r="C669">
        <v>1.1999999999999999E-3</v>
      </c>
      <c r="D669">
        <v>49</v>
      </c>
      <c r="E669">
        <f t="shared" si="30"/>
        <v>1511304.908466127</v>
      </c>
      <c r="F669">
        <v>4910</v>
      </c>
      <c r="G669" t="s">
        <v>1328</v>
      </c>
      <c r="H669">
        <v>1.1999999999999999E-3</v>
      </c>
      <c r="I669">
        <v>379</v>
      </c>
      <c r="J669">
        <f t="shared" si="31"/>
        <v>-11689480.822625756</v>
      </c>
      <c r="K669">
        <f t="shared" si="32"/>
        <v>-10178175.914159629</v>
      </c>
    </row>
    <row r="670" spans="1:11" x14ac:dyDescent="0.2">
      <c r="A670" t="s">
        <v>1164</v>
      </c>
      <c r="B670" t="s">
        <v>1329</v>
      </c>
      <c r="C670">
        <v>1.2999999999999999E-3</v>
      </c>
      <c r="D670">
        <v>7</v>
      </c>
      <c r="E670">
        <f t="shared" si="30"/>
        <v>233892.42631023398</v>
      </c>
      <c r="F670">
        <v>4915</v>
      </c>
      <c r="G670" t="s">
        <v>1330</v>
      </c>
      <c r="H670">
        <v>1.2999999999999999E-3</v>
      </c>
      <c r="I670">
        <v>148</v>
      </c>
      <c r="J670">
        <f t="shared" si="31"/>
        <v>-4945154.1562735168</v>
      </c>
      <c r="K670">
        <f t="shared" si="32"/>
        <v>-4711261.7299632831</v>
      </c>
    </row>
    <row r="671" spans="1:11" x14ac:dyDescent="0.2">
      <c r="A671" t="s">
        <v>1164</v>
      </c>
      <c r="B671" t="s">
        <v>1331</v>
      </c>
      <c r="C671">
        <v>1.4E-3</v>
      </c>
      <c r="D671">
        <v>25</v>
      </c>
      <c r="E671">
        <f t="shared" si="30"/>
        <v>899586.25503936119</v>
      </c>
      <c r="F671">
        <v>4920</v>
      </c>
      <c r="G671" t="s">
        <v>1332</v>
      </c>
      <c r="H671">
        <v>1.4E-3</v>
      </c>
      <c r="I671">
        <v>530</v>
      </c>
      <c r="J671">
        <f t="shared" si="31"/>
        <v>-19071228.606834464</v>
      </c>
      <c r="K671">
        <f t="shared" si="32"/>
        <v>-18171642.351795103</v>
      </c>
    </row>
    <row r="672" spans="1:11" x14ac:dyDescent="0.2">
      <c r="A672" t="s">
        <v>1164</v>
      </c>
      <c r="B672" t="s">
        <v>1333</v>
      </c>
      <c r="C672">
        <v>1.4E-3</v>
      </c>
      <c r="D672">
        <v>42</v>
      </c>
      <c r="E672">
        <f t="shared" si="30"/>
        <v>1511304.908466127</v>
      </c>
      <c r="F672">
        <v>4925</v>
      </c>
      <c r="G672" t="s">
        <v>1334</v>
      </c>
      <c r="H672">
        <v>1.4E-3</v>
      </c>
      <c r="I672">
        <v>320</v>
      </c>
      <c r="J672">
        <f t="shared" si="31"/>
        <v>-11514704.064503828</v>
      </c>
      <c r="K672">
        <f t="shared" si="32"/>
        <v>-10003399.156037701</v>
      </c>
    </row>
    <row r="673" spans="1:11" x14ac:dyDescent="0.2">
      <c r="A673" t="s">
        <v>1164</v>
      </c>
      <c r="B673" t="s">
        <v>1335</v>
      </c>
      <c r="C673">
        <v>1.5E-3</v>
      </c>
      <c r="D673">
        <v>55</v>
      </c>
      <c r="E673">
        <f t="shared" si="30"/>
        <v>2120453.3154499233</v>
      </c>
      <c r="F673">
        <v>4930</v>
      </c>
      <c r="G673" t="s">
        <v>1336</v>
      </c>
      <c r="H673">
        <v>1.5E-3</v>
      </c>
      <c r="I673">
        <v>380</v>
      </c>
      <c r="J673">
        <f t="shared" si="31"/>
        <v>-14650404.724926744</v>
      </c>
      <c r="K673">
        <f t="shared" si="32"/>
        <v>-12529951.40947682</v>
      </c>
    </row>
    <row r="674" spans="1:11" x14ac:dyDescent="0.2">
      <c r="A674" t="s">
        <v>1164</v>
      </c>
      <c r="B674" t="s">
        <v>1337</v>
      </c>
      <c r="C674">
        <v>1.6000000000000001E-3</v>
      </c>
      <c r="D674">
        <v>30</v>
      </c>
      <c r="E674">
        <f t="shared" si="30"/>
        <v>1233718.2926254098</v>
      </c>
      <c r="F674">
        <v>4935</v>
      </c>
      <c r="G674" t="s">
        <v>1338</v>
      </c>
      <c r="H674">
        <v>1.6000000000000001E-3</v>
      </c>
      <c r="I674">
        <v>640</v>
      </c>
      <c r="J674">
        <f t="shared" si="31"/>
        <v>-26319323.576008745</v>
      </c>
      <c r="K674">
        <f t="shared" si="32"/>
        <v>-25085605.283383336</v>
      </c>
    </row>
    <row r="675" spans="1:11" x14ac:dyDescent="0.2">
      <c r="A675" t="s">
        <v>1164</v>
      </c>
      <c r="B675" t="s">
        <v>1339</v>
      </c>
      <c r="C675">
        <v>1.8E-3</v>
      </c>
      <c r="D675">
        <v>59</v>
      </c>
      <c r="E675">
        <f t="shared" si="30"/>
        <v>2729601.7224337198</v>
      </c>
      <c r="F675">
        <v>4940</v>
      </c>
      <c r="G675" t="s">
        <v>1340</v>
      </c>
      <c r="H675">
        <v>1.8E-3</v>
      </c>
      <c r="I675">
        <v>677</v>
      </c>
      <c r="J675">
        <f t="shared" si="31"/>
        <v>-31321023.154027585</v>
      </c>
      <c r="K675">
        <f t="shared" si="32"/>
        <v>-28591421.431593865</v>
      </c>
    </row>
    <row r="676" spans="1:11" x14ac:dyDescent="0.2">
      <c r="A676" t="s">
        <v>1164</v>
      </c>
      <c r="B676" t="s">
        <v>1341</v>
      </c>
      <c r="C676">
        <v>1.9E-3</v>
      </c>
      <c r="D676">
        <v>85</v>
      </c>
      <c r="E676">
        <f t="shared" si="30"/>
        <v>4150948.0053959107</v>
      </c>
      <c r="F676">
        <v>4945</v>
      </c>
      <c r="G676" t="s">
        <v>1342</v>
      </c>
      <c r="H676">
        <v>1.9E-3</v>
      </c>
      <c r="I676">
        <v>177</v>
      </c>
      <c r="J676">
        <f t="shared" si="31"/>
        <v>-8643738.7877067775</v>
      </c>
      <c r="K676">
        <f t="shared" si="32"/>
        <v>-4492790.7823108668</v>
      </c>
    </row>
    <row r="677" spans="1:11" x14ac:dyDescent="0.2">
      <c r="A677" t="s">
        <v>1164</v>
      </c>
      <c r="B677" t="s">
        <v>1343</v>
      </c>
      <c r="C677">
        <v>2E-3</v>
      </c>
      <c r="D677">
        <v>1042</v>
      </c>
      <c r="E677">
        <f t="shared" si="30"/>
        <v>53563935.871486545</v>
      </c>
      <c r="F677">
        <v>4950</v>
      </c>
      <c r="G677" t="s">
        <v>1344</v>
      </c>
      <c r="H677">
        <v>2E-3</v>
      </c>
      <c r="I677">
        <v>1950</v>
      </c>
      <c r="J677">
        <f t="shared" si="31"/>
        <v>-100239611.27581455</v>
      </c>
      <c r="K677">
        <f t="shared" si="32"/>
        <v>-46675675.404328004</v>
      </c>
    </row>
    <row r="678" spans="1:11" x14ac:dyDescent="0.2">
      <c r="A678" t="s">
        <v>1164</v>
      </c>
      <c r="B678" t="s">
        <v>1345</v>
      </c>
      <c r="C678">
        <v>2.0999999999999999E-3</v>
      </c>
      <c r="D678">
        <v>80</v>
      </c>
      <c r="E678">
        <f t="shared" si="30"/>
        <v>4318014.0241889339</v>
      </c>
      <c r="F678">
        <v>4955</v>
      </c>
      <c r="G678" t="s">
        <v>1346</v>
      </c>
      <c r="H678">
        <v>2.0999999999999999E-3</v>
      </c>
      <c r="I678">
        <v>160</v>
      </c>
      <c r="J678">
        <f t="shared" si="31"/>
        <v>-8636028.0483778678</v>
      </c>
      <c r="K678">
        <f t="shared" si="32"/>
        <v>-4318014.0241889339</v>
      </c>
    </row>
    <row r="679" spans="1:11" x14ac:dyDescent="0.2">
      <c r="A679" t="s">
        <v>1164</v>
      </c>
      <c r="B679" t="s">
        <v>1347</v>
      </c>
      <c r="C679">
        <v>2.2000000000000001E-3</v>
      </c>
      <c r="D679">
        <v>88</v>
      </c>
      <c r="E679">
        <f t="shared" si="30"/>
        <v>4975997.1135891536</v>
      </c>
      <c r="F679">
        <v>4960</v>
      </c>
      <c r="G679" t="s">
        <v>1348</v>
      </c>
      <c r="H679">
        <v>2.2000000000000001E-3</v>
      </c>
      <c r="I679">
        <v>158</v>
      </c>
      <c r="J679">
        <f t="shared" si="31"/>
        <v>-8934176.635762345</v>
      </c>
      <c r="K679">
        <f t="shared" si="32"/>
        <v>-3958179.5221731914</v>
      </c>
    </row>
    <row r="680" spans="1:11" x14ac:dyDescent="0.2">
      <c r="A680" t="s">
        <v>1164</v>
      </c>
      <c r="B680" t="s">
        <v>1349</v>
      </c>
      <c r="C680">
        <v>2.3999999999999998E-3</v>
      </c>
      <c r="D680">
        <v>49</v>
      </c>
      <c r="E680">
        <f t="shared" si="30"/>
        <v>3022609.816932254</v>
      </c>
      <c r="F680">
        <v>4965</v>
      </c>
      <c r="G680" t="s">
        <v>1350</v>
      </c>
      <c r="H680">
        <v>2.3999999999999998E-3</v>
      </c>
      <c r="I680">
        <v>86</v>
      </c>
      <c r="J680">
        <f t="shared" si="31"/>
        <v>-5304988.6582892612</v>
      </c>
      <c r="K680">
        <f t="shared" si="32"/>
        <v>-2282378.8413570072</v>
      </c>
    </row>
    <row r="681" spans="1:11" x14ac:dyDescent="0.2">
      <c r="A681" t="s">
        <v>1164</v>
      </c>
      <c r="B681" t="s">
        <v>1351</v>
      </c>
      <c r="C681">
        <v>2.5000000000000001E-3</v>
      </c>
      <c r="D681">
        <v>83</v>
      </c>
      <c r="E681">
        <f t="shared" si="30"/>
        <v>5333261.3691619281</v>
      </c>
      <c r="F681">
        <v>4970</v>
      </c>
      <c r="G681" t="s">
        <v>1352</v>
      </c>
      <c r="H681">
        <v>2.5000000000000001E-3</v>
      </c>
      <c r="I681">
        <v>95</v>
      </c>
      <c r="J681">
        <f t="shared" si="31"/>
        <v>-6104335.3020528089</v>
      </c>
      <c r="K681">
        <f t="shared" si="32"/>
        <v>-771073.93289088085</v>
      </c>
    </row>
    <row r="682" spans="1:11" x14ac:dyDescent="0.2">
      <c r="A682" t="s">
        <v>1164</v>
      </c>
      <c r="B682" t="s">
        <v>1353</v>
      </c>
      <c r="C682">
        <v>2.7000000000000001E-3</v>
      </c>
      <c r="D682">
        <v>61</v>
      </c>
      <c r="E682">
        <f t="shared" si="30"/>
        <v>4233195.8915709388</v>
      </c>
      <c r="F682">
        <v>4975</v>
      </c>
      <c r="G682" t="s">
        <v>1354</v>
      </c>
      <c r="H682">
        <v>2.7000000000000001E-3</v>
      </c>
      <c r="I682">
        <v>2317</v>
      </c>
      <c r="J682">
        <f t="shared" si="31"/>
        <v>-160792047.22573546</v>
      </c>
      <c r="K682">
        <f t="shared" si="32"/>
        <v>-156558851.33416453</v>
      </c>
    </row>
    <row r="683" spans="1:11" x14ac:dyDescent="0.2">
      <c r="A683" t="s">
        <v>1164</v>
      </c>
      <c r="B683" t="s">
        <v>1355</v>
      </c>
      <c r="C683">
        <v>2.8E-3</v>
      </c>
      <c r="D683">
        <v>47</v>
      </c>
      <c r="E683">
        <f t="shared" si="30"/>
        <v>3382444.3189479983</v>
      </c>
      <c r="F683">
        <v>4980</v>
      </c>
      <c r="G683" t="s">
        <v>1356</v>
      </c>
      <c r="H683">
        <v>2.8E-3</v>
      </c>
      <c r="I683">
        <v>214</v>
      </c>
      <c r="J683">
        <f t="shared" si="31"/>
        <v>-15400916.686273864</v>
      </c>
      <c r="K683">
        <f t="shared" si="32"/>
        <v>-12018472.367325865</v>
      </c>
    </row>
    <row r="684" spans="1:11" x14ac:dyDescent="0.2">
      <c r="A684" t="s">
        <v>1164</v>
      </c>
      <c r="B684" t="s">
        <v>1357</v>
      </c>
      <c r="C684">
        <v>3.0000000000000001E-3</v>
      </c>
      <c r="D684">
        <v>52</v>
      </c>
      <c r="E684">
        <f t="shared" si="30"/>
        <v>4009584.4510325822</v>
      </c>
      <c r="F684">
        <v>4985</v>
      </c>
      <c r="G684" t="s">
        <v>1358</v>
      </c>
      <c r="H684">
        <v>3.0000000000000001E-3</v>
      </c>
      <c r="I684">
        <v>49</v>
      </c>
      <c r="J684">
        <f t="shared" si="31"/>
        <v>-3778262.2711653174</v>
      </c>
      <c r="K684">
        <f t="shared" si="32"/>
        <v>231322.17986726481</v>
      </c>
    </row>
    <row r="685" spans="1:11" x14ac:dyDescent="0.2">
      <c r="A685" t="s">
        <v>1164</v>
      </c>
      <c r="B685" t="s">
        <v>1359</v>
      </c>
      <c r="C685">
        <v>3.2000000000000002E-3</v>
      </c>
      <c r="D685">
        <v>223</v>
      </c>
      <c r="E685">
        <f t="shared" si="30"/>
        <v>18341278.617031094</v>
      </c>
      <c r="F685">
        <v>4990</v>
      </c>
      <c r="G685" t="s">
        <v>1360</v>
      </c>
      <c r="H685">
        <v>3.2000000000000002E-3</v>
      </c>
      <c r="I685">
        <v>116</v>
      </c>
      <c r="J685">
        <f t="shared" si="31"/>
        <v>-9540754.7963031698</v>
      </c>
      <c r="K685">
        <f t="shared" si="32"/>
        <v>8800523.8207279239</v>
      </c>
    </row>
    <row r="686" spans="1:11" x14ac:dyDescent="0.2">
      <c r="A686" t="s">
        <v>1164</v>
      </c>
      <c r="B686" t="s">
        <v>1361</v>
      </c>
      <c r="C686">
        <v>3.3E-3</v>
      </c>
      <c r="D686">
        <v>41</v>
      </c>
      <c r="E686">
        <f t="shared" si="30"/>
        <v>3477543.4373378749</v>
      </c>
      <c r="F686">
        <v>4995</v>
      </c>
      <c r="G686" t="s">
        <v>1362</v>
      </c>
      <c r="H686">
        <v>3.3E-3</v>
      </c>
      <c r="I686">
        <v>91</v>
      </c>
      <c r="J686">
        <f t="shared" si="31"/>
        <v>-7718450.0682377201</v>
      </c>
      <c r="K686">
        <f t="shared" si="32"/>
        <v>-4240906.6308998447</v>
      </c>
    </row>
    <row r="687" spans="1:11" x14ac:dyDescent="0.2">
      <c r="A687" t="s">
        <v>1164</v>
      </c>
      <c r="B687" t="s">
        <v>1363</v>
      </c>
      <c r="C687">
        <v>3.5000000000000001E-3</v>
      </c>
      <c r="D687">
        <v>3815</v>
      </c>
      <c r="E687">
        <f t="shared" si="30"/>
        <v>343192156.29751635</v>
      </c>
      <c r="F687">
        <v>5000</v>
      </c>
      <c r="G687" t="s">
        <v>1364</v>
      </c>
      <c r="H687">
        <v>3.5000000000000001E-3</v>
      </c>
      <c r="I687">
        <v>3011</v>
      </c>
      <c r="J687">
        <f t="shared" si="31"/>
        <v>-270865421.39235175</v>
      </c>
      <c r="K687">
        <f t="shared" si="32"/>
        <v>72326734.905164599</v>
      </c>
    </row>
    <row r="688" spans="1:11" x14ac:dyDescent="0.2">
      <c r="A688" t="s">
        <v>1164</v>
      </c>
      <c r="B688" t="s">
        <v>1365</v>
      </c>
      <c r="C688">
        <v>3.7000000000000002E-3</v>
      </c>
      <c r="D688">
        <v>50</v>
      </c>
      <c r="E688">
        <f t="shared" si="30"/>
        <v>4754955.9194937674</v>
      </c>
      <c r="F688">
        <v>5005</v>
      </c>
      <c r="G688" t="s">
        <v>1366</v>
      </c>
      <c r="H688">
        <v>3.7000000000000002E-3</v>
      </c>
      <c r="I688">
        <v>53</v>
      </c>
      <c r="J688">
        <f t="shared" si="31"/>
        <v>-5040253.2746633934</v>
      </c>
      <c r="K688">
        <f t="shared" si="32"/>
        <v>-285297.35516962595</v>
      </c>
    </row>
    <row r="689" spans="1:11" x14ac:dyDescent="0.2">
      <c r="A689" t="s">
        <v>1164</v>
      </c>
      <c r="B689" t="s">
        <v>1367</v>
      </c>
      <c r="C689">
        <v>3.8999999999999998E-3</v>
      </c>
      <c r="D689">
        <v>247</v>
      </c>
      <c r="E689">
        <f t="shared" si="30"/>
        <v>24759183.985126194</v>
      </c>
      <c r="F689">
        <v>5010</v>
      </c>
      <c r="G689" t="s">
        <v>1368</v>
      </c>
      <c r="H689">
        <v>3.8999999999999998E-3</v>
      </c>
      <c r="I689">
        <v>106</v>
      </c>
      <c r="J689">
        <f t="shared" si="31"/>
        <v>-10625398.795236342</v>
      </c>
      <c r="K689">
        <f t="shared" si="32"/>
        <v>14133785.189889852</v>
      </c>
    </row>
    <row r="690" spans="1:11" x14ac:dyDescent="0.2">
      <c r="A690" t="s">
        <v>1164</v>
      </c>
      <c r="B690" t="s">
        <v>1369</v>
      </c>
      <c r="C690">
        <v>4.0000000000000001E-3</v>
      </c>
      <c r="D690">
        <v>41</v>
      </c>
      <c r="E690">
        <f t="shared" si="30"/>
        <v>4215204.1664701514</v>
      </c>
      <c r="F690">
        <v>5015</v>
      </c>
      <c r="G690" t="s">
        <v>1370</v>
      </c>
      <c r="H690">
        <v>4.0000000000000001E-3</v>
      </c>
      <c r="I690">
        <v>243</v>
      </c>
      <c r="J690">
        <f t="shared" si="31"/>
        <v>-24982795.425664548</v>
      </c>
      <c r="K690">
        <f t="shared" si="32"/>
        <v>-20767591.259194396</v>
      </c>
    </row>
    <row r="691" spans="1:11" x14ac:dyDescent="0.2">
      <c r="A691" t="s">
        <v>1164</v>
      </c>
      <c r="B691" t="s">
        <v>1371</v>
      </c>
      <c r="C691">
        <v>4.1999999999999997E-3</v>
      </c>
      <c r="D691">
        <v>76</v>
      </c>
      <c r="E691">
        <f t="shared" si="30"/>
        <v>8204226.645958975</v>
      </c>
      <c r="F691">
        <v>5020</v>
      </c>
      <c r="G691" t="s">
        <v>1372</v>
      </c>
      <c r="H691">
        <v>4.1999999999999997E-3</v>
      </c>
      <c r="I691">
        <v>64</v>
      </c>
      <c r="J691">
        <f t="shared" si="31"/>
        <v>-6908822.4387022946</v>
      </c>
      <c r="K691">
        <f t="shared" si="32"/>
        <v>1295404.2072566804</v>
      </c>
    </row>
    <row r="692" spans="1:11" x14ac:dyDescent="0.2">
      <c r="A692" t="s">
        <v>1164</v>
      </c>
      <c r="B692" t="s">
        <v>1373</v>
      </c>
      <c r="C692">
        <v>4.4000000000000003E-3</v>
      </c>
      <c r="D692">
        <v>326</v>
      </c>
      <c r="E692">
        <f t="shared" si="30"/>
        <v>36867614.977955997</v>
      </c>
      <c r="F692">
        <v>5025</v>
      </c>
      <c r="G692" t="s">
        <v>1374</v>
      </c>
      <c r="H692">
        <v>4.4000000000000003E-3</v>
      </c>
      <c r="I692">
        <v>87</v>
      </c>
      <c r="J692">
        <f t="shared" si="31"/>
        <v>-9838903.3836876433</v>
      </c>
      <c r="K692">
        <f t="shared" si="32"/>
        <v>27028711.594268352</v>
      </c>
    </row>
    <row r="693" spans="1:11" x14ac:dyDescent="0.2">
      <c r="A693" t="s">
        <v>1164</v>
      </c>
      <c r="B693" t="s">
        <v>1375</v>
      </c>
      <c r="C693">
        <v>4.4999999999999997E-3</v>
      </c>
      <c r="D693">
        <v>55</v>
      </c>
      <c r="E693">
        <f t="shared" si="30"/>
        <v>6361359.9463497689</v>
      </c>
      <c r="F693">
        <v>5030</v>
      </c>
      <c r="G693" t="s">
        <v>1376</v>
      </c>
      <c r="H693">
        <v>4.4999999999999997E-3</v>
      </c>
      <c r="I693">
        <v>78</v>
      </c>
      <c r="J693">
        <f t="shared" si="31"/>
        <v>-9021565.0148233064</v>
      </c>
      <c r="K693">
        <f t="shared" si="32"/>
        <v>-2660205.0684735375</v>
      </c>
    </row>
    <row r="694" spans="1:11" x14ac:dyDescent="0.2">
      <c r="A694" t="s">
        <v>1164</v>
      </c>
      <c r="B694" t="s">
        <v>1377</v>
      </c>
      <c r="C694">
        <v>4.5999999999999999E-3</v>
      </c>
      <c r="D694">
        <v>50</v>
      </c>
      <c r="E694">
        <f t="shared" si="30"/>
        <v>5911566.8188300887</v>
      </c>
      <c r="F694">
        <v>5035</v>
      </c>
      <c r="G694" t="s">
        <v>1378</v>
      </c>
      <c r="H694">
        <v>4.5999999999999999E-3</v>
      </c>
      <c r="I694">
        <v>81</v>
      </c>
      <c r="J694">
        <f t="shared" si="31"/>
        <v>-9576738.2465047445</v>
      </c>
      <c r="K694">
        <f t="shared" si="32"/>
        <v>-3665171.4276746558</v>
      </c>
    </row>
    <row r="695" spans="1:11" x14ac:dyDescent="0.2">
      <c r="A695" t="s">
        <v>1164</v>
      </c>
      <c r="B695" t="s">
        <v>1379</v>
      </c>
      <c r="C695">
        <v>4.7999999999999996E-3</v>
      </c>
      <c r="D695">
        <v>861</v>
      </c>
      <c r="E695">
        <f t="shared" si="30"/>
        <v>106223144.99504778</v>
      </c>
      <c r="F695">
        <v>5040</v>
      </c>
      <c r="G695" t="s">
        <v>1380</v>
      </c>
      <c r="H695">
        <v>4.7999999999999996E-3</v>
      </c>
      <c r="I695">
        <v>164</v>
      </c>
      <c r="J695">
        <f t="shared" si="31"/>
        <v>-20232979.999056716</v>
      </c>
      <c r="K695">
        <f t="shared" si="32"/>
        <v>85990164.995991066</v>
      </c>
    </row>
    <row r="696" spans="1:11" x14ac:dyDescent="0.2">
      <c r="A696" t="s">
        <v>1164</v>
      </c>
      <c r="B696" t="s">
        <v>1381</v>
      </c>
      <c r="C696">
        <v>4.8999999999999998E-3</v>
      </c>
      <c r="D696">
        <v>74</v>
      </c>
      <c r="E696">
        <f t="shared" si="30"/>
        <v>9319713.6022077836</v>
      </c>
      <c r="F696">
        <v>5045</v>
      </c>
      <c r="G696" t="s">
        <v>1382</v>
      </c>
      <c r="H696">
        <v>4.8999999999999998E-3</v>
      </c>
      <c r="I696">
        <v>62</v>
      </c>
      <c r="J696">
        <f t="shared" si="31"/>
        <v>-7808408.6937416568</v>
      </c>
      <c r="K696">
        <f t="shared" si="32"/>
        <v>1511304.9084661268</v>
      </c>
    </row>
    <row r="697" spans="1:11" x14ac:dyDescent="0.2">
      <c r="A697" t="s">
        <v>1164</v>
      </c>
      <c r="B697" t="s">
        <v>1383</v>
      </c>
      <c r="C697">
        <v>5.0000000000000001E-3</v>
      </c>
      <c r="D697">
        <v>376</v>
      </c>
      <c r="E697">
        <f t="shared" si="30"/>
        <v>48320633.127828553</v>
      </c>
      <c r="F697">
        <v>5050</v>
      </c>
      <c r="G697" t="s">
        <v>1384</v>
      </c>
      <c r="H697">
        <v>5.0000000000000001E-3</v>
      </c>
      <c r="I697">
        <v>168</v>
      </c>
      <c r="J697">
        <f t="shared" si="31"/>
        <v>-21590070.120944671</v>
      </c>
      <c r="K697">
        <f t="shared" si="32"/>
        <v>26730563.006883882</v>
      </c>
    </row>
    <row r="698" spans="1:11" x14ac:dyDescent="0.2">
      <c r="A698" t="s">
        <v>1164</v>
      </c>
      <c r="B698" t="s">
        <v>1385</v>
      </c>
      <c r="C698">
        <v>5.0000000000000001E-3</v>
      </c>
      <c r="D698">
        <v>125</v>
      </c>
      <c r="E698">
        <f t="shared" si="30"/>
        <v>16064040.268560024</v>
      </c>
      <c r="F698">
        <v>5055</v>
      </c>
      <c r="G698" t="s">
        <v>1386</v>
      </c>
      <c r="H698">
        <v>5.1000000000000004E-3</v>
      </c>
      <c r="I698">
        <v>66</v>
      </c>
      <c r="J698">
        <f t="shared" si="31"/>
        <v>-8651449.5270356871</v>
      </c>
      <c r="K698">
        <f t="shared" si="32"/>
        <v>7412590.7415243369</v>
      </c>
    </row>
    <row r="699" spans="1:11" x14ac:dyDescent="0.2">
      <c r="A699" t="s">
        <v>1164</v>
      </c>
      <c r="B699" t="s">
        <v>1387</v>
      </c>
      <c r="C699">
        <v>5.1000000000000004E-3</v>
      </c>
      <c r="D699">
        <v>67</v>
      </c>
      <c r="E699">
        <f t="shared" si="30"/>
        <v>8782532.0956271365</v>
      </c>
      <c r="F699">
        <v>5060</v>
      </c>
      <c r="G699" t="s">
        <v>1388</v>
      </c>
      <c r="H699">
        <v>5.1000000000000004E-3</v>
      </c>
      <c r="I699">
        <v>285</v>
      </c>
      <c r="J699">
        <f t="shared" si="31"/>
        <v>-37358532.048563197</v>
      </c>
      <c r="K699">
        <f t="shared" si="32"/>
        <v>-28575999.952936061</v>
      </c>
    </row>
    <row r="700" spans="1:11" x14ac:dyDescent="0.2">
      <c r="A700" t="s">
        <v>1164</v>
      </c>
      <c r="B700" t="s">
        <v>1389</v>
      </c>
      <c r="C700">
        <v>5.1000000000000004E-3</v>
      </c>
      <c r="D700">
        <v>58</v>
      </c>
      <c r="E700">
        <f t="shared" si="30"/>
        <v>7602788.978304089</v>
      </c>
      <c r="F700">
        <v>5065</v>
      </c>
      <c r="G700" t="s">
        <v>1390</v>
      </c>
      <c r="H700">
        <v>5.1000000000000004E-3</v>
      </c>
      <c r="I700">
        <v>69</v>
      </c>
      <c r="J700">
        <f t="shared" si="31"/>
        <v>-9044697.2328100372</v>
      </c>
      <c r="K700">
        <f t="shared" si="32"/>
        <v>-1441908.2545059482</v>
      </c>
    </row>
    <row r="701" spans="1:11" x14ac:dyDescent="0.2">
      <c r="A701" t="s">
        <v>1164</v>
      </c>
      <c r="B701" t="s">
        <v>1391</v>
      </c>
      <c r="C701">
        <v>5.1999999999999998E-3</v>
      </c>
      <c r="D701">
        <v>91</v>
      </c>
      <c r="E701">
        <f t="shared" si="30"/>
        <v>12162406.168132165</v>
      </c>
      <c r="F701">
        <v>5070</v>
      </c>
      <c r="G701" t="s">
        <v>1392</v>
      </c>
      <c r="H701">
        <v>5.1999999999999998E-3</v>
      </c>
      <c r="I701">
        <v>72</v>
      </c>
      <c r="J701">
        <f t="shared" si="31"/>
        <v>-9623002.6824781951</v>
      </c>
      <c r="K701">
        <f t="shared" si="32"/>
        <v>2539403.4856539704</v>
      </c>
    </row>
    <row r="702" spans="1:11" x14ac:dyDescent="0.2">
      <c r="A702" t="s">
        <v>1164</v>
      </c>
      <c r="B702" t="s">
        <v>1393</v>
      </c>
      <c r="C702">
        <v>5.1000000000000004E-3</v>
      </c>
      <c r="D702">
        <v>1075</v>
      </c>
      <c r="E702">
        <f t="shared" si="30"/>
        <v>140913761.23580855</v>
      </c>
      <c r="F702">
        <v>5075</v>
      </c>
      <c r="G702" t="s">
        <v>1394</v>
      </c>
      <c r="H702">
        <v>5.1000000000000004E-3</v>
      </c>
      <c r="I702">
        <v>200</v>
      </c>
      <c r="J702">
        <f t="shared" si="31"/>
        <v>-26216513.718289956</v>
      </c>
      <c r="K702">
        <f t="shared" si="32"/>
        <v>114697247.51751859</v>
      </c>
    </row>
    <row r="703" spans="1:11" x14ac:dyDescent="0.2">
      <c r="A703" t="s">
        <v>1164</v>
      </c>
      <c r="B703" t="s">
        <v>1395</v>
      </c>
      <c r="C703">
        <v>5.1000000000000004E-3</v>
      </c>
      <c r="D703">
        <v>115</v>
      </c>
      <c r="E703">
        <f t="shared" si="30"/>
        <v>15074495.388016731</v>
      </c>
      <c r="F703">
        <v>5080</v>
      </c>
      <c r="G703" t="s">
        <v>1396</v>
      </c>
      <c r="H703">
        <v>5.1000000000000004E-3</v>
      </c>
      <c r="I703">
        <v>117</v>
      </c>
      <c r="J703">
        <f t="shared" si="31"/>
        <v>-15336660.525199626</v>
      </c>
      <c r="K703">
        <f t="shared" si="32"/>
        <v>-262165.13718289509</v>
      </c>
    </row>
    <row r="704" spans="1:11" x14ac:dyDescent="0.2">
      <c r="A704" t="s">
        <v>1164</v>
      </c>
      <c r="B704" t="s">
        <v>1397</v>
      </c>
      <c r="C704">
        <v>5.0000000000000001E-3</v>
      </c>
      <c r="D704">
        <v>63</v>
      </c>
      <c r="E704">
        <f t="shared" si="30"/>
        <v>8096276.2953542517</v>
      </c>
      <c r="F704">
        <v>5085</v>
      </c>
      <c r="G704" t="s">
        <v>1398</v>
      </c>
      <c r="H704">
        <v>5.0000000000000001E-3</v>
      </c>
      <c r="I704">
        <v>54</v>
      </c>
      <c r="J704">
        <f t="shared" si="31"/>
        <v>-6939665.3960179305</v>
      </c>
      <c r="K704">
        <f t="shared" si="32"/>
        <v>1156610.8993363213</v>
      </c>
    </row>
    <row r="705" spans="1:11" x14ac:dyDescent="0.2">
      <c r="A705" t="s">
        <v>1164</v>
      </c>
      <c r="B705" t="s">
        <v>1399</v>
      </c>
      <c r="C705">
        <v>5.0000000000000001E-3</v>
      </c>
      <c r="D705">
        <v>83</v>
      </c>
      <c r="E705">
        <f t="shared" si="30"/>
        <v>10666522.738323856</v>
      </c>
      <c r="F705">
        <v>5090</v>
      </c>
      <c r="G705" t="s">
        <v>1400</v>
      </c>
      <c r="H705">
        <v>5.0000000000000001E-3</v>
      </c>
      <c r="I705">
        <v>72</v>
      </c>
      <c r="J705">
        <f t="shared" si="31"/>
        <v>-9252887.194690574</v>
      </c>
      <c r="K705">
        <f t="shared" si="32"/>
        <v>1413635.5436332822</v>
      </c>
    </row>
    <row r="706" spans="1:11" x14ac:dyDescent="0.2">
      <c r="A706" t="s">
        <v>1164</v>
      </c>
      <c r="B706" t="s">
        <v>1401</v>
      </c>
      <c r="C706">
        <v>4.7999999999999996E-3</v>
      </c>
      <c r="D706">
        <v>72</v>
      </c>
      <c r="E706">
        <f t="shared" si="30"/>
        <v>8882771.7069029491</v>
      </c>
      <c r="F706">
        <v>5095</v>
      </c>
      <c r="G706" t="s">
        <v>1402</v>
      </c>
      <c r="H706">
        <v>4.7999999999999996E-3</v>
      </c>
      <c r="I706">
        <v>76</v>
      </c>
      <c r="J706">
        <f t="shared" si="31"/>
        <v>-9376259.0239531137</v>
      </c>
      <c r="K706">
        <f t="shared" si="32"/>
        <v>-493487.31705016457</v>
      </c>
    </row>
    <row r="707" spans="1:11" x14ac:dyDescent="0.2">
      <c r="A707" t="s">
        <v>1164</v>
      </c>
      <c r="B707" t="s">
        <v>1403</v>
      </c>
      <c r="C707">
        <v>4.7000000000000002E-3</v>
      </c>
      <c r="D707">
        <v>871</v>
      </c>
      <c r="E707">
        <f t="shared" si="30"/>
        <v>105218178.63584667</v>
      </c>
      <c r="F707">
        <v>5100</v>
      </c>
      <c r="G707" t="s">
        <v>1404</v>
      </c>
      <c r="H707">
        <v>4.7000000000000002E-3</v>
      </c>
      <c r="I707">
        <v>53</v>
      </c>
      <c r="J707">
        <f t="shared" si="31"/>
        <v>-6402483.8894372834</v>
      </c>
      <c r="K707">
        <f t="shared" si="32"/>
        <v>98815694.746409386</v>
      </c>
    </row>
    <row r="708" spans="1:11" x14ac:dyDescent="0.2">
      <c r="A708" t="s">
        <v>1164</v>
      </c>
      <c r="B708" t="s">
        <v>1405</v>
      </c>
      <c r="C708">
        <v>4.5999999999999999E-3</v>
      </c>
      <c r="D708">
        <v>175</v>
      </c>
      <c r="E708">
        <f t="shared" si="30"/>
        <v>20690483.865905311</v>
      </c>
      <c r="F708">
        <v>5105</v>
      </c>
      <c r="G708" t="s">
        <v>1406</v>
      </c>
      <c r="H708">
        <v>4.5999999999999999E-3</v>
      </c>
      <c r="I708">
        <v>34</v>
      </c>
      <c r="J708">
        <f t="shared" si="31"/>
        <v>-4019865.4368044604</v>
      </c>
      <c r="K708">
        <f t="shared" si="32"/>
        <v>16670618.429100851</v>
      </c>
    </row>
    <row r="709" spans="1:11" x14ac:dyDescent="0.2">
      <c r="A709" t="s">
        <v>1164</v>
      </c>
      <c r="B709" t="s">
        <v>1407</v>
      </c>
      <c r="C709">
        <v>4.4000000000000003E-3</v>
      </c>
      <c r="D709">
        <v>138</v>
      </c>
      <c r="E709">
        <f t="shared" si="30"/>
        <v>15606536.401711436</v>
      </c>
      <c r="F709">
        <v>5110</v>
      </c>
      <c r="G709" t="s">
        <v>1408</v>
      </c>
      <c r="H709">
        <v>4.4000000000000003E-3</v>
      </c>
      <c r="I709">
        <v>94</v>
      </c>
      <c r="J709">
        <f t="shared" si="31"/>
        <v>-10630539.288122281</v>
      </c>
      <c r="K709">
        <f t="shared" si="32"/>
        <v>4975997.1135891546</v>
      </c>
    </row>
    <row r="710" spans="1:11" x14ac:dyDescent="0.2">
      <c r="A710" t="s">
        <v>1164</v>
      </c>
      <c r="B710" t="s">
        <v>1409</v>
      </c>
      <c r="C710">
        <v>4.1999999999999997E-3</v>
      </c>
      <c r="D710">
        <v>80</v>
      </c>
      <c r="E710">
        <f t="shared" si="30"/>
        <v>8636028.0483778678</v>
      </c>
      <c r="F710">
        <v>5115</v>
      </c>
      <c r="G710" t="s">
        <v>1410</v>
      </c>
      <c r="H710">
        <v>4.1999999999999997E-3</v>
      </c>
      <c r="I710">
        <v>23</v>
      </c>
      <c r="J710">
        <f t="shared" si="31"/>
        <v>-2482858.0639086366</v>
      </c>
      <c r="K710">
        <f t="shared" si="32"/>
        <v>6153169.9844692312</v>
      </c>
    </row>
    <row r="711" spans="1:11" x14ac:dyDescent="0.2">
      <c r="A711" t="s">
        <v>1164</v>
      </c>
      <c r="B711" t="s">
        <v>1411</v>
      </c>
      <c r="C711">
        <v>4.1000000000000003E-3</v>
      </c>
      <c r="D711">
        <v>51</v>
      </c>
      <c r="E711">
        <f t="shared" si="30"/>
        <v>5374385.3122494416</v>
      </c>
      <c r="F711">
        <v>5120</v>
      </c>
      <c r="G711" t="s">
        <v>1412</v>
      </c>
      <c r="H711">
        <v>4.1000000000000003E-3</v>
      </c>
      <c r="I711">
        <v>5</v>
      </c>
      <c r="J711">
        <f t="shared" si="31"/>
        <v>-526900.52080876892</v>
      </c>
      <c r="K711">
        <f t="shared" si="32"/>
        <v>4847484.7914406732</v>
      </c>
    </row>
    <row r="712" spans="1:11" x14ac:dyDescent="0.2">
      <c r="A712" t="s">
        <v>1164</v>
      </c>
      <c r="B712" t="s">
        <v>1413</v>
      </c>
      <c r="C712">
        <v>3.8999999999999998E-3</v>
      </c>
      <c r="D712">
        <v>694</v>
      </c>
      <c r="E712">
        <f t="shared" si="30"/>
        <v>69566290.225415289</v>
      </c>
      <c r="F712">
        <v>5125</v>
      </c>
      <c r="G712" t="s">
        <v>1414</v>
      </c>
      <c r="H712">
        <v>3.8999999999999998E-3</v>
      </c>
      <c r="I712">
        <v>16</v>
      </c>
      <c r="J712">
        <f t="shared" si="31"/>
        <v>-1603833.7804130327</v>
      </c>
      <c r="K712">
        <f t="shared" si="32"/>
        <v>67962456.445002258</v>
      </c>
    </row>
    <row r="713" spans="1:11" x14ac:dyDescent="0.2">
      <c r="A713" t="s">
        <v>1164</v>
      </c>
      <c r="B713" t="s">
        <v>1415</v>
      </c>
      <c r="C713">
        <v>3.7000000000000002E-3</v>
      </c>
      <c r="D713">
        <v>120</v>
      </c>
      <c r="E713">
        <f t="shared" si="30"/>
        <v>11411894.20678504</v>
      </c>
      <c r="F713">
        <v>5130</v>
      </c>
      <c r="G713" t="s">
        <v>1416</v>
      </c>
      <c r="H713">
        <v>3.7000000000000002E-3</v>
      </c>
      <c r="I713">
        <v>3</v>
      </c>
      <c r="J713">
        <f t="shared" si="31"/>
        <v>-285297.35516962607</v>
      </c>
      <c r="K713">
        <f t="shared" si="32"/>
        <v>11126596.851615414</v>
      </c>
    </row>
    <row r="714" spans="1:11" x14ac:dyDescent="0.2">
      <c r="A714" t="s">
        <v>1164</v>
      </c>
      <c r="B714" t="s">
        <v>1417</v>
      </c>
      <c r="C714">
        <v>3.3999999999999998E-3</v>
      </c>
      <c r="D714">
        <v>53</v>
      </c>
      <c r="E714">
        <f t="shared" si="30"/>
        <v>4631584.0902312258</v>
      </c>
      <c r="F714">
        <v>5135</v>
      </c>
      <c r="G714" t="s">
        <v>1418</v>
      </c>
      <c r="H714">
        <v>3.3999999999999998E-3</v>
      </c>
      <c r="I714">
        <v>0</v>
      </c>
      <c r="J714">
        <f t="shared" si="31"/>
        <v>0</v>
      </c>
      <c r="K714">
        <f t="shared" si="32"/>
        <v>4631584.0902312258</v>
      </c>
    </row>
    <row r="715" spans="1:11" x14ac:dyDescent="0.2">
      <c r="A715" t="s">
        <v>1164</v>
      </c>
      <c r="B715" t="s">
        <v>1419</v>
      </c>
      <c r="C715">
        <v>3.2000000000000002E-3</v>
      </c>
      <c r="D715">
        <v>75</v>
      </c>
      <c r="E715">
        <f t="shared" si="30"/>
        <v>6168591.4631270505</v>
      </c>
      <c r="F715">
        <v>5140</v>
      </c>
      <c r="G715" t="s">
        <v>1420</v>
      </c>
      <c r="H715">
        <v>3.2000000000000002E-3</v>
      </c>
      <c r="I715">
        <v>14</v>
      </c>
      <c r="J715">
        <f t="shared" si="31"/>
        <v>-1151470.4064503824</v>
      </c>
      <c r="K715">
        <f t="shared" si="32"/>
        <v>5017121.0566766681</v>
      </c>
    </row>
    <row r="716" spans="1:11" x14ac:dyDescent="0.2">
      <c r="A716" t="s">
        <v>1164</v>
      </c>
      <c r="B716" t="s">
        <v>1421</v>
      </c>
      <c r="C716">
        <v>3.0000000000000001E-3</v>
      </c>
      <c r="D716">
        <v>6</v>
      </c>
      <c r="E716">
        <f t="shared" ref="E716:E779" si="33">C716*D716*100*$B$3*$B$3*0.01</f>
        <v>462644.35973452876</v>
      </c>
      <c r="F716">
        <v>5145</v>
      </c>
      <c r="G716" t="s">
        <v>1422</v>
      </c>
      <c r="H716">
        <v>3.0000000000000001E-3</v>
      </c>
      <c r="I716">
        <v>1</v>
      </c>
      <c r="J716">
        <f t="shared" ref="J716:J779" si="34">H716*I716*100*$B$3*$B$3*0.01*-1</f>
        <v>-77107.393289088111</v>
      </c>
      <c r="K716">
        <f t="shared" ref="K716:K779" si="35">E716+J716</f>
        <v>385536.96644544066</v>
      </c>
    </row>
    <row r="717" spans="1:11" x14ac:dyDescent="0.2">
      <c r="A717" t="s">
        <v>1164</v>
      </c>
      <c r="B717" t="s">
        <v>1423</v>
      </c>
      <c r="C717">
        <v>2.8E-3</v>
      </c>
      <c r="D717">
        <v>1197</v>
      </c>
      <c r="E717">
        <f t="shared" si="33"/>
        <v>86144379.782569245</v>
      </c>
      <c r="F717">
        <v>5150</v>
      </c>
      <c r="G717" t="s">
        <v>1424</v>
      </c>
      <c r="H717">
        <v>2.8E-3</v>
      </c>
      <c r="I717">
        <v>10</v>
      </c>
      <c r="J717">
        <f t="shared" si="34"/>
        <v>-719669.00403148925</v>
      </c>
      <c r="K717">
        <f t="shared" si="35"/>
        <v>85424710.77853775</v>
      </c>
    </row>
    <row r="718" spans="1:11" x14ac:dyDescent="0.2">
      <c r="A718" t="s">
        <v>1164</v>
      </c>
      <c r="B718" t="s">
        <v>1425</v>
      </c>
      <c r="C718">
        <v>2.5999999999999999E-3</v>
      </c>
      <c r="D718">
        <v>10</v>
      </c>
      <c r="E718">
        <f t="shared" si="33"/>
        <v>668264.07517209707</v>
      </c>
      <c r="F718">
        <v>5155</v>
      </c>
      <c r="G718" t="s">
        <v>1426</v>
      </c>
      <c r="H718">
        <v>2.5999999999999999E-3</v>
      </c>
      <c r="I718">
        <v>0</v>
      </c>
      <c r="J718">
        <f t="shared" si="34"/>
        <v>0</v>
      </c>
      <c r="K718">
        <f t="shared" si="35"/>
        <v>668264.07517209707</v>
      </c>
    </row>
    <row r="719" spans="1:11" x14ac:dyDescent="0.2">
      <c r="A719" t="s">
        <v>1164</v>
      </c>
      <c r="B719" t="s">
        <v>1427</v>
      </c>
      <c r="C719">
        <v>2.3999999999999998E-3</v>
      </c>
      <c r="D719">
        <v>79</v>
      </c>
      <c r="E719">
        <f t="shared" si="33"/>
        <v>4873187.2558703693</v>
      </c>
      <c r="F719">
        <v>5160</v>
      </c>
      <c r="G719" t="s">
        <v>1428</v>
      </c>
      <c r="H719">
        <v>2.3999999999999998E-3</v>
      </c>
      <c r="I719">
        <v>4</v>
      </c>
      <c r="J719">
        <f t="shared" si="34"/>
        <v>-246743.65852508199</v>
      </c>
      <c r="K719">
        <f t="shared" si="35"/>
        <v>4626443.597345287</v>
      </c>
    </row>
    <row r="720" spans="1:11" x14ac:dyDescent="0.2">
      <c r="A720" t="s">
        <v>1164</v>
      </c>
      <c r="B720" t="s">
        <v>1429</v>
      </c>
      <c r="C720">
        <v>2.2000000000000001E-3</v>
      </c>
      <c r="D720">
        <v>120</v>
      </c>
      <c r="E720">
        <f t="shared" si="33"/>
        <v>6785450.6094397549</v>
      </c>
      <c r="F720">
        <v>5165</v>
      </c>
      <c r="G720" t="s">
        <v>1430</v>
      </c>
      <c r="H720">
        <v>2.2000000000000001E-3</v>
      </c>
      <c r="I720">
        <v>2</v>
      </c>
      <c r="J720">
        <f t="shared" si="34"/>
        <v>-113090.84349066258</v>
      </c>
      <c r="K720">
        <f t="shared" si="35"/>
        <v>6672359.7659490919</v>
      </c>
    </row>
    <row r="721" spans="1:11" x14ac:dyDescent="0.2">
      <c r="A721" t="s">
        <v>1164</v>
      </c>
      <c r="B721" t="s">
        <v>1431</v>
      </c>
      <c r="C721">
        <v>2E-3</v>
      </c>
      <c r="D721">
        <v>61</v>
      </c>
      <c r="E721">
        <f t="shared" si="33"/>
        <v>3135700.6604229165</v>
      </c>
      <c r="F721">
        <v>5170</v>
      </c>
      <c r="G721" t="s">
        <v>1432</v>
      </c>
      <c r="H721">
        <v>2E-3</v>
      </c>
      <c r="I721">
        <v>0</v>
      </c>
      <c r="J721">
        <f t="shared" si="34"/>
        <v>0</v>
      </c>
      <c r="K721">
        <f t="shared" si="35"/>
        <v>3135700.6604229165</v>
      </c>
    </row>
    <row r="722" spans="1:11" x14ac:dyDescent="0.2">
      <c r="A722" t="s">
        <v>1164</v>
      </c>
      <c r="B722" t="s">
        <v>1433</v>
      </c>
      <c r="C722">
        <v>1.8E-3</v>
      </c>
      <c r="D722">
        <v>622</v>
      </c>
      <c r="E722">
        <f t="shared" si="33"/>
        <v>28776479.175487686</v>
      </c>
      <c r="F722">
        <v>5175</v>
      </c>
      <c r="G722" t="s">
        <v>1434</v>
      </c>
      <c r="H722">
        <v>1.8E-3</v>
      </c>
      <c r="I722">
        <v>0</v>
      </c>
      <c r="J722">
        <f t="shared" si="34"/>
        <v>0</v>
      </c>
      <c r="K722">
        <f t="shared" si="35"/>
        <v>28776479.175487686</v>
      </c>
    </row>
    <row r="723" spans="1:11" x14ac:dyDescent="0.2">
      <c r="A723" t="s">
        <v>1164</v>
      </c>
      <c r="B723" t="s">
        <v>1435</v>
      </c>
      <c r="C723">
        <v>1.6000000000000001E-3</v>
      </c>
      <c r="D723">
        <v>138</v>
      </c>
      <c r="E723">
        <f t="shared" si="33"/>
        <v>5675104.146076886</v>
      </c>
      <c r="F723">
        <v>5180</v>
      </c>
      <c r="G723" t="s">
        <v>1436</v>
      </c>
      <c r="H723">
        <v>1.6000000000000001E-3</v>
      </c>
      <c r="I723">
        <v>0</v>
      </c>
      <c r="J723">
        <f t="shared" si="34"/>
        <v>0</v>
      </c>
      <c r="K723">
        <f t="shared" si="35"/>
        <v>5675104.146076886</v>
      </c>
    </row>
    <row r="724" spans="1:11" x14ac:dyDescent="0.2">
      <c r="A724" t="s">
        <v>1164</v>
      </c>
      <c r="B724" t="s">
        <v>1437</v>
      </c>
      <c r="C724">
        <v>1.4E-3</v>
      </c>
      <c r="D724">
        <v>17</v>
      </c>
      <c r="E724">
        <f t="shared" si="33"/>
        <v>611718.6534267657</v>
      </c>
      <c r="F724">
        <v>5185</v>
      </c>
      <c r="G724" t="s">
        <v>1438</v>
      </c>
      <c r="H724">
        <v>1.4E-3</v>
      </c>
      <c r="I724">
        <v>0</v>
      </c>
      <c r="J724">
        <f t="shared" si="34"/>
        <v>0</v>
      </c>
      <c r="K724">
        <f t="shared" si="35"/>
        <v>611718.6534267657</v>
      </c>
    </row>
    <row r="725" spans="1:11" x14ac:dyDescent="0.2">
      <c r="A725" t="s">
        <v>1164</v>
      </c>
      <c r="B725" t="s">
        <v>1439</v>
      </c>
      <c r="C725">
        <v>1.2999999999999999E-3</v>
      </c>
      <c r="D725">
        <v>37</v>
      </c>
      <c r="E725">
        <f t="shared" si="33"/>
        <v>1236288.5390683792</v>
      </c>
      <c r="F725">
        <v>5190</v>
      </c>
      <c r="G725" t="s">
        <v>1440</v>
      </c>
      <c r="H725">
        <v>1.2999999999999999E-3</v>
      </c>
      <c r="I725">
        <v>1</v>
      </c>
      <c r="J725">
        <f t="shared" si="34"/>
        <v>-33413.203758604846</v>
      </c>
      <c r="K725">
        <f t="shared" si="35"/>
        <v>1202875.3353097744</v>
      </c>
    </row>
    <row r="726" spans="1:11" x14ac:dyDescent="0.2">
      <c r="A726" t="s">
        <v>1164</v>
      </c>
      <c r="B726" t="s">
        <v>1441</v>
      </c>
      <c r="C726">
        <v>1.1000000000000001E-3</v>
      </c>
      <c r="D726">
        <v>144</v>
      </c>
      <c r="E726">
        <f t="shared" si="33"/>
        <v>4071270.365663853</v>
      </c>
      <c r="F726">
        <v>5195</v>
      </c>
      <c r="G726" t="s">
        <v>1442</v>
      </c>
      <c r="H726">
        <v>1.1000000000000001E-3</v>
      </c>
      <c r="I726">
        <v>1</v>
      </c>
      <c r="J726">
        <f t="shared" si="34"/>
        <v>-28272.710872665644</v>
      </c>
      <c r="K726">
        <f t="shared" si="35"/>
        <v>4042997.6547911875</v>
      </c>
    </row>
    <row r="727" spans="1:11" x14ac:dyDescent="0.2">
      <c r="A727" t="s">
        <v>1164</v>
      </c>
      <c r="B727" t="s">
        <v>1443</v>
      </c>
      <c r="C727">
        <v>1E-3</v>
      </c>
      <c r="D727">
        <v>147</v>
      </c>
      <c r="E727">
        <f t="shared" si="33"/>
        <v>3778262.2711653174</v>
      </c>
      <c r="F727">
        <v>5200</v>
      </c>
      <c r="G727" t="s">
        <v>1444</v>
      </c>
      <c r="H727">
        <v>1E-3</v>
      </c>
      <c r="I727">
        <v>33</v>
      </c>
      <c r="J727">
        <f t="shared" si="34"/>
        <v>-848181.32617996936</v>
      </c>
      <c r="K727">
        <f t="shared" si="35"/>
        <v>2930080.9449853478</v>
      </c>
    </row>
    <row r="728" spans="1:11" x14ac:dyDescent="0.2">
      <c r="A728" t="s">
        <v>1164</v>
      </c>
      <c r="B728" t="s">
        <v>1445</v>
      </c>
      <c r="C728">
        <v>8.9999999999999998E-4</v>
      </c>
      <c r="D728">
        <v>67</v>
      </c>
      <c r="E728">
        <f t="shared" si="33"/>
        <v>1549858.6051106711</v>
      </c>
      <c r="F728">
        <v>5205</v>
      </c>
      <c r="G728" t="s">
        <v>1446</v>
      </c>
      <c r="H728">
        <v>8.9999999999999998E-4</v>
      </c>
      <c r="I728">
        <v>0</v>
      </c>
      <c r="J728">
        <f t="shared" si="34"/>
        <v>0</v>
      </c>
      <c r="K728">
        <f t="shared" si="35"/>
        <v>1549858.6051106711</v>
      </c>
    </row>
    <row r="729" spans="1:11" x14ac:dyDescent="0.2">
      <c r="A729" t="s">
        <v>1164</v>
      </c>
      <c r="B729" t="s">
        <v>1447</v>
      </c>
      <c r="C729">
        <v>8.0000000000000004E-4</v>
      </c>
      <c r="D729">
        <v>65</v>
      </c>
      <c r="E729">
        <f t="shared" si="33"/>
        <v>1336528.1503441941</v>
      </c>
      <c r="F729">
        <v>5210</v>
      </c>
      <c r="G729" t="s">
        <v>1448</v>
      </c>
      <c r="H729">
        <v>8.0000000000000004E-4</v>
      </c>
      <c r="I729">
        <v>0</v>
      </c>
      <c r="J729">
        <f t="shared" si="34"/>
        <v>0</v>
      </c>
      <c r="K729">
        <f t="shared" si="35"/>
        <v>1336528.1503441941</v>
      </c>
    </row>
    <row r="730" spans="1:11" x14ac:dyDescent="0.2">
      <c r="A730" t="s">
        <v>1164</v>
      </c>
      <c r="B730" t="s">
        <v>1449</v>
      </c>
      <c r="C730">
        <v>6.9999999999999999E-4</v>
      </c>
      <c r="D730">
        <v>38</v>
      </c>
      <c r="E730">
        <f t="shared" si="33"/>
        <v>683685.55382991454</v>
      </c>
      <c r="F730">
        <v>5215</v>
      </c>
      <c r="G730" t="s">
        <v>1450</v>
      </c>
      <c r="H730">
        <v>6.9999999999999999E-4</v>
      </c>
      <c r="I730">
        <v>0</v>
      </c>
      <c r="J730">
        <f t="shared" si="34"/>
        <v>0</v>
      </c>
      <c r="K730">
        <f t="shared" si="35"/>
        <v>683685.55382991454</v>
      </c>
    </row>
    <row r="731" spans="1:11" x14ac:dyDescent="0.2">
      <c r="A731" t="s">
        <v>1164</v>
      </c>
      <c r="B731" t="s">
        <v>1451</v>
      </c>
      <c r="C731">
        <v>5.9999999999999995E-4</v>
      </c>
      <c r="D731">
        <v>5</v>
      </c>
      <c r="E731">
        <f t="shared" si="33"/>
        <v>77107.393289088111</v>
      </c>
      <c r="F731">
        <v>5220</v>
      </c>
      <c r="G731" t="s">
        <v>1452</v>
      </c>
      <c r="H731">
        <v>5.9999999999999995E-4</v>
      </c>
      <c r="I731">
        <v>0</v>
      </c>
      <c r="J731">
        <f t="shared" si="34"/>
        <v>0</v>
      </c>
      <c r="K731">
        <f t="shared" si="35"/>
        <v>77107.393289088111</v>
      </c>
    </row>
    <row r="732" spans="1:11" x14ac:dyDescent="0.2">
      <c r="A732" t="s">
        <v>1164</v>
      </c>
      <c r="B732" t="s">
        <v>1453</v>
      </c>
      <c r="C732">
        <v>5.9999999999999995E-4</v>
      </c>
      <c r="D732">
        <v>30</v>
      </c>
      <c r="E732">
        <f t="shared" si="33"/>
        <v>462644.3597345287</v>
      </c>
      <c r="F732">
        <v>5225</v>
      </c>
      <c r="G732" t="s">
        <v>1454</v>
      </c>
      <c r="H732">
        <v>5.9999999999999995E-4</v>
      </c>
      <c r="I732">
        <v>7</v>
      </c>
      <c r="J732">
        <f t="shared" si="34"/>
        <v>-107950.35060472335</v>
      </c>
      <c r="K732">
        <f t="shared" si="35"/>
        <v>354694.00912980537</v>
      </c>
    </row>
    <row r="733" spans="1:11" x14ac:dyDescent="0.2">
      <c r="A733" t="s">
        <v>1164</v>
      </c>
      <c r="B733" t="s">
        <v>1455</v>
      </c>
      <c r="C733">
        <v>5.0000000000000001E-4</v>
      </c>
      <c r="D733">
        <v>11</v>
      </c>
      <c r="E733">
        <f t="shared" si="33"/>
        <v>141363.55436332821</v>
      </c>
      <c r="F733">
        <v>5230</v>
      </c>
      <c r="G733" t="s">
        <v>1456</v>
      </c>
      <c r="H733">
        <v>5.0000000000000001E-4</v>
      </c>
      <c r="I733">
        <v>0</v>
      </c>
      <c r="J733">
        <f t="shared" si="34"/>
        <v>0</v>
      </c>
      <c r="K733">
        <f t="shared" si="35"/>
        <v>141363.55436332821</v>
      </c>
    </row>
    <row r="734" spans="1:11" x14ac:dyDescent="0.2">
      <c r="A734" t="s">
        <v>1164</v>
      </c>
      <c r="B734" t="s">
        <v>1457</v>
      </c>
      <c r="C734">
        <v>4.0000000000000002E-4</v>
      </c>
      <c r="D734">
        <v>6</v>
      </c>
      <c r="E734">
        <f t="shared" si="33"/>
        <v>61685.914631270498</v>
      </c>
      <c r="F734">
        <v>5240</v>
      </c>
      <c r="G734" t="s">
        <v>1458</v>
      </c>
      <c r="H734">
        <v>4.0000000000000002E-4</v>
      </c>
      <c r="I734">
        <v>0</v>
      </c>
      <c r="J734">
        <f t="shared" si="34"/>
        <v>0</v>
      </c>
      <c r="K734">
        <f t="shared" si="35"/>
        <v>61685.914631270498</v>
      </c>
    </row>
    <row r="735" spans="1:11" x14ac:dyDescent="0.2">
      <c r="A735" t="s">
        <v>1164</v>
      </c>
      <c r="B735" t="s">
        <v>1459</v>
      </c>
      <c r="C735">
        <v>2.9999999999999997E-4</v>
      </c>
      <c r="D735">
        <v>260</v>
      </c>
      <c r="E735">
        <f t="shared" si="33"/>
        <v>2004792.2255162911</v>
      </c>
      <c r="F735">
        <v>5250</v>
      </c>
      <c r="G735" t="s">
        <v>1460</v>
      </c>
      <c r="H735">
        <v>2.9999999999999997E-4</v>
      </c>
      <c r="I735">
        <v>1</v>
      </c>
      <c r="J735">
        <f t="shared" si="34"/>
        <v>-7710.7393289088122</v>
      </c>
      <c r="K735">
        <f t="shared" si="35"/>
        <v>1997081.4861873824</v>
      </c>
    </row>
    <row r="736" spans="1:11" x14ac:dyDescent="0.2">
      <c r="A736" t="s">
        <v>1164</v>
      </c>
      <c r="B736" t="s">
        <v>1461</v>
      </c>
      <c r="C736">
        <v>2.9999999999999997E-4</v>
      </c>
      <c r="D736">
        <v>14</v>
      </c>
      <c r="E736">
        <f t="shared" si="33"/>
        <v>107950.35060472335</v>
      </c>
      <c r="F736">
        <v>5260</v>
      </c>
      <c r="G736" t="s">
        <v>1462</v>
      </c>
      <c r="H736">
        <v>2.9999999999999997E-4</v>
      </c>
      <c r="I736">
        <v>0</v>
      </c>
      <c r="J736">
        <f t="shared" si="34"/>
        <v>0</v>
      </c>
      <c r="K736">
        <f t="shared" si="35"/>
        <v>107950.35060472335</v>
      </c>
    </row>
    <row r="737" spans="1:11" x14ac:dyDescent="0.2">
      <c r="A737" t="s">
        <v>1164</v>
      </c>
      <c r="B737" t="s">
        <v>1463</v>
      </c>
      <c r="C737">
        <v>2.0000000000000001E-4</v>
      </c>
      <c r="D737">
        <v>35</v>
      </c>
      <c r="E737">
        <f t="shared" si="33"/>
        <v>179917.25100787231</v>
      </c>
      <c r="F737">
        <v>5275</v>
      </c>
      <c r="G737" t="s">
        <v>1464</v>
      </c>
      <c r="H737">
        <v>2.0000000000000001E-4</v>
      </c>
      <c r="I737">
        <v>1</v>
      </c>
      <c r="J737">
        <f t="shared" si="34"/>
        <v>-5140.4928859392076</v>
      </c>
      <c r="K737">
        <f t="shared" si="35"/>
        <v>174776.75812193312</v>
      </c>
    </row>
    <row r="738" spans="1:11" x14ac:dyDescent="0.2">
      <c r="A738" t="s">
        <v>1164</v>
      </c>
      <c r="B738" t="s">
        <v>1465</v>
      </c>
      <c r="C738">
        <v>2.0000000000000001E-4</v>
      </c>
      <c r="D738">
        <v>143</v>
      </c>
      <c r="E738">
        <f t="shared" si="33"/>
        <v>735090.48268930672</v>
      </c>
      <c r="F738">
        <v>5300</v>
      </c>
      <c r="G738" t="s">
        <v>1466</v>
      </c>
      <c r="H738">
        <v>2.0000000000000001E-4</v>
      </c>
      <c r="I738">
        <v>0</v>
      </c>
      <c r="J738">
        <f t="shared" si="34"/>
        <v>0</v>
      </c>
      <c r="K738">
        <f t="shared" si="35"/>
        <v>735090.48268930672</v>
      </c>
    </row>
    <row r="739" spans="1:11" x14ac:dyDescent="0.2">
      <c r="A739" t="s">
        <v>1164</v>
      </c>
      <c r="B739" t="s">
        <v>1467</v>
      </c>
      <c r="C739">
        <v>1E-4</v>
      </c>
      <c r="D739">
        <v>21</v>
      </c>
      <c r="E739">
        <f t="shared" si="33"/>
        <v>53975.175302361691</v>
      </c>
      <c r="F739">
        <v>5325</v>
      </c>
      <c r="G739" t="s">
        <v>1468</v>
      </c>
      <c r="H739">
        <v>1E-4</v>
      </c>
      <c r="I739">
        <v>0</v>
      </c>
      <c r="J739">
        <f t="shared" si="34"/>
        <v>0</v>
      </c>
      <c r="K739">
        <f t="shared" si="35"/>
        <v>53975.175302361691</v>
      </c>
    </row>
    <row r="740" spans="1:11" x14ac:dyDescent="0.2">
      <c r="A740" t="s">
        <v>1164</v>
      </c>
      <c r="B740" t="s">
        <v>1469</v>
      </c>
      <c r="C740">
        <v>1E-4</v>
      </c>
      <c r="D740">
        <v>1</v>
      </c>
      <c r="E740">
        <f t="shared" si="33"/>
        <v>2570.2464429696038</v>
      </c>
      <c r="F740">
        <v>5350</v>
      </c>
      <c r="G740" t="s">
        <v>1470</v>
      </c>
      <c r="H740">
        <v>1E-4</v>
      </c>
      <c r="I740">
        <v>0</v>
      </c>
      <c r="J740">
        <f t="shared" si="34"/>
        <v>0</v>
      </c>
      <c r="K740">
        <f t="shared" si="35"/>
        <v>2570.2464429696038</v>
      </c>
    </row>
    <row r="741" spans="1:11" x14ac:dyDescent="0.2">
      <c r="A741" t="s">
        <v>1164</v>
      </c>
      <c r="B741" t="s">
        <v>1471</v>
      </c>
      <c r="C741">
        <v>1E-4</v>
      </c>
      <c r="D741">
        <v>72</v>
      </c>
      <c r="E741">
        <f t="shared" si="33"/>
        <v>185057.74389381148</v>
      </c>
      <c r="F741">
        <v>5375</v>
      </c>
      <c r="G741" t="s">
        <v>1472</v>
      </c>
      <c r="H741">
        <v>1E-4</v>
      </c>
      <c r="I741">
        <v>2</v>
      </c>
      <c r="J741">
        <f t="shared" si="34"/>
        <v>-5140.4928859392076</v>
      </c>
      <c r="K741">
        <f t="shared" si="35"/>
        <v>179917.25100787228</v>
      </c>
    </row>
    <row r="742" spans="1:11" x14ac:dyDescent="0.2">
      <c r="A742" t="s">
        <v>1164</v>
      </c>
      <c r="B742" t="s">
        <v>1473</v>
      </c>
      <c r="C742">
        <v>1E-4</v>
      </c>
      <c r="D742">
        <v>157</v>
      </c>
      <c r="E742">
        <f t="shared" si="33"/>
        <v>403528.69154622784</v>
      </c>
      <c r="F742">
        <v>5400</v>
      </c>
      <c r="G742" t="s">
        <v>1474</v>
      </c>
      <c r="H742">
        <v>1E-4</v>
      </c>
      <c r="I742">
        <v>0</v>
      </c>
      <c r="J742">
        <f t="shared" si="34"/>
        <v>0</v>
      </c>
      <c r="K742">
        <f t="shared" si="35"/>
        <v>403528.69154622784</v>
      </c>
    </row>
    <row r="743" spans="1:11" x14ac:dyDescent="0.2">
      <c r="A743" t="s">
        <v>1164</v>
      </c>
      <c r="B743" t="s">
        <v>1475</v>
      </c>
      <c r="C743">
        <v>0</v>
      </c>
      <c r="D743">
        <v>14</v>
      </c>
      <c r="E743">
        <f t="shared" si="33"/>
        <v>0</v>
      </c>
      <c r="F743">
        <v>5500</v>
      </c>
      <c r="G743" t="s">
        <v>1476</v>
      </c>
      <c r="H743">
        <v>0</v>
      </c>
      <c r="I743">
        <v>0</v>
      </c>
      <c r="J743">
        <f t="shared" si="34"/>
        <v>0</v>
      </c>
      <c r="K743">
        <f t="shared" si="35"/>
        <v>0</v>
      </c>
    </row>
    <row r="744" spans="1:11" x14ac:dyDescent="0.2">
      <c r="A744" t="s">
        <v>1164</v>
      </c>
      <c r="B744" t="s">
        <v>1477</v>
      </c>
      <c r="C744">
        <v>0</v>
      </c>
      <c r="D744">
        <v>257</v>
      </c>
      <c r="E744">
        <f t="shared" si="33"/>
        <v>0</v>
      </c>
      <c r="F744">
        <v>5600</v>
      </c>
      <c r="G744" t="s">
        <v>1478</v>
      </c>
      <c r="H744">
        <v>0</v>
      </c>
      <c r="I744">
        <v>0</v>
      </c>
      <c r="J744">
        <f t="shared" si="34"/>
        <v>0</v>
      </c>
      <c r="K744">
        <f t="shared" si="35"/>
        <v>0</v>
      </c>
    </row>
    <row r="745" spans="1:11" x14ac:dyDescent="0.2">
      <c r="A745" t="s">
        <v>1164</v>
      </c>
      <c r="B745" t="s">
        <v>1479</v>
      </c>
      <c r="C745">
        <v>0</v>
      </c>
      <c r="D745">
        <v>0</v>
      </c>
      <c r="E745">
        <f t="shared" si="33"/>
        <v>0</v>
      </c>
      <c r="F745">
        <v>5700</v>
      </c>
      <c r="G745" t="s">
        <v>1480</v>
      </c>
      <c r="H745">
        <v>0</v>
      </c>
      <c r="I745">
        <v>0</v>
      </c>
      <c r="J745">
        <f t="shared" si="34"/>
        <v>0</v>
      </c>
      <c r="K745">
        <f t="shared" si="35"/>
        <v>0</v>
      </c>
    </row>
    <row r="746" spans="1:11" x14ac:dyDescent="0.2">
      <c r="A746" t="s">
        <v>1164</v>
      </c>
      <c r="B746" t="s">
        <v>1481</v>
      </c>
      <c r="C746">
        <v>0</v>
      </c>
      <c r="D746">
        <v>0</v>
      </c>
      <c r="E746">
        <f t="shared" si="33"/>
        <v>0</v>
      </c>
      <c r="F746">
        <v>5800</v>
      </c>
      <c r="G746" t="s">
        <v>1482</v>
      </c>
      <c r="H746">
        <v>0</v>
      </c>
      <c r="I746">
        <v>0</v>
      </c>
      <c r="J746">
        <f t="shared" si="34"/>
        <v>0</v>
      </c>
      <c r="K746">
        <f t="shared" si="35"/>
        <v>0</v>
      </c>
    </row>
    <row r="747" spans="1:11" x14ac:dyDescent="0.2">
      <c r="A747" t="s">
        <v>1164</v>
      </c>
      <c r="B747" t="s">
        <v>1483</v>
      </c>
      <c r="C747">
        <v>0</v>
      </c>
      <c r="D747">
        <v>0</v>
      </c>
      <c r="E747">
        <f t="shared" si="33"/>
        <v>0</v>
      </c>
      <c r="F747">
        <v>6000</v>
      </c>
      <c r="G747" t="s">
        <v>1484</v>
      </c>
      <c r="H747">
        <v>0</v>
      </c>
      <c r="I747">
        <v>0</v>
      </c>
      <c r="J747">
        <f t="shared" si="34"/>
        <v>0</v>
      </c>
      <c r="K747">
        <f t="shared" si="35"/>
        <v>0</v>
      </c>
    </row>
    <row r="748" spans="1:11" x14ac:dyDescent="0.2">
      <c r="A748" t="s">
        <v>1164</v>
      </c>
      <c r="B748" t="s">
        <v>1485</v>
      </c>
      <c r="C748">
        <v>0</v>
      </c>
      <c r="D748">
        <v>0</v>
      </c>
      <c r="E748">
        <f t="shared" si="33"/>
        <v>0</v>
      </c>
      <c r="F748">
        <v>6200</v>
      </c>
      <c r="G748" t="s">
        <v>1486</v>
      </c>
      <c r="H748">
        <v>0</v>
      </c>
      <c r="I748">
        <v>0</v>
      </c>
      <c r="J748">
        <f t="shared" si="34"/>
        <v>0</v>
      </c>
      <c r="K748">
        <f t="shared" si="35"/>
        <v>0</v>
      </c>
    </row>
    <row r="749" spans="1:11" x14ac:dyDescent="0.2">
      <c r="A749" t="s">
        <v>1164</v>
      </c>
      <c r="B749" t="s">
        <v>1487</v>
      </c>
      <c r="C749">
        <v>0</v>
      </c>
      <c r="D749">
        <v>0</v>
      </c>
      <c r="E749">
        <f t="shared" si="33"/>
        <v>0</v>
      </c>
      <c r="F749">
        <v>6400</v>
      </c>
      <c r="G749" t="s">
        <v>1488</v>
      </c>
      <c r="H749">
        <v>0</v>
      </c>
      <c r="I749">
        <v>0</v>
      </c>
      <c r="J749">
        <f t="shared" si="34"/>
        <v>0</v>
      </c>
      <c r="K749">
        <f t="shared" si="35"/>
        <v>0</v>
      </c>
    </row>
    <row r="750" spans="1:11" x14ac:dyDescent="0.2">
      <c r="A750" t="s">
        <v>1164</v>
      </c>
      <c r="B750" t="s">
        <v>1489</v>
      </c>
      <c r="C750">
        <v>0</v>
      </c>
      <c r="D750">
        <v>0</v>
      </c>
      <c r="E750">
        <f t="shared" si="33"/>
        <v>0</v>
      </c>
      <c r="F750">
        <v>6600</v>
      </c>
      <c r="G750" t="s">
        <v>1490</v>
      </c>
      <c r="H750">
        <v>0</v>
      </c>
      <c r="I750">
        <v>0</v>
      </c>
      <c r="J750">
        <f t="shared" si="34"/>
        <v>0</v>
      </c>
      <c r="K750">
        <f t="shared" si="35"/>
        <v>0</v>
      </c>
    </row>
    <row r="751" spans="1:11" x14ac:dyDescent="0.2">
      <c r="A751" t="s">
        <v>1491</v>
      </c>
      <c r="B751" t="s">
        <v>1492</v>
      </c>
      <c r="C751">
        <v>0</v>
      </c>
      <c r="D751">
        <v>0</v>
      </c>
      <c r="E751">
        <f t="shared" si="33"/>
        <v>0</v>
      </c>
      <c r="F751">
        <v>1400</v>
      </c>
      <c r="G751" t="s">
        <v>1493</v>
      </c>
      <c r="H751">
        <v>0</v>
      </c>
      <c r="I751">
        <v>0</v>
      </c>
      <c r="J751">
        <f t="shared" si="34"/>
        <v>0</v>
      </c>
      <c r="K751">
        <f t="shared" si="35"/>
        <v>0</v>
      </c>
    </row>
    <row r="752" spans="1:11" x14ac:dyDescent="0.2">
      <c r="A752" t="s">
        <v>1491</v>
      </c>
      <c r="B752" t="s">
        <v>1494</v>
      </c>
      <c r="C752">
        <v>0</v>
      </c>
      <c r="D752">
        <v>0</v>
      </c>
      <c r="E752">
        <f t="shared" si="33"/>
        <v>0</v>
      </c>
      <c r="F752">
        <v>1600</v>
      </c>
      <c r="G752" t="s">
        <v>1495</v>
      </c>
      <c r="H752">
        <v>0</v>
      </c>
      <c r="I752">
        <v>0</v>
      </c>
      <c r="J752">
        <f t="shared" si="34"/>
        <v>0</v>
      </c>
      <c r="K752">
        <f t="shared" si="35"/>
        <v>0</v>
      </c>
    </row>
    <row r="753" spans="1:11" x14ac:dyDescent="0.2">
      <c r="A753" t="s">
        <v>1491</v>
      </c>
      <c r="B753" t="s">
        <v>1496</v>
      </c>
      <c r="C753">
        <v>0</v>
      </c>
      <c r="D753">
        <v>0</v>
      </c>
      <c r="E753">
        <f t="shared" si="33"/>
        <v>0</v>
      </c>
      <c r="F753">
        <v>1800</v>
      </c>
      <c r="G753" t="s">
        <v>1497</v>
      </c>
      <c r="H753">
        <v>0</v>
      </c>
      <c r="I753">
        <v>3</v>
      </c>
      <c r="J753">
        <f t="shared" si="34"/>
        <v>0</v>
      </c>
      <c r="K753">
        <f t="shared" si="35"/>
        <v>0</v>
      </c>
    </row>
    <row r="754" spans="1:11" x14ac:dyDescent="0.2">
      <c r="A754" t="s">
        <v>1491</v>
      </c>
      <c r="B754" t="s">
        <v>1498</v>
      </c>
      <c r="C754">
        <v>0</v>
      </c>
      <c r="D754">
        <v>0</v>
      </c>
      <c r="E754">
        <f t="shared" si="33"/>
        <v>0</v>
      </c>
      <c r="F754">
        <v>2000</v>
      </c>
      <c r="G754" t="s">
        <v>1499</v>
      </c>
      <c r="H754">
        <v>0</v>
      </c>
      <c r="I754">
        <v>94</v>
      </c>
      <c r="J754">
        <f t="shared" si="34"/>
        <v>0</v>
      </c>
      <c r="K754">
        <f t="shared" si="35"/>
        <v>0</v>
      </c>
    </row>
    <row r="755" spans="1:11" x14ac:dyDescent="0.2">
      <c r="A755" t="s">
        <v>1491</v>
      </c>
      <c r="B755" t="s">
        <v>1500</v>
      </c>
      <c r="C755">
        <v>0</v>
      </c>
      <c r="D755">
        <v>0</v>
      </c>
      <c r="E755">
        <f t="shared" si="33"/>
        <v>0</v>
      </c>
      <c r="F755">
        <v>2200</v>
      </c>
      <c r="G755" t="s">
        <v>1501</v>
      </c>
      <c r="H755">
        <v>0</v>
      </c>
      <c r="I755">
        <v>10</v>
      </c>
      <c r="J755">
        <f t="shared" si="34"/>
        <v>0</v>
      </c>
      <c r="K755">
        <f t="shared" si="35"/>
        <v>0</v>
      </c>
    </row>
    <row r="756" spans="1:11" x14ac:dyDescent="0.2">
      <c r="A756" t="s">
        <v>1491</v>
      </c>
      <c r="B756" t="s">
        <v>1502</v>
      </c>
      <c r="C756">
        <v>0</v>
      </c>
      <c r="D756">
        <v>0</v>
      </c>
      <c r="E756">
        <f t="shared" si="33"/>
        <v>0</v>
      </c>
      <c r="F756">
        <v>2400</v>
      </c>
      <c r="G756" t="s">
        <v>1503</v>
      </c>
      <c r="H756">
        <v>0</v>
      </c>
      <c r="I756">
        <v>0</v>
      </c>
      <c r="J756">
        <f t="shared" si="34"/>
        <v>0</v>
      </c>
      <c r="K756">
        <f t="shared" si="35"/>
        <v>0</v>
      </c>
    </row>
    <row r="757" spans="1:11" x14ac:dyDescent="0.2">
      <c r="A757" t="s">
        <v>1491</v>
      </c>
      <c r="B757" t="s">
        <v>1504</v>
      </c>
      <c r="C757">
        <v>0</v>
      </c>
      <c r="D757">
        <v>0</v>
      </c>
      <c r="E757">
        <f t="shared" si="33"/>
        <v>0</v>
      </c>
      <c r="F757">
        <v>2600</v>
      </c>
      <c r="G757" t="s">
        <v>1505</v>
      </c>
      <c r="H757">
        <v>0</v>
      </c>
      <c r="I757">
        <v>5</v>
      </c>
      <c r="J757">
        <f t="shared" si="34"/>
        <v>0</v>
      </c>
      <c r="K757">
        <f t="shared" si="35"/>
        <v>0</v>
      </c>
    </row>
    <row r="758" spans="1:11" x14ac:dyDescent="0.2">
      <c r="A758" t="s">
        <v>1491</v>
      </c>
      <c r="B758" t="s">
        <v>1506</v>
      </c>
      <c r="C758">
        <v>0</v>
      </c>
      <c r="D758">
        <v>0</v>
      </c>
      <c r="E758">
        <f t="shared" si="33"/>
        <v>0</v>
      </c>
      <c r="F758">
        <v>2800</v>
      </c>
      <c r="G758" t="s">
        <v>1507</v>
      </c>
      <c r="H758">
        <v>0</v>
      </c>
      <c r="I758">
        <v>1</v>
      </c>
      <c r="J758">
        <f t="shared" si="34"/>
        <v>0</v>
      </c>
      <c r="K758">
        <f t="shared" si="35"/>
        <v>0</v>
      </c>
    </row>
    <row r="759" spans="1:11" x14ac:dyDescent="0.2">
      <c r="A759" t="s">
        <v>1491</v>
      </c>
      <c r="B759" t="s">
        <v>1508</v>
      </c>
      <c r="C759">
        <v>0</v>
      </c>
      <c r="D759">
        <v>0</v>
      </c>
      <c r="E759">
        <f t="shared" si="33"/>
        <v>0</v>
      </c>
      <c r="F759">
        <v>3000</v>
      </c>
      <c r="G759" t="s">
        <v>1509</v>
      </c>
      <c r="H759">
        <v>0</v>
      </c>
      <c r="I759">
        <v>15</v>
      </c>
      <c r="J759">
        <f t="shared" si="34"/>
        <v>0</v>
      </c>
      <c r="K759">
        <f t="shared" si="35"/>
        <v>0</v>
      </c>
    </row>
    <row r="760" spans="1:11" x14ac:dyDescent="0.2">
      <c r="A760" t="s">
        <v>1491</v>
      </c>
      <c r="B760" t="s">
        <v>1510</v>
      </c>
      <c r="C760">
        <v>0</v>
      </c>
      <c r="D760">
        <v>0</v>
      </c>
      <c r="E760">
        <f t="shared" si="33"/>
        <v>0</v>
      </c>
      <c r="F760">
        <v>3200</v>
      </c>
      <c r="G760" t="s">
        <v>1511</v>
      </c>
      <c r="H760">
        <v>0</v>
      </c>
      <c r="I760">
        <v>42</v>
      </c>
      <c r="J760">
        <f t="shared" si="34"/>
        <v>0</v>
      </c>
      <c r="K760">
        <f t="shared" si="35"/>
        <v>0</v>
      </c>
    </row>
    <row r="761" spans="1:11" x14ac:dyDescent="0.2">
      <c r="A761" t="s">
        <v>1491</v>
      </c>
      <c r="B761" t="s">
        <v>1512</v>
      </c>
      <c r="C761">
        <v>0</v>
      </c>
      <c r="D761">
        <v>0</v>
      </c>
      <c r="E761">
        <f t="shared" si="33"/>
        <v>0</v>
      </c>
      <c r="F761">
        <v>3400</v>
      </c>
      <c r="G761" t="s">
        <v>1513</v>
      </c>
      <c r="H761">
        <v>0</v>
      </c>
      <c r="I761">
        <v>176</v>
      </c>
      <c r="J761">
        <f t="shared" si="34"/>
        <v>0</v>
      </c>
      <c r="K761">
        <f t="shared" si="35"/>
        <v>0</v>
      </c>
    </row>
    <row r="762" spans="1:11" x14ac:dyDescent="0.2">
      <c r="A762" t="s">
        <v>1491</v>
      </c>
      <c r="B762" t="s">
        <v>1514</v>
      </c>
      <c r="C762">
        <v>0</v>
      </c>
      <c r="D762">
        <v>0</v>
      </c>
      <c r="E762">
        <f t="shared" si="33"/>
        <v>0</v>
      </c>
      <c r="F762">
        <v>3600</v>
      </c>
      <c r="G762" t="s">
        <v>1515</v>
      </c>
      <c r="H762">
        <v>0</v>
      </c>
      <c r="I762">
        <v>504</v>
      </c>
      <c r="J762">
        <f t="shared" si="34"/>
        <v>0</v>
      </c>
      <c r="K762">
        <f t="shared" si="35"/>
        <v>0</v>
      </c>
    </row>
    <row r="763" spans="1:11" x14ac:dyDescent="0.2">
      <c r="A763" t="s">
        <v>1491</v>
      </c>
      <c r="B763" t="s">
        <v>1516</v>
      </c>
      <c r="C763">
        <v>0</v>
      </c>
      <c r="D763">
        <v>0</v>
      </c>
      <c r="E763">
        <f t="shared" si="33"/>
        <v>0</v>
      </c>
      <c r="F763">
        <v>3700</v>
      </c>
      <c r="G763" t="s">
        <v>1517</v>
      </c>
      <c r="H763">
        <v>0</v>
      </c>
      <c r="I763">
        <v>355</v>
      </c>
      <c r="J763">
        <f t="shared" si="34"/>
        <v>0</v>
      </c>
      <c r="K763">
        <f t="shared" si="35"/>
        <v>0</v>
      </c>
    </row>
    <row r="764" spans="1:11" x14ac:dyDescent="0.2">
      <c r="A764" t="s">
        <v>1491</v>
      </c>
      <c r="B764" t="s">
        <v>1518</v>
      </c>
      <c r="C764">
        <v>0</v>
      </c>
      <c r="D764">
        <v>0</v>
      </c>
      <c r="E764">
        <f t="shared" si="33"/>
        <v>0</v>
      </c>
      <c r="F764">
        <v>3800</v>
      </c>
      <c r="G764" t="s">
        <v>1519</v>
      </c>
      <c r="H764">
        <v>0</v>
      </c>
      <c r="I764">
        <v>336</v>
      </c>
      <c r="J764">
        <f t="shared" si="34"/>
        <v>0</v>
      </c>
      <c r="K764">
        <f t="shared" si="35"/>
        <v>0</v>
      </c>
    </row>
    <row r="765" spans="1:11" x14ac:dyDescent="0.2">
      <c r="A765" t="s">
        <v>1491</v>
      </c>
      <c r="B765" t="s">
        <v>1520</v>
      </c>
      <c r="C765">
        <v>0</v>
      </c>
      <c r="D765">
        <v>0</v>
      </c>
      <c r="E765">
        <f t="shared" si="33"/>
        <v>0</v>
      </c>
      <c r="F765">
        <v>3900</v>
      </c>
      <c r="G765" t="s">
        <v>1521</v>
      </c>
      <c r="H765">
        <v>0</v>
      </c>
      <c r="I765">
        <v>446</v>
      </c>
      <c r="J765">
        <f t="shared" si="34"/>
        <v>0</v>
      </c>
      <c r="K765">
        <f t="shared" si="35"/>
        <v>0</v>
      </c>
    </row>
    <row r="766" spans="1:11" x14ac:dyDescent="0.2">
      <c r="A766" t="s">
        <v>1491</v>
      </c>
      <c r="B766" t="s">
        <v>1522</v>
      </c>
      <c r="C766">
        <v>0</v>
      </c>
      <c r="D766">
        <v>0</v>
      </c>
      <c r="E766">
        <f t="shared" si="33"/>
        <v>0</v>
      </c>
      <c r="F766">
        <v>3950</v>
      </c>
      <c r="G766" t="s">
        <v>1523</v>
      </c>
      <c r="H766">
        <v>0</v>
      </c>
      <c r="I766">
        <v>803</v>
      </c>
      <c r="J766">
        <f t="shared" si="34"/>
        <v>0</v>
      </c>
      <c r="K766">
        <f t="shared" si="35"/>
        <v>0</v>
      </c>
    </row>
    <row r="767" spans="1:11" x14ac:dyDescent="0.2">
      <c r="A767" t="s">
        <v>1491</v>
      </c>
      <c r="B767" t="s">
        <v>1524</v>
      </c>
      <c r="C767">
        <v>0</v>
      </c>
      <c r="D767">
        <v>1</v>
      </c>
      <c r="E767">
        <f t="shared" si="33"/>
        <v>0</v>
      </c>
      <c r="F767">
        <v>4000</v>
      </c>
      <c r="G767" t="s">
        <v>1525</v>
      </c>
      <c r="H767">
        <v>0</v>
      </c>
      <c r="I767">
        <v>359</v>
      </c>
      <c r="J767">
        <f t="shared" si="34"/>
        <v>0</v>
      </c>
      <c r="K767">
        <f t="shared" si="35"/>
        <v>0</v>
      </c>
    </row>
    <row r="768" spans="1:11" x14ac:dyDescent="0.2">
      <c r="A768" t="s">
        <v>1491</v>
      </c>
      <c r="B768" t="s">
        <v>1526</v>
      </c>
      <c r="C768">
        <v>0</v>
      </c>
      <c r="D768">
        <v>0</v>
      </c>
      <c r="E768">
        <f t="shared" si="33"/>
        <v>0</v>
      </c>
      <c r="F768">
        <v>4050</v>
      </c>
      <c r="G768" t="s">
        <v>1527</v>
      </c>
      <c r="H768">
        <v>0</v>
      </c>
      <c r="I768">
        <v>363</v>
      </c>
      <c r="J768">
        <f t="shared" si="34"/>
        <v>0</v>
      </c>
      <c r="K768">
        <f t="shared" si="35"/>
        <v>0</v>
      </c>
    </row>
    <row r="769" spans="1:11" x14ac:dyDescent="0.2">
      <c r="A769" t="s">
        <v>1491</v>
      </c>
      <c r="B769" t="s">
        <v>1528</v>
      </c>
      <c r="C769">
        <v>0</v>
      </c>
      <c r="D769">
        <v>0</v>
      </c>
      <c r="E769">
        <f t="shared" si="33"/>
        <v>0</v>
      </c>
      <c r="F769">
        <v>4100</v>
      </c>
      <c r="G769" t="s">
        <v>1529</v>
      </c>
      <c r="H769">
        <v>0</v>
      </c>
      <c r="I769">
        <v>3583</v>
      </c>
      <c r="J769">
        <f t="shared" si="34"/>
        <v>0</v>
      </c>
      <c r="K769">
        <f t="shared" si="35"/>
        <v>0</v>
      </c>
    </row>
    <row r="770" spans="1:11" x14ac:dyDescent="0.2">
      <c r="A770" t="s">
        <v>1491</v>
      </c>
      <c r="B770" t="s">
        <v>1530</v>
      </c>
      <c r="C770">
        <v>0</v>
      </c>
      <c r="D770">
        <v>0</v>
      </c>
      <c r="E770">
        <f t="shared" si="33"/>
        <v>0</v>
      </c>
      <c r="F770">
        <v>4150</v>
      </c>
      <c r="G770" t="s">
        <v>1531</v>
      </c>
      <c r="H770">
        <v>0</v>
      </c>
      <c r="I770">
        <v>4846</v>
      </c>
      <c r="J770">
        <f t="shared" si="34"/>
        <v>0</v>
      </c>
      <c r="K770">
        <f t="shared" si="35"/>
        <v>0</v>
      </c>
    </row>
    <row r="771" spans="1:11" x14ac:dyDescent="0.2">
      <c r="A771" t="s">
        <v>1491</v>
      </c>
      <c r="B771" t="s">
        <v>1532</v>
      </c>
      <c r="C771">
        <v>0</v>
      </c>
      <c r="D771">
        <v>0</v>
      </c>
      <c r="E771">
        <f t="shared" si="33"/>
        <v>0</v>
      </c>
      <c r="F771">
        <v>4200</v>
      </c>
      <c r="G771" t="s">
        <v>1533</v>
      </c>
      <c r="H771">
        <v>0</v>
      </c>
      <c r="I771">
        <v>7069</v>
      </c>
      <c r="J771">
        <f t="shared" si="34"/>
        <v>0</v>
      </c>
      <c r="K771">
        <f t="shared" si="35"/>
        <v>0</v>
      </c>
    </row>
    <row r="772" spans="1:11" x14ac:dyDescent="0.2">
      <c r="A772" t="s">
        <v>1491</v>
      </c>
      <c r="B772" t="s">
        <v>1534</v>
      </c>
      <c r="C772">
        <v>0</v>
      </c>
      <c r="D772">
        <v>0</v>
      </c>
      <c r="E772">
        <f t="shared" si="33"/>
        <v>0</v>
      </c>
      <c r="F772">
        <v>4250</v>
      </c>
      <c r="G772" t="s">
        <v>1535</v>
      </c>
      <c r="H772">
        <v>0</v>
      </c>
      <c r="I772">
        <v>299</v>
      </c>
      <c r="J772">
        <f t="shared" si="34"/>
        <v>0</v>
      </c>
      <c r="K772">
        <f t="shared" si="35"/>
        <v>0</v>
      </c>
    </row>
    <row r="773" spans="1:11" x14ac:dyDescent="0.2">
      <c r="A773" t="s">
        <v>1491</v>
      </c>
      <c r="B773" t="s">
        <v>1536</v>
      </c>
      <c r="C773">
        <v>0</v>
      </c>
      <c r="D773">
        <v>0</v>
      </c>
      <c r="E773">
        <f t="shared" si="33"/>
        <v>0</v>
      </c>
      <c r="F773">
        <v>4300</v>
      </c>
      <c r="G773" t="s">
        <v>1537</v>
      </c>
      <c r="H773">
        <v>0</v>
      </c>
      <c r="I773">
        <v>2675</v>
      </c>
      <c r="J773">
        <f t="shared" si="34"/>
        <v>0</v>
      </c>
      <c r="K773">
        <f t="shared" si="35"/>
        <v>0</v>
      </c>
    </row>
    <row r="774" spans="1:11" x14ac:dyDescent="0.2">
      <c r="A774" t="s">
        <v>1491</v>
      </c>
      <c r="B774" t="s">
        <v>1538</v>
      </c>
      <c r="C774">
        <v>0</v>
      </c>
      <c r="D774">
        <v>2</v>
      </c>
      <c r="E774">
        <f t="shared" si="33"/>
        <v>0</v>
      </c>
      <c r="F774">
        <v>4350</v>
      </c>
      <c r="G774" t="s">
        <v>1539</v>
      </c>
      <c r="H774">
        <v>0</v>
      </c>
      <c r="I774">
        <v>329</v>
      </c>
      <c r="J774">
        <f t="shared" si="34"/>
        <v>0</v>
      </c>
      <c r="K774">
        <f t="shared" si="35"/>
        <v>0</v>
      </c>
    </row>
    <row r="775" spans="1:11" x14ac:dyDescent="0.2">
      <c r="A775" t="s">
        <v>1491</v>
      </c>
      <c r="B775" t="s">
        <v>1540</v>
      </c>
      <c r="C775">
        <v>1E-4</v>
      </c>
      <c r="D775">
        <v>0</v>
      </c>
      <c r="E775">
        <f t="shared" si="33"/>
        <v>0</v>
      </c>
      <c r="F775">
        <v>4400</v>
      </c>
      <c r="G775" t="s">
        <v>1541</v>
      </c>
      <c r="H775">
        <v>1E-4</v>
      </c>
      <c r="I775">
        <v>254</v>
      </c>
      <c r="J775">
        <f t="shared" si="34"/>
        <v>-652842.59651427937</v>
      </c>
      <c r="K775">
        <f t="shared" si="35"/>
        <v>-652842.59651427937</v>
      </c>
    </row>
    <row r="776" spans="1:11" x14ac:dyDescent="0.2">
      <c r="A776" t="s">
        <v>1491</v>
      </c>
      <c r="B776" t="s">
        <v>1542</v>
      </c>
      <c r="C776">
        <v>1E-4</v>
      </c>
      <c r="D776">
        <v>0</v>
      </c>
      <c r="E776">
        <f t="shared" si="33"/>
        <v>0</v>
      </c>
      <c r="F776">
        <v>4450</v>
      </c>
      <c r="G776" t="s">
        <v>1543</v>
      </c>
      <c r="H776">
        <v>1E-4</v>
      </c>
      <c r="I776">
        <v>227</v>
      </c>
      <c r="J776">
        <f t="shared" si="34"/>
        <v>-583445.94255410007</v>
      </c>
      <c r="K776">
        <f t="shared" si="35"/>
        <v>-583445.94255410007</v>
      </c>
    </row>
    <row r="777" spans="1:11" x14ac:dyDescent="0.2">
      <c r="A777" t="s">
        <v>1491</v>
      </c>
      <c r="B777" t="s">
        <v>1544</v>
      </c>
      <c r="C777">
        <v>1E-4</v>
      </c>
      <c r="D777">
        <v>0</v>
      </c>
      <c r="E777">
        <f t="shared" si="33"/>
        <v>0</v>
      </c>
      <c r="F777">
        <v>4475</v>
      </c>
      <c r="G777" t="s">
        <v>1545</v>
      </c>
      <c r="H777">
        <v>1E-4</v>
      </c>
      <c r="I777">
        <v>0</v>
      </c>
      <c r="J777">
        <f t="shared" si="34"/>
        <v>0</v>
      </c>
      <c r="K777">
        <f t="shared" si="35"/>
        <v>0</v>
      </c>
    </row>
    <row r="778" spans="1:11" x14ac:dyDescent="0.2">
      <c r="A778" t="s">
        <v>1491</v>
      </c>
      <c r="B778" t="s">
        <v>1546</v>
      </c>
      <c r="C778">
        <v>1E-4</v>
      </c>
      <c r="D778">
        <v>2</v>
      </c>
      <c r="E778">
        <f t="shared" si="33"/>
        <v>5140.4928859392076</v>
      </c>
      <c r="F778">
        <v>4500</v>
      </c>
      <c r="G778" t="s">
        <v>1547</v>
      </c>
      <c r="H778">
        <v>1E-4</v>
      </c>
      <c r="I778">
        <v>91</v>
      </c>
      <c r="J778">
        <f t="shared" si="34"/>
        <v>-233892.42631023398</v>
      </c>
      <c r="K778">
        <f t="shared" si="35"/>
        <v>-228751.93342429478</v>
      </c>
    </row>
    <row r="779" spans="1:11" x14ac:dyDescent="0.2">
      <c r="A779" t="s">
        <v>1491</v>
      </c>
      <c r="B779" t="s">
        <v>1548</v>
      </c>
      <c r="C779">
        <v>1E-4</v>
      </c>
      <c r="D779">
        <v>0</v>
      </c>
      <c r="E779">
        <f t="shared" si="33"/>
        <v>0</v>
      </c>
      <c r="F779">
        <v>4525</v>
      </c>
      <c r="G779" t="s">
        <v>1549</v>
      </c>
      <c r="H779">
        <v>1E-4</v>
      </c>
      <c r="I779">
        <v>1167</v>
      </c>
      <c r="J779">
        <f t="shared" si="34"/>
        <v>-2999477.5989455283</v>
      </c>
      <c r="K779">
        <f t="shared" si="35"/>
        <v>-2999477.5989455283</v>
      </c>
    </row>
    <row r="780" spans="1:11" x14ac:dyDescent="0.2">
      <c r="A780" t="s">
        <v>1491</v>
      </c>
      <c r="B780" t="s">
        <v>1550</v>
      </c>
      <c r="C780">
        <v>1E-4</v>
      </c>
      <c r="D780">
        <v>0</v>
      </c>
      <c r="E780">
        <f t="shared" ref="E780:E843" si="36">C780*D780*100*$B$3*$B$3*0.01</f>
        <v>0</v>
      </c>
      <c r="F780">
        <v>4550</v>
      </c>
      <c r="G780" t="s">
        <v>1551</v>
      </c>
      <c r="H780">
        <v>1E-4</v>
      </c>
      <c r="I780">
        <v>84</v>
      </c>
      <c r="J780">
        <f t="shared" ref="J780:J843" si="37">H780*I780*100*$B$3*$B$3*0.01*-1</f>
        <v>-215900.70120944676</v>
      </c>
      <c r="K780">
        <f t="shared" ref="K780:K843" si="38">E780+J780</f>
        <v>-215900.70120944676</v>
      </c>
    </row>
    <row r="781" spans="1:11" x14ac:dyDescent="0.2">
      <c r="A781" t="s">
        <v>1491</v>
      </c>
      <c r="B781" t="s">
        <v>1552</v>
      </c>
      <c r="C781">
        <v>1E-4</v>
      </c>
      <c r="D781">
        <v>0</v>
      </c>
      <c r="E781">
        <f t="shared" si="36"/>
        <v>0</v>
      </c>
      <c r="F781">
        <v>4575</v>
      </c>
      <c r="G781" t="s">
        <v>1553</v>
      </c>
      <c r="H781">
        <v>1E-4</v>
      </c>
      <c r="I781">
        <v>212</v>
      </c>
      <c r="J781">
        <f t="shared" si="37"/>
        <v>-544892.24590955605</v>
      </c>
      <c r="K781">
        <f t="shared" si="38"/>
        <v>-544892.24590955605</v>
      </c>
    </row>
    <row r="782" spans="1:11" x14ac:dyDescent="0.2">
      <c r="A782" t="s">
        <v>1491</v>
      </c>
      <c r="B782" t="s">
        <v>1554</v>
      </c>
      <c r="C782">
        <v>1E-4</v>
      </c>
      <c r="D782">
        <v>6</v>
      </c>
      <c r="E782">
        <f t="shared" si="36"/>
        <v>15421.478657817624</v>
      </c>
      <c r="F782">
        <v>4600</v>
      </c>
      <c r="G782" t="s">
        <v>1555</v>
      </c>
      <c r="H782">
        <v>1E-4</v>
      </c>
      <c r="I782">
        <v>148</v>
      </c>
      <c r="J782">
        <f t="shared" si="37"/>
        <v>-380396.47355950135</v>
      </c>
      <c r="K782">
        <f t="shared" si="38"/>
        <v>-364974.99490168371</v>
      </c>
    </row>
    <row r="783" spans="1:11" x14ac:dyDescent="0.2">
      <c r="A783" t="s">
        <v>1491</v>
      </c>
      <c r="B783" t="s">
        <v>1556</v>
      </c>
      <c r="C783">
        <v>1E-4</v>
      </c>
      <c r="D783">
        <v>0</v>
      </c>
      <c r="E783">
        <f t="shared" si="36"/>
        <v>0</v>
      </c>
      <c r="F783">
        <v>4625</v>
      </c>
      <c r="G783" t="s">
        <v>1557</v>
      </c>
      <c r="H783">
        <v>1E-4</v>
      </c>
      <c r="I783">
        <v>169</v>
      </c>
      <c r="J783">
        <f t="shared" si="37"/>
        <v>-434371.64886186313</v>
      </c>
      <c r="K783">
        <f t="shared" si="38"/>
        <v>-434371.64886186313</v>
      </c>
    </row>
    <row r="784" spans="1:11" x14ac:dyDescent="0.2">
      <c r="A784" t="s">
        <v>1491</v>
      </c>
      <c r="B784" t="s">
        <v>1558</v>
      </c>
      <c r="C784">
        <v>2.0000000000000001E-4</v>
      </c>
      <c r="D784">
        <v>0</v>
      </c>
      <c r="E784">
        <f t="shared" si="36"/>
        <v>0</v>
      </c>
      <c r="F784">
        <v>4650</v>
      </c>
      <c r="G784" t="s">
        <v>1559</v>
      </c>
      <c r="H784">
        <v>2.0000000000000001E-4</v>
      </c>
      <c r="I784">
        <v>124</v>
      </c>
      <c r="J784">
        <f t="shared" si="37"/>
        <v>-637421.1178564619</v>
      </c>
      <c r="K784">
        <f t="shared" si="38"/>
        <v>-637421.1178564619</v>
      </c>
    </row>
    <row r="785" spans="1:11" x14ac:dyDescent="0.2">
      <c r="A785" t="s">
        <v>1491</v>
      </c>
      <c r="B785" t="s">
        <v>1560</v>
      </c>
      <c r="C785">
        <v>2.0000000000000001E-4</v>
      </c>
      <c r="D785">
        <v>0</v>
      </c>
      <c r="E785">
        <f t="shared" si="36"/>
        <v>0</v>
      </c>
      <c r="F785">
        <v>4675</v>
      </c>
      <c r="G785" t="s">
        <v>1561</v>
      </c>
      <c r="H785">
        <v>2.0000000000000001E-4</v>
      </c>
      <c r="I785">
        <v>399</v>
      </c>
      <c r="J785">
        <f t="shared" si="37"/>
        <v>-2051056.6614897442</v>
      </c>
      <c r="K785">
        <f t="shared" si="38"/>
        <v>-2051056.6614897442</v>
      </c>
    </row>
    <row r="786" spans="1:11" x14ac:dyDescent="0.2">
      <c r="A786" t="s">
        <v>1491</v>
      </c>
      <c r="B786" t="s">
        <v>1562</v>
      </c>
      <c r="C786">
        <v>2.0000000000000001E-4</v>
      </c>
      <c r="D786">
        <v>0</v>
      </c>
      <c r="E786">
        <f t="shared" si="36"/>
        <v>0</v>
      </c>
      <c r="F786">
        <v>4680</v>
      </c>
      <c r="G786" t="s">
        <v>1563</v>
      </c>
      <c r="H786">
        <v>2.0000000000000001E-4</v>
      </c>
      <c r="I786">
        <v>82</v>
      </c>
      <c r="J786">
        <f t="shared" si="37"/>
        <v>-421520.41664701508</v>
      </c>
      <c r="K786">
        <f t="shared" si="38"/>
        <v>-421520.41664701508</v>
      </c>
    </row>
    <row r="787" spans="1:11" x14ac:dyDescent="0.2">
      <c r="A787" t="s">
        <v>1491</v>
      </c>
      <c r="B787" t="s">
        <v>1564</v>
      </c>
      <c r="C787">
        <v>2.0000000000000001E-4</v>
      </c>
      <c r="D787">
        <v>0</v>
      </c>
      <c r="E787">
        <f t="shared" si="36"/>
        <v>0</v>
      </c>
      <c r="F787">
        <v>4690</v>
      </c>
      <c r="G787" t="s">
        <v>1565</v>
      </c>
      <c r="H787">
        <v>2.0000000000000001E-4</v>
      </c>
      <c r="I787">
        <v>10</v>
      </c>
      <c r="J787">
        <f t="shared" si="37"/>
        <v>-51404.928859392079</v>
      </c>
      <c r="K787">
        <f t="shared" si="38"/>
        <v>-51404.928859392079</v>
      </c>
    </row>
    <row r="788" spans="1:11" x14ac:dyDescent="0.2">
      <c r="A788" t="s">
        <v>1491</v>
      </c>
      <c r="B788" t="s">
        <v>1566</v>
      </c>
      <c r="C788">
        <v>2.0000000000000001E-4</v>
      </c>
      <c r="D788">
        <v>1</v>
      </c>
      <c r="E788">
        <f t="shared" si="36"/>
        <v>5140.4928859392076</v>
      </c>
      <c r="F788">
        <v>4700</v>
      </c>
      <c r="G788" t="s">
        <v>1567</v>
      </c>
      <c r="H788">
        <v>2.0000000000000001E-4</v>
      </c>
      <c r="I788">
        <v>1198</v>
      </c>
      <c r="J788">
        <f t="shared" si="37"/>
        <v>-6158310.4773551719</v>
      </c>
      <c r="K788">
        <f t="shared" si="38"/>
        <v>-6153169.9844692331</v>
      </c>
    </row>
    <row r="789" spans="1:11" x14ac:dyDescent="0.2">
      <c r="A789" t="s">
        <v>1491</v>
      </c>
      <c r="B789" t="s">
        <v>1568</v>
      </c>
      <c r="C789">
        <v>2.0000000000000001E-4</v>
      </c>
      <c r="D789">
        <v>1</v>
      </c>
      <c r="E789">
        <f t="shared" si="36"/>
        <v>5140.4928859392076</v>
      </c>
      <c r="F789">
        <v>4710</v>
      </c>
      <c r="G789" t="s">
        <v>1569</v>
      </c>
      <c r="H789">
        <v>2.0000000000000001E-4</v>
      </c>
      <c r="I789">
        <v>174</v>
      </c>
      <c r="J789">
        <f t="shared" si="37"/>
        <v>-894445.76215342223</v>
      </c>
      <c r="K789">
        <f t="shared" si="38"/>
        <v>-889305.26926748303</v>
      </c>
    </row>
    <row r="790" spans="1:11" x14ac:dyDescent="0.2">
      <c r="A790" t="s">
        <v>1491</v>
      </c>
      <c r="B790" t="s">
        <v>1570</v>
      </c>
      <c r="C790">
        <v>2.0000000000000001E-4</v>
      </c>
      <c r="D790">
        <v>0</v>
      </c>
      <c r="E790">
        <f t="shared" si="36"/>
        <v>0</v>
      </c>
      <c r="F790">
        <v>4720</v>
      </c>
      <c r="G790" t="s">
        <v>1571</v>
      </c>
      <c r="H790">
        <v>2.0000000000000001E-4</v>
      </c>
      <c r="I790">
        <v>138</v>
      </c>
      <c r="J790">
        <f t="shared" si="37"/>
        <v>-709388.01825961075</v>
      </c>
      <c r="K790">
        <f t="shared" si="38"/>
        <v>-709388.01825961075</v>
      </c>
    </row>
    <row r="791" spans="1:11" x14ac:dyDescent="0.2">
      <c r="A791" t="s">
        <v>1491</v>
      </c>
      <c r="B791" t="s">
        <v>1572</v>
      </c>
      <c r="C791">
        <v>2.0000000000000001E-4</v>
      </c>
      <c r="D791">
        <v>1</v>
      </c>
      <c r="E791">
        <f t="shared" si="36"/>
        <v>5140.4928859392076</v>
      </c>
      <c r="F791">
        <v>4725</v>
      </c>
      <c r="G791" t="s">
        <v>1573</v>
      </c>
      <c r="H791">
        <v>2.9999999999999997E-4</v>
      </c>
      <c r="I791">
        <v>534</v>
      </c>
      <c r="J791">
        <f t="shared" si="37"/>
        <v>-4117534.8016373049</v>
      </c>
      <c r="K791">
        <f t="shared" si="38"/>
        <v>-4112394.3087513656</v>
      </c>
    </row>
    <row r="792" spans="1:11" x14ac:dyDescent="0.2">
      <c r="A792" t="s">
        <v>1491</v>
      </c>
      <c r="B792" t="s">
        <v>1574</v>
      </c>
      <c r="C792">
        <v>2.9999999999999997E-4</v>
      </c>
      <c r="D792">
        <v>0</v>
      </c>
      <c r="E792">
        <f t="shared" si="36"/>
        <v>0</v>
      </c>
      <c r="F792">
        <v>4730</v>
      </c>
      <c r="G792" t="s">
        <v>1575</v>
      </c>
      <c r="H792">
        <v>2.9999999999999997E-4</v>
      </c>
      <c r="I792">
        <v>143</v>
      </c>
      <c r="J792">
        <f t="shared" si="37"/>
        <v>-1102635.7240339599</v>
      </c>
      <c r="K792">
        <f t="shared" si="38"/>
        <v>-1102635.7240339599</v>
      </c>
    </row>
    <row r="793" spans="1:11" x14ac:dyDescent="0.2">
      <c r="A793" t="s">
        <v>1491</v>
      </c>
      <c r="B793" t="s">
        <v>1576</v>
      </c>
      <c r="C793">
        <v>2.9999999999999997E-4</v>
      </c>
      <c r="D793">
        <v>0</v>
      </c>
      <c r="E793">
        <f t="shared" si="36"/>
        <v>0</v>
      </c>
      <c r="F793">
        <v>4740</v>
      </c>
      <c r="G793" t="s">
        <v>1577</v>
      </c>
      <c r="H793">
        <v>2.9999999999999997E-4</v>
      </c>
      <c r="I793">
        <v>29</v>
      </c>
      <c r="J793">
        <f t="shared" si="37"/>
        <v>-223611.44053835553</v>
      </c>
      <c r="K793">
        <f t="shared" si="38"/>
        <v>-223611.44053835553</v>
      </c>
    </row>
    <row r="794" spans="1:11" x14ac:dyDescent="0.2">
      <c r="A794" t="s">
        <v>1491</v>
      </c>
      <c r="B794" t="s">
        <v>1578</v>
      </c>
      <c r="C794">
        <v>2.9999999999999997E-4</v>
      </c>
      <c r="D794">
        <v>4</v>
      </c>
      <c r="E794">
        <f t="shared" si="36"/>
        <v>30842.957315635249</v>
      </c>
      <c r="F794">
        <v>4750</v>
      </c>
      <c r="G794" t="s">
        <v>1579</v>
      </c>
      <c r="H794">
        <v>2.9999999999999997E-4</v>
      </c>
      <c r="I794">
        <v>326</v>
      </c>
      <c r="J794">
        <f t="shared" si="37"/>
        <v>-2513701.0212242724</v>
      </c>
      <c r="K794">
        <f t="shared" si="38"/>
        <v>-2482858.063908637</v>
      </c>
    </row>
    <row r="795" spans="1:11" x14ac:dyDescent="0.2">
      <c r="A795" t="s">
        <v>1491</v>
      </c>
      <c r="B795" t="s">
        <v>1580</v>
      </c>
      <c r="C795">
        <v>2.9999999999999997E-4</v>
      </c>
      <c r="D795">
        <v>0</v>
      </c>
      <c r="E795">
        <f t="shared" si="36"/>
        <v>0</v>
      </c>
      <c r="F795">
        <v>4760</v>
      </c>
      <c r="G795" t="s">
        <v>1581</v>
      </c>
      <c r="H795">
        <v>2.9999999999999997E-4</v>
      </c>
      <c r="I795">
        <v>18</v>
      </c>
      <c r="J795">
        <f t="shared" si="37"/>
        <v>-138793.30792035858</v>
      </c>
      <c r="K795">
        <f t="shared" si="38"/>
        <v>-138793.30792035858</v>
      </c>
    </row>
    <row r="796" spans="1:11" x14ac:dyDescent="0.2">
      <c r="A796" t="s">
        <v>1491</v>
      </c>
      <c r="B796" t="s">
        <v>1582</v>
      </c>
      <c r="C796">
        <v>2.9999999999999997E-4</v>
      </c>
      <c r="D796">
        <v>9</v>
      </c>
      <c r="E796">
        <f t="shared" si="36"/>
        <v>69396.65396017929</v>
      </c>
      <c r="F796">
        <v>4770</v>
      </c>
      <c r="G796" t="s">
        <v>1583</v>
      </c>
      <c r="H796">
        <v>2.9999999999999997E-4</v>
      </c>
      <c r="I796">
        <v>14</v>
      </c>
      <c r="J796">
        <f t="shared" si="37"/>
        <v>-107950.35060472335</v>
      </c>
      <c r="K796">
        <f t="shared" si="38"/>
        <v>-38553.696644544063</v>
      </c>
    </row>
    <row r="797" spans="1:11" x14ac:dyDescent="0.2">
      <c r="A797" t="s">
        <v>1491</v>
      </c>
      <c r="B797" t="s">
        <v>1584</v>
      </c>
      <c r="C797">
        <v>4.0000000000000002E-4</v>
      </c>
      <c r="D797">
        <v>1</v>
      </c>
      <c r="E797">
        <f t="shared" si="36"/>
        <v>10280.985771878415</v>
      </c>
      <c r="F797">
        <v>4775</v>
      </c>
      <c r="G797" t="s">
        <v>1585</v>
      </c>
      <c r="H797">
        <v>4.0000000000000002E-4</v>
      </c>
      <c r="I797">
        <v>422</v>
      </c>
      <c r="J797">
        <f t="shared" si="37"/>
        <v>-4338575.9957326911</v>
      </c>
      <c r="K797">
        <f t="shared" si="38"/>
        <v>-4328295.0099608125</v>
      </c>
    </row>
    <row r="798" spans="1:11" x14ac:dyDescent="0.2">
      <c r="A798" t="s">
        <v>1491</v>
      </c>
      <c r="B798" t="s">
        <v>1586</v>
      </c>
      <c r="C798">
        <v>4.0000000000000002E-4</v>
      </c>
      <c r="D798">
        <v>44</v>
      </c>
      <c r="E798">
        <f t="shared" si="36"/>
        <v>452363.37396265031</v>
      </c>
      <c r="F798">
        <v>4780</v>
      </c>
      <c r="G798" t="s">
        <v>1587</v>
      </c>
      <c r="H798">
        <v>4.0000000000000002E-4</v>
      </c>
      <c r="I798">
        <v>19</v>
      </c>
      <c r="J798">
        <f t="shared" si="37"/>
        <v>-195338.72966568993</v>
      </c>
      <c r="K798">
        <f t="shared" si="38"/>
        <v>257024.64429696038</v>
      </c>
    </row>
    <row r="799" spans="1:11" x14ac:dyDescent="0.2">
      <c r="A799" t="s">
        <v>1491</v>
      </c>
      <c r="B799" t="s">
        <v>1588</v>
      </c>
      <c r="C799">
        <v>4.0000000000000002E-4</v>
      </c>
      <c r="D799">
        <v>0</v>
      </c>
      <c r="E799">
        <f t="shared" si="36"/>
        <v>0</v>
      </c>
      <c r="F799">
        <v>4785</v>
      </c>
      <c r="G799" t="s">
        <v>1589</v>
      </c>
      <c r="H799">
        <v>4.0000000000000002E-4</v>
      </c>
      <c r="I799">
        <v>3</v>
      </c>
      <c r="J799">
        <f t="shared" si="37"/>
        <v>-30842.957315635249</v>
      </c>
      <c r="K799">
        <f t="shared" si="38"/>
        <v>-30842.957315635249</v>
      </c>
    </row>
    <row r="800" spans="1:11" x14ac:dyDescent="0.2">
      <c r="A800" t="s">
        <v>1491</v>
      </c>
      <c r="B800" t="s">
        <v>1590</v>
      </c>
      <c r="C800">
        <v>4.0000000000000002E-4</v>
      </c>
      <c r="D800">
        <v>69</v>
      </c>
      <c r="E800">
        <f t="shared" si="36"/>
        <v>709388.01825961075</v>
      </c>
      <c r="F800">
        <v>4790</v>
      </c>
      <c r="G800" t="s">
        <v>1591</v>
      </c>
      <c r="H800">
        <v>4.0000000000000002E-4</v>
      </c>
      <c r="I800">
        <v>47</v>
      </c>
      <c r="J800">
        <f t="shared" si="37"/>
        <v>-483206.33127828559</v>
      </c>
      <c r="K800">
        <f t="shared" si="38"/>
        <v>226181.68698132515</v>
      </c>
    </row>
    <row r="801" spans="1:11" x14ac:dyDescent="0.2">
      <c r="A801" t="s">
        <v>1491</v>
      </c>
      <c r="B801" t="s">
        <v>1592</v>
      </c>
      <c r="C801">
        <v>4.0000000000000002E-4</v>
      </c>
      <c r="D801">
        <v>3</v>
      </c>
      <c r="E801">
        <f t="shared" si="36"/>
        <v>30842.957315635249</v>
      </c>
      <c r="F801">
        <v>4795</v>
      </c>
      <c r="G801" t="s">
        <v>1593</v>
      </c>
      <c r="H801">
        <v>4.0000000000000002E-4</v>
      </c>
      <c r="I801">
        <v>56</v>
      </c>
      <c r="J801">
        <f t="shared" si="37"/>
        <v>-575735.20322519122</v>
      </c>
      <c r="K801">
        <f t="shared" si="38"/>
        <v>-544892.24590955593</v>
      </c>
    </row>
    <row r="802" spans="1:11" x14ac:dyDescent="0.2">
      <c r="A802" t="s">
        <v>1491</v>
      </c>
      <c r="B802" t="s">
        <v>1594</v>
      </c>
      <c r="C802">
        <v>4.0000000000000002E-4</v>
      </c>
      <c r="D802">
        <v>7</v>
      </c>
      <c r="E802">
        <f t="shared" si="36"/>
        <v>71966.900403148902</v>
      </c>
      <c r="F802">
        <v>4800</v>
      </c>
      <c r="G802" t="s">
        <v>1595</v>
      </c>
      <c r="H802">
        <v>4.0000000000000002E-4</v>
      </c>
      <c r="I802">
        <v>669</v>
      </c>
      <c r="J802">
        <f t="shared" si="37"/>
        <v>-6877979.4813866597</v>
      </c>
      <c r="K802">
        <f t="shared" si="38"/>
        <v>-6806012.5809835112</v>
      </c>
    </row>
    <row r="803" spans="1:11" x14ac:dyDescent="0.2">
      <c r="A803" t="s">
        <v>1491</v>
      </c>
      <c r="B803" t="s">
        <v>1596</v>
      </c>
      <c r="C803">
        <v>4.0000000000000002E-4</v>
      </c>
      <c r="D803">
        <v>23</v>
      </c>
      <c r="E803">
        <f t="shared" si="36"/>
        <v>236462.67275320351</v>
      </c>
      <c r="F803">
        <v>4805</v>
      </c>
      <c r="G803" t="s">
        <v>1597</v>
      </c>
      <c r="H803">
        <v>4.0000000000000002E-4</v>
      </c>
      <c r="I803">
        <v>6</v>
      </c>
      <c r="J803">
        <f t="shared" si="37"/>
        <v>-61685.914631270498</v>
      </c>
      <c r="K803">
        <f t="shared" si="38"/>
        <v>174776.75812193303</v>
      </c>
    </row>
    <row r="804" spans="1:11" x14ac:dyDescent="0.2">
      <c r="A804" t="s">
        <v>1491</v>
      </c>
      <c r="B804" t="s">
        <v>1598</v>
      </c>
      <c r="C804">
        <v>5.0000000000000001E-4</v>
      </c>
      <c r="D804">
        <v>2</v>
      </c>
      <c r="E804">
        <f t="shared" si="36"/>
        <v>25702.46442969604</v>
      </c>
      <c r="F804">
        <v>4810</v>
      </c>
      <c r="G804" t="s">
        <v>1599</v>
      </c>
      <c r="H804">
        <v>5.0000000000000001E-4</v>
      </c>
      <c r="I804">
        <v>102</v>
      </c>
      <c r="J804">
        <f t="shared" si="37"/>
        <v>-1310825.6859144981</v>
      </c>
      <c r="K804">
        <f t="shared" si="38"/>
        <v>-1285123.221484802</v>
      </c>
    </row>
    <row r="805" spans="1:11" x14ac:dyDescent="0.2">
      <c r="A805" t="s">
        <v>1491</v>
      </c>
      <c r="B805" t="s">
        <v>1600</v>
      </c>
      <c r="C805">
        <v>5.0000000000000001E-4</v>
      </c>
      <c r="D805">
        <v>0</v>
      </c>
      <c r="E805">
        <f t="shared" si="36"/>
        <v>0</v>
      </c>
      <c r="F805">
        <v>4815</v>
      </c>
      <c r="G805" t="s">
        <v>1601</v>
      </c>
      <c r="H805">
        <v>5.0000000000000001E-4</v>
      </c>
      <c r="I805">
        <v>31</v>
      </c>
      <c r="J805">
        <f t="shared" si="37"/>
        <v>-398388.19866028859</v>
      </c>
      <c r="K805">
        <f t="shared" si="38"/>
        <v>-398388.19866028859</v>
      </c>
    </row>
    <row r="806" spans="1:11" x14ac:dyDescent="0.2">
      <c r="A806" t="s">
        <v>1491</v>
      </c>
      <c r="B806" t="s">
        <v>1602</v>
      </c>
      <c r="C806">
        <v>5.0000000000000001E-4</v>
      </c>
      <c r="D806">
        <v>0</v>
      </c>
      <c r="E806">
        <f t="shared" si="36"/>
        <v>0</v>
      </c>
      <c r="F806">
        <v>4820</v>
      </c>
      <c r="G806" t="s">
        <v>1603</v>
      </c>
      <c r="H806">
        <v>5.0000000000000001E-4</v>
      </c>
      <c r="I806">
        <v>82</v>
      </c>
      <c r="J806">
        <f t="shared" si="37"/>
        <v>-1053801.0416175378</v>
      </c>
      <c r="K806">
        <f t="shared" si="38"/>
        <v>-1053801.0416175378</v>
      </c>
    </row>
    <row r="807" spans="1:11" x14ac:dyDescent="0.2">
      <c r="A807" t="s">
        <v>1491</v>
      </c>
      <c r="B807" t="s">
        <v>1604</v>
      </c>
      <c r="C807">
        <v>5.0000000000000001E-4</v>
      </c>
      <c r="D807">
        <v>3</v>
      </c>
      <c r="E807">
        <f t="shared" si="36"/>
        <v>38553.696644544056</v>
      </c>
      <c r="F807">
        <v>4825</v>
      </c>
      <c r="G807" t="s">
        <v>1605</v>
      </c>
      <c r="H807">
        <v>5.0000000000000001E-4</v>
      </c>
      <c r="I807">
        <v>23</v>
      </c>
      <c r="J807">
        <f t="shared" si="37"/>
        <v>-295578.34094150446</v>
      </c>
      <c r="K807">
        <f t="shared" si="38"/>
        <v>-257024.64429696041</v>
      </c>
    </row>
    <row r="808" spans="1:11" x14ac:dyDescent="0.2">
      <c r="A808" t="s">
        <v>1491</v>
      </c>
      <c r="B808" t="s">
        <v>1606</v>
      </c>
      <c r="C808">
        <v>5.9999999999999995E-4</v>
      </c>
      <c r="D808">
        <v>0</v>
      </c>
      <c r="E808">
        <f t="shared" si="36"/>
        <v>0</v>
      </c>
      <c r="F808">
        <v>4830</v>
      </c>
      <c r="G808" t="s">
        <v>1607</v>
      </c>
      <c r="H808">
        <v>5.9999999999999995E-4</v>
      </c>
      <c r="I808">
        <v>45</v>
      </c>
      <c r="J808">
        <f t="shared" si="37"/>
        <v>-693966.53960179305</v>
      </c>
      <c r="K808">
        <f t="shared" si="38"/>
        <v>-693966.53960179305</v>
      </c>
    </row>
    <row r="809" spans="1:11" x14ac:dyDescent="0.2">
      <c r="A809" t="s">
        <v>1491</v>
      </c>
      <c r="B809" t="s">
        <v>1608</v>
      </c>
      <c r="C809">
        <v>5.9999999999999995E-4</v>
      </c>
      <c r="D809">
        <v>0</v>
      </c>
      <c r="E809">
        <f t="shared" si="36"/>
        <v>0</v>
      </c>
      <c r="F809">
        <v>4835</v>
      </c>
      <c r="G809" t="s">
        <v>1609</v>
      </c>
      <c r="H809">
        <v>5.9999999999999995E-4</v>
      </c>
      <c r="I809">
        <v>6</v>
      </c>
      <c r="J809">
        <f t="shared" si="37"/>
        <v>-92528.87194690574</v>
      </c>
      <c r="K809">
        <f t="shared" si="38"/>
        <v>-92528.87194690574</v>
      </c>
    </row>
    <row r="810" spans="1:11" x14ac:dyDescent="0.2">
      <c r="A810" t="s">
        <v>1491</v>
      </c>
      <c r="B810" t="s">
        <v>1610</v>
      </c>
      <c r="C810">
        <v>5.9999999999999995E-4</v>
      </c>
      <c r="D810">
        <v>11</v>
      </c>
      <c r="E810">
        <f t="shared" si="36"/>
        <v>169636.26523599384</v>
      </c>
      <c r="F810">
        <v>4840</v>
      </c>
      <c r="G810" t="s">
        <v>1611</v>
      </c>
      <c r="H810">
        <v>5.9999999999999995E-4</v>
      </c>
      <c r="I810">
        <v>43</v>
      </c>
      <c r="J810">
        <f t="shared" si="37"/>
        <v>-663123.58228615765</v>
      </c>
      <c r="K810">
        <f t="shared" si="38"/>
        <v>-493487.31705016381</v>
      </c>
    </row>
    <row r="811" spans="1:11" x14ac:dyDescent="0.2">
      <c r="A811" t="s">
        <v>1491</v>
      </c>
      <c r="B811" t="s">
        <v>1612</v>
      </c>
      <c r="C811">
        <v>5.9999999999999995E-4</v>
      </c>
      <c r="D811">
        <v>0</v>
      </c>
      <c r="E811">
        <f t="shared" si="36"/>
        <v>0</v>
      </c>
      <c r="F811">
        <v>4845</v>
      </c>
      <c r="G811" t="s">
        <v>1613</v>
      </c>
      <c r="H811">
        <v>5.9999999999999995E-4</v>
      </c>
      <c r="I811">
        <v>4</v>
      </c>
      <c r="J811">
        <f t="shared" si="37"/>
        <v>-61685.914631270498</v>
      </c>
      <c r="K811">
        <f t="shared" si="38"/>
        <v>-61685.914631270498</v>
      </c>
    </row>
    <row r="812" spans="1:11" x14ac:dyDescent="0.2">
      <c r="A812" t="s">
        <v>1491</v>
      </c>
      <c r="B812" t="s">
        <v>1614</v>
      </c>
      <c r="C812">
        <v>6.9999999999999999E-4</v>
      </c>
      <c r="D812">
        <v>13</v>
      </c>
      <c r="E812">
        <f t="shared" si="36"/>
        <v>233892.42631023398</v>
      </c>
      <c r="F812">
        <v>4850</v>
      </c>
      <c r="G812" t="s">
        <v>1615</v>
      </c>
      <c r="H812">
        <v>6.9999999999999999E-4</v>
      </c>
      <c r="I812">
        <v>117</v>
      </c>
      <c r="J812">
        <f t="shared" si="37"/>
        <v>-2105031.8367921053</v>
      </c>
      <c r="K812">
        <f t="shared" si="38"/>
        <v>-1871139.4104818713</v>
      </c>
    </row>
    <row r="813" spans="1:11" x14ac:dyDescent="0.2">
      <c r="A813" t="s">
        <v>1491</v>
      </c>
      <c r="B813" t="s">
        <v>1616</v>
      </c>
      <c r="C813">
        <v>6.9999999999999999E-4</v>
      </c>
      <c r="D813">
        <v>0</v>
      </c>
      <c r="E813">
        <f t="shared" si="36"/>
        <v>0</v>
      </c>
      <c r="F813">
        <v>4855</v>
      </c>
      <c r="G813" t="s">
        <v>1617</v>
      </c>
      <c r="H813">
        <v>6.9999999999999999E-4</v>
      </c>
      <c r="I813">
        <v>54</v>
      </c>
      <c r="J813">
        <f t="shared" si="37"/>
        <v>-971553.15544251027</v>
      </c>
      <c r="K813">
        <f t="shared" si="38"/>
        <v>-971553.15544251027</v>
      </c>
    </row>
    <row r="814" spans="1:11" x14ac:dyDescent="0.2">
      <c r="A814" t="s">
        <v>1491</v>
      </c>
      <c r="B814" t="s">
        <v>1618</v>
      </c>
      <c r="C814">
        <v>8.0000000000000004E-4</v>
      </c>
      <c r="D814">
        <v>9</v>
      </c>
      <c r="E814">
        <f t="shared" si="36"/>
        <v>185057.74389381148</v>
      </c>
      <c r="F814">
        <v>4860</v>
      </c>
      <c r="G814" t="s">
        <v>1619</v>
      </c>
      <c r="H814">
        <v>8.0000000000000004E-4</v>
      </c>
      <c r="I814">
        <v>84</v>
      </c>
      <c r="J814">
        <f t="shared" si="37"/>
        <v>-1727205.6096755741</v>
      </c>
      <c r="K814">
        <f t="shared" si="38"/>
        <v>-1542147.8657817626</v>
      </c>
    </row>
    <row r="815" spans="1:11" x14ac:dyDescent="0.2">
      <c r="A815" t="s">
        <v>1491</v>
      </c>
      <c r="B815" t="s">
        <v>1620</v>
      </c>
      <c r="C815">
        <v>8.0000000000000004E-4</v>
      </c>
      <c r="D815">
        <v>1</v>
      </c>
      <c r="E815">
        <f t="shared" si="36"/>
        <v>20561.97154375683</v>
      </c>
      <c r="F815">
        <v>4865</v>
      </c>
      <c r="G815" t="s">
        <v>1621</v>
      </c>
      <c r="H815">
        <v>8.0000000000000004E-4</v>
      </c>
      <c r="I815">
        <v>62</v>
      </c>
      <c r="J815">
        <f t="shared" si="37"/>
        <v>-1274842.2357129238</v>
      </c>
      <c r="K815">
        <f t="shared" si="38"/>
        <v>-1254280.264169167</v>
      </c>
    </row>
    <row r="816" spans="1:11" x14ac:dyDescent="0.2">
      <c r="A816" t="s">
        <v>1491</v>
      </c>
      <c r="B816" t="s">
        <v>1622</v>
      </c>
      <c r="C816">
        <v>8.0000000000000004E-4</v>
      </c>
      <c r="D816">
        <v>4</v>
      </c>
      <c r="E816">
        <f t="shared" si="36"/>
        <v>82247.886175027321</v>
      </c>
      <c r="F816">
        <v>4870</v>
      </c>
      <c r="G816" t="s">
        <v>1623</v>
      </c>
      <c r="H816">
        <v>8.0000000000000004E-4</v>
      </c>
      <c r="I816">
        <v>139</v>
      </c>
      <c r="J816">
        <f t="shared" si="37"/>
        <v>-2858114.0445822002</v>
      </c>
      <c r="K816">
        <f t="shared" si="38"/>
        <v>-2775866.1584071731</v>
      </c>
    </row>
    <row r="817" spans="1:11" x14ac:dyDescent="0.2">
      <c r="A817" t="s">
        <v>1491</v>
      </c>
      <c r="B817" t="s">
        <v>1624</v>
      </c>
      <c r="C817">
        <v>8.9999999999999998E-4</v>
      </c>
      <c r="D817">
        <v>2</v>
      </c>
      <c r="E817">
        <f t="shared" si="36"/>
        <v>46264.43597345287</v>
      </c>
      <c r="F817">
        <v>4875</v>
      </c>
      <c r="G817" t="s">
        <v>1625</v>
      </c>
      <c r="H817">
        <v>8.9999999999999998E-4</v>
      </c>
      <c r="I817">
        <v>100</v>
      </c>
      <c r="J817">
        <f t="shared" si="37"/>
        <v>-2313221.7986726435</v>
      </c>
      <c r="K817">
        <f t="shared" si="38"/>
        <v>-2266957.3626991906</v>
      </c>
    </row>
    <row r="818" spans="1:11" x14ac:dyDescent="0.2">
      <c r="A818" t="s">
        <v>1491</v>
      </c>
      <c r="B818" t="s">
        <v>1626</v>
      </c>
      <c r="C818">
        <v>8.9999999999999998E-4</v>
      </c>
      <c r="D818">
        <v>63</v>
      </c>
      <c r="E818">
        <f t="shared" si="36"/>
        <v>1457329.7331637654</v>
      </c>
      <c r="F818">
        <v>4880</v>
      </c>
      <c r="G818" t="s">
        <v>1627</v>
      </c>
      <c r="H818">
        <v>8.9999999999999998E-4</v>
      </c>
      <c r="I818">
        <v>315</v>
      </c>
      <c r="J818">
        <f t="shared" si="37"/>
        <v>-7286648.6658188263</v>
      </c>
      <c r="K818">
        <f t="shared" si="38"/>
        <v>-5829318.9326550607</v>
      </c>
    </row>
    <row r="819" spans="1:11" x14ac:dyDescent="0.2">
      <c r="A819" t="s">
        <v>1491</v>
      </c>
      <c r="B819" t="s">
        <v>1628</v>
      </c>
      <c r="C819">
        <v>1E-3</v>
      </c>
      <c r="D819">
        <v>9</v>
      </c>
      <c r="E819">
        <f t="shared" si="36"/>
        <v>231322.17986726438</v>
      </c>
      <c r="F819">
        <v>4885</v>
      </c>
      <c r="G819" t="s">
        <v>1629</v>
      </c>
      <c r="H819">
        <v>1E-3</v>
      </c>
      <c r="I819">
        <v>14</v>
      </c>
      <c r="J819">
        <f t="shared" si="37"/>
        <v>-359834.50201574463</v>
      </c>
      <c r="K819">
        <f t="shared" si="38"/>
        <v>-128512.32214848025</v>
      </c>
    </row>
    <row r="820" spans="1:11" x14ac:dyDescent="0.2">
      <c r="A820" t="s">
        <v>1491</v>
      </c>
      <c r="B820" t="s">
        <v>1630</v>
      </c>
      <c r="C820">
        <v>1E-3</v>
      </c>
      <c r="D820">
        <v>53</v>
      </c>
      <c r="E820">
        <f t="shared" si="36"/>
        <v>1362230.6147738898</v>
      </c>
      <c r="F820">
        <v>4890</v>
      </c>
      <c r="G820" t="s">
        <v>1631</v>
      </c>
      <c r="H820">
        <v>1E-3</v>
      </c>
      <c r="I820">
        <v>42</v>
      </c>
      <c r="J820">
        <f t="shared" si="37"/>
        <v>-1079503.5060472337</v>
      </c>
      <c r="K820">
        <f t="shared" si="38"/>
        <v>282727.10872665606</v>
      </c>
    </row>
    <row r="821" spans="1:11" x14ac:dyDescent="0.2">
      <c r="A821" t="s">
        <v>1491</v>
      </c>
      <c r="B821" t="s">
        <v>1632</v>
      </c>
      <c r="C821">
        <v>1.1000000000000001E-3</v>
      </c>
      <c r="D821">
        <v>14</v>
      </c>
      <c r="E821">
        <f t="shared" si="36"/>
        <v>395817.95221731905</v>
      </c>
      <c r="F821">
        <v>4895</v>
      </c>
      <c r="G821" t="s">
        <v>1633</v>
      </c>
      <c r="H821">
        <v>1.1000000000000001E-3</v>
      </c>
      <c r="I821">
        <v>9</v>
      </c>
      <c r="J821">
        <f t="shared" si="37"/>
        <v>-254454.39785399081</v>
      </c>
      <c r="K821">
        <f t="shared" si="38"/>
        <v>141363.55436332824</v>
      </c>
    </row>
    <row r="822" spans="1:11" x14ac:dyDescent="0.2">
      <c r="A822" t="s">
        <v>1491</v>
      </c>
      <c r="B822" t="s">
        <v>1634</v>
      </c>
      <c r="C822">
        <v>1.1000000000000001E-3</v>
      </c>
      <c r="D822">
        <v>67</v>
      </c>
      <c r="E822">
        <f t="shared" si="36"/>
        <v>1894271.6284685982</v>
      </c>
      <c r="F822">
        <v>4900</v>
      </c>
      <c r="G822" t="s">
        <v>1635</v>
      </c>
      <c r="H822">
        <v>1.1000000000000001E-3</v>
      </c>
      <c r="I822">
        <v>1046</v>
      </c>
      <c r="J822">
        <f t="shared" si="37"/>
        <v>-29573255.572808262</v>
      </c>
      <c r="K822">
        <f t="shared" si="38"/>
        <v>-27678983.944339663</v>
      </c>
    </row>
    <row r="823" spans="1:11" x14ac:dyDescent="0.2">
      <c r="A823" t="s">
        <v>1491</v>
      </c>
      <c r="B823" t="s">
        <v>1636</v>
      </c>
      <c r="C823">
        <v>1.1999999999999999E-3</v>
      </c>
      <c r="D823">
        <v>1</v>
      </c>
      <c r="E823">
        <f t="shared" si="36"/>
        <v>30842.957315635249</v>
      </c>
      <c r="F823">
        <v>4905</v>
      </c>
      <c r="G823" t="s">
        <v>1637</v>
      </c>
      <c r="H823">
        <v>1.1999999999999999E-3</v>
      </c>
      <c r="I823">
        <v>26</v>
      </c>
      <c r="J823">
        <f t="shared" si="37"/>
        <v>-801916.89020651637</v>
      </c>
      <c r="K823">
        <f t="shared" si="38"/>
        <v>-771073.93289088109</v>
      </c>
    </row>
    <row r="824" spans="1:11" x14ac:dyDescent="0.2">
      <c r="A824" t="s">
        <v>1491</v>
      </c>
      <c r="B824" t="s">
        <v>1638</v>
      </c>
      <c r="C824">
        <v>1.2999999999999999E-3</v>
      </c>
      <c r="D824">
        <v>155</v>
      </c>
      <c r="E824">
        <f t="shared" si="36"/>
        <v>5179046.5825837515</v>
      </c>
      <c r="F824">
        <v>4910</v>
      </c>
      <c r="G824" t="s">
        <v>1639</v>
      </c>
      <c r="H824">
        <v>1.2999999999999999E-3</v>
      </c>
      <c r="I824">
        <v>207</v>
      </c>
      <c r="J824">
        <f t="shared" si="37"/>
        <v>-6916533.1780312052</v>
      </c>
      <c r="K824">
        <f t="shared" si="38"/>
        <v>-1737486.5954474537</v>
      </c>
    </row>
    <row r="825" spans="1:11" x14ac:dyDescent="0.2">
      <c r="A825" t="s">
        <v>1491</v>
      </c>
      <c r="B825" t="s">
        <v>1640</v>
      </c>
      <c r="C825">
        <v>1.4E-3</v>
      </c>
      <c r="D825">
        <v>5</v>
      </c>
      <c r="E825">
        <f t="shared" si="36"/>
        <v>179917.25100787231</v>
      </c>
      <c r="F825">
        <v>4915</v>
      </c>
      <c r="G825" t="s">
        <v>1641</v>
      </c>
      <c r="H825">
        <v>1.4E-3</v>
      </c>
      <c r="I825">
        <v>52</v>
      </c>
      <c r="J825">
        <f t="shared" si="37"/>
        <v>-1871139.4104818718</v>
      </c>
      <c r="K825">
        <f t="shared" si="38"/>
        <v>-1691222.1594739994</v>
      </c>
    </row>
    <row r="826" spans="1:11" x14ac:dyDescent="0.2">
      <c r="A826" t="s">
        <v>1491</v>
      </c>
      <c r="B826" t="s">
        <v>1642</v>
      </c>
      <c r="C826">
        <v>1.4E-3</v>
      </c>
      <c r="D826">
        <v>16</v>
      </c>
      <c r="E826">
        <f t="shared" si="36"/>
        <v>575735.20322519122</v>
      </c>
      <c r="F826">
        <v>4920</v>
      </c>
      <c r="G826" t="s">
        <v>1643</v>
      </c>
      <c r="H826">
        <v>1.4E-3</v>
      </c>
      <c r="I826">
        <v>127</v>
      </c>
      <c r="J826">
        <f t="shared" si="37"/>
        <v>-4569898.175599955</v>
      </c>
      <c r="K826">
        <f t="shared" si="38"/>
        <v>-3994162.9723747638</v>
      </c>
    </row>
    <row r="827" spans="1:11" x14ac:dyDescent="0.2">
      <c r="A827" t="s">
        <v>1491</v>
      </c>
      <c r="B827" t="s">
        <v>1644</v>
      </c>
      <c r="C827">
        <v>1.5E-3</v>
      </c>
      <c r="D827">
        <v>67</v>
      </c>
      <c r="E827">
        <f t="shared" si="36"/>
        <v>2583097.675184452</v>
      </c>
      <c r="F827">
        <v>4925</v>
      </c>
      <c r="G827" t="s">
        <v>1645</v>
      </c>
      <c r="H827">
        <v>1.5E-3</v>
      </c>
      <c r="I827">
        <v>87</v>
      </c>
      <c r="J827">
        <f t="shared" si="37"/>
        <v>-3354171.6080753333</v>
      </c>
      <c r="K827">
        <f t="shared" si="38"/>
        <v>-771073.93289088132</v>
      </c>
    </row>
    <row r="828" spans="1:11" x14ac:dyDescent="0.2">
      <c r="A828" t="s">
        <v>1491</v>
      </c>
      <c r="B828" t="s">
        <v>1646</v>
      </c>
      <c r="C828">
        <v>1.6000000000000001E-3</v>
      </c>
      <c r="D828">
        <v>29</v>
      </c>
      <c r="E828">
        <f t="shared" si="36"/>
        <v>1192594.3495378962</v>
      </c>
      <c r="F828">
        <v>4930</v>
      </c>
      <c r="G828" t="s">
        <v>1647</v>
      </c>
      <c r="H828">
        <v>1.6000000000000001E-3</v>
      </c>
      <c r="I828">
        <v>55</v>
      </c>
      <c r="J828">
        <f t="shared" si="37"/>
        <v>-2261816.8698132518</v>
      </c>
      <c r="K828">
        <f t="shared" si="38"/>
        <v>-1069222.5202753555</v>
      </c>
    </row>
    <row r="829" spans="1:11" x14ac:dyDescent="0.2">
      <c r="A829" t="s">
        <v>1491</v>
      </c>
      <c r="B829" t="s">
        <v>1648</v>
      </c>
      <c r="C829">
        <v>1.6999999999999999E-3</v>
      </c>
      <c r="D829">
        <v>13</v>
      </c>
      <c r="E829">
        <f t="shared" si="36"/>
        <v>568024.46389628237</v>
      </c>
      <c r="F829">
        <v>4935</v>
      </c>
      <c r="G829" t="s">
        <v>1649</v>
      </c>
      <c r="H829">
        <v>1.6999999999999999E-3</v>
      </c>
      <c r="I829">
        <v>151</v>
      </c>
      <c r="J829">
        <f t="shared" si="37"/>
        <v>-6597822.6191029726</v>
      </c>
      <c r="K829">
        <f t="shared" si="38"/>
        <v>-6029798.1552066905</v>
      </c>
    </row>
    <row r="830" spans="1:11" x14ac:dyDescent="0.2">
      <c r="A830" t="s">
        <v>1491</v>
      </c>
      <c r="B830" t="s">
        <v>1650</v>
      </c>
      <c r="C830">
        <v>1.8E-3</v>
      </c>
      <c r="D830">
        <v>67</v>
      </c>
      <c r="E830">
        <f t="shared" si="36"/>
        <v>3099717.2102213423</v>
      </c>
      <c r="F830">
        <v>4940</v>
      </c>
      <c r="G830" t="s">
        <v>1651</v>
      </c>
      <c r="H830">
        <v>1.8E-3</v>
      </c>
      <c r="I830">
        <v>194</v>
      </c>
      <c r="J830">
        <f t="shared" si="37"/>
        <v>-8975300.5788498577</v>
      </c>
      <c r="K830">
        <f t="shared" si="38"/>
        <v>-5875583.3686285149</v>
      </c>
    </row>
    <row r="831" spans="1:11" x14ac:dyDescent="0.2">
      <c r="A831" t="s">
        <v>1491</v>
      </c>
      <c r="B831" t="s">
        <v>1652</v>
      </c>
      <c r="C831">
        <v>1.9E-3</v>
      </c>
      <c r="D831">
        <v>24</v>
      </c>
      <c r="E831">
        <f t="shared" si="36"/>
        <v>1172032.3779941394</v>
      </c>
      <c r="F831">
        <v>4945</v>
      </c>
      <c r="G831" t="s">
        <v>1653</v>
      </c>
      <c r="H831">
        <v>1.9E-3</v>
      </c>
      <c r="I831">
        <v>53</v>
      </c>
      <c r="J831">
        <f t="shared" si="37"/>
        <v>-2588238.1680703913</v>
      </c>
      <c r="K831">
        <f t="shared" si="38"/>
        <v>-1416205.7900762518</v>
      </c>
    </row>
    <row r="832" spans="1:11" x14ac:dyDescent="0.2">
      <c r="A832" t="s">
        <v>1491</v>
      </c>
      <c r="B832" t="s">
        <v>1654</v>
      </c>
      <c r="C832">
        <v>2E-3</v>
      </c>
      <c r="D832">
        <v>130</v>
      </c>
      <c r="E832">
        <f t="shared" si="36"/>
        <v>6682640.7517209696</v>
      </c>
      <c r="F832">
        <v>4950</v>
      </c>
      <c r="G832" t="s">
        <v>1655</v>
      </c>
      <c r="H832">
        <v>2E-3</v>
      </c>
      <c r="I832">
        <v>1319</v>
      </c>
      <c r="J832">
        <f t="shared" si="37"/>
        <v>-67803101.165538147</v>
      </c>
      <c r="K832">
        <f t="shared" si="38"/>
        <v>-61120460.413817175</v>
      </c>
    </row>
    <row r="833" spans="1:11" x14ac:dyDescent="0.2">
      <c r="A833" t="s">
        <v>1491</v>
      </c>
      <c r="B833" t="s">
        <v>1656</v>
      </c>
      <c r="C833">
        <v>2.0999999999999999E-3</v>
      </c>
      <c r="D833">
        <v>29</v>
      </c>
      <c r="E833">
        <f t="shared" si="36"/>
        <v>1565280.0837684888</v>
      </c>
      <c r="F833">
        <v>4955</v>
      </c>
      <c r="G833" t="s">
        <v>1657</v>
      </c>
      <c r="H833">
        <v>2.0999999999999999E-3</v>
      </c>
      <c r="I833">
        <v>71</v>
      </c>
      <c r="J833">
        <f t="shared" si="37"/>
        <v>-3832237.446467679</v>
      </c>
      <c r="K833">
        <f t="shared" si="38"/>
        <v>-2266957.3626991902</v>
      </c>
    </row>
    <row r="834" spans="1:11" x14ac:dyDescent="0.2">
      <c r="A834" t="s">
        <v>1491</v>
      </c>
      <c r="B834" t="s">
        <v>1658</v>
      </c>
      <c r="C834">
        <v>2.2000000000000001E-3</v>
      </c>
      <c r="D834">
        <v>21</v>
      </c>
      <c r="E834">
        <f t="shared" si="36"/>
        <v>1187453.8566519571</v>
      </c>
      <c r="F834">
        <v>4960</v>
      </c>
      <c r="G834" t="s">
        <v>1659</v>
      </c>
      <c r="H834">
        <v>2.2000000000000001E-3</v>
      </c>
      <c r="I834">
        <v>60</v>
      </c>
      <c r="J834">
        <f t="shared" si="37"/>
        <v>-3392725.3047198774</v>
      </c>
      <c r="K834">
        <f t="shared" si="38"/>
        <v>-2205271.4480679203</v>
      </c>
    </row>
    <row r="835" spans="1:11" x14ac:dyDescent="0.2">
      <c r="A835" t="s">
        <v>1491</v>
      </c>
      <c r="B835" t="s">
        <v>1660</v>
      </c>
      <c r="C835">
        <v>2.3999999999999998E-3</v>
      </c>
      <c r="D835">
        <v>22</v>
      </c>
      <c r="E835">
        <f t="shared" si="36"/>
        <v>1357090.1218879507</v>
      </c>
      <c r="F835">
        <v>4965</v>
      </c>
      <c r="G835" t="s">
        <v>1661</v>
      </c>
      <c r="H835">
        <v>2.3999999999999998E-3</v>
      </c>
      <c r="I835">
        <v>107</v>
      </c>
      <c r="J835">
        <f t="shared" si="37"/>
        <v>-6600392.8655459415</v>
      </c>
      <c r="K835">
        <f t="shared" si="38"/>
        <v>-5243302.7436579913</v>
      </c>
    </row>
    <row r="836" spans="1:11" x14ac:dyDescent="0.2">
      <c r="A836" t="s">
        <v>1491</v>
      </c>
      <c r="B836" t="s">
        <v>1662</v>
      </c>
      <c r="C836">
        <v>2.5000000000000001E-3</v>
      </c>
      <c r="D836">
        <v>76</v>
      </c>
      <c r="E836">
        <f t="shared" si="36"/>
        <v>4883468.2416422479</v>
      </c>
      <c r="F836">
        <v>4970</v>
      </c>
      <c r="G836" t="s">
        <v>1663</v>
      </c>
      <c r="H836">
        <v>2.5000000000000001E-3</v>
      </c>
      <c r="I836">
        <v>92</v>
      </c>
      <c r="J836">
        <f t="shared" si="37"/>
        <v>-5911566.8188300887</v>
      </c>
      <c r="K836">
        <f t="shared" si="38"/>
        <v>-1028098.5771878408</v>
      </c>
    </row>
    <row r="837" spans="1:11" x14ac:dyDescent="0.2">
      <c r="A837" t="s">
        <v>1491</v>
      </c>
      <c r="B837" t="s">
        <v>1664</v>
      </c>
      <c r="C837">
        <v>2.5999999999999999E-3</v>
      </c>
      <c r="D837">
        <v>41</v>
      </c>
      <c r="E837">
        <f t="shared" si="36"/>
        <v>2739882.7082055979</v>
      </c>
      <c r="F837">
        <v>4975</v>
      </c>
      <c r="G837" t="s">
        <v>1665</v>
      </c>
      <c r="H837">
        <v>2.5999999999999999E-3</v>
      </c>
      <c r="I837">
        <v>773</v>
      </c>
      <c r="J837">
        <f t="shared" si="37"/>
        <v>-51656813.010803103</v>
      </c>
      <c r="K837">
        <f t="shared" si="38"/>
        <v>-48916930.302597508</v>
      </c>
    </row>
    <row r="838" spans="1:11" x14ac:dyDescent="0.2">
      <c r="A838" t="s">
        <v>1491</v>
      </c>
      <c r="B838" t="s">
        <v>1666</v>
      </c>
      <c r="C838">
        <v>2.8E-3</v>
      </c>
      <c r="D838">
        <v>45</v>
      </c>
      <c r="E838">
        <f t="shared" si="36"/>
        <v>3238510.5181417009</v>
      </c>
      <c r="F838">
        <v>4980</v>
      </c>
      <c r="G838" t="s">
        <v>1667</v>
      </c>
      <c r="H838">
        <v>2.8E-3</v>
      </c>
      <c r="I838">
        <v>72</v>
      </c>
      <c r="J838">
        <f t="shared" si="37"/>
        <v>-5181616.8290267214</v>
      </c>
      <c r="K838">
        <f t="shared" si="38"/>
        <v>-1943106.3108850205</v>
      </c>
    </row>
    <row r="839" spans="1:11" x14ac:dyDescent="0.2">
      <c r="A839" t="s">
        <v>1491</v>
      </c>
      <c r="B839" t="s">
        <v>1668</v>
      </c>
      <c r="C839">
        <v>2.8999999999999998E-3</v>
      </c>
      <c r="D839">
        <v>61</v>
      </c>
      <c r="E839">
        <f t="shared" si="36"/>
        <v>4546765.9576132298</v>
      </c>
      <c r="F839">
        <v>4985</v>
      </c>
      <c r="G839" t="s">
        <v>1669</v>
      </c>
      <c r="H839">
        <v>2.8999999999999998E-3</v>
      </c>
      <c r="I839">
        <v>101</v>
      </c>
      <c r="J839">
        <f t="shared" si="37"/>
        <v>-7528251.8314579688</v>
      </c>
      <c r="K839">
        <f t="shared" si="38"/>
        <v>-2981485.873844739</v>
      </c>
    </row>
    <row r="840" spans="1:11" x14ac:dyDescent="0.2">
      <c r="A840" t="s">
        <v>1491</v>
      </c>
      <c r="B840" t="s">
        <v>1670</v>
      </c>
      <c r="C840">
        <v>3.0999999999999999E-3</v>
      </c>
      <c r="D840">
        <v>42</v>
      </c>
      <c r="E840">
        <f t="shared" si="36"/>
        <v>3346460.8687464232</v>
      </c>
      <c r="F840">
        <v>4990</v>
      </c>
      <c r="G840" t="s">
        <v>1671</v>
      </c>
      <c r="H840">
        <v>3.0999999999999999E-3</v>
      </c>
      <c r="I840">
        <v>150</v>
      </c>
      <c r="J840">
        <f t="shared" si="37"/>
        <v>-11951645.959808657</v>
      </c>
      <c r="K840">
        <f t="shared" si="38"/>
        <v>-8605185.0910622329</v>
      </c>
    </row>
    <row r="841" spans="1:11" x14ac:dyDescent="0.2">
      <c r="A841" t="s">
        <v>1491</v>
      </c>
      <c r="B841" t="s">
        <v>1672</v>
      </c>
      <c r="C841">
        <v>3.2000000000000002E-3</v>
      </c>
      <c r="D841">
        <v>29</v>
      </c>
      <c r="E841">
        <f t="shared" si="36"/>
        <v>2385188.6990757925</v>
      </c>
      <c r="F841">
        <v>4995</v>
      </c>
      <c r="G841" t="s">
        <v>1673</v>
      </c>
      <c r="H841">
        <v>3.2000000000000002E-3</v>
      </c>
      <c r="I841">
        <v>138</v>
      </c>
      <c r="J841">
        <f t="shared" si="37"/>
        <v>-11350208.292153772</v>
      </c>
      <c r="K841">
        <f t="shared" si="38"/>
        <v>-8965019.59307798</v>
      </c>
    </row>
    <row r="842" spans="1:11" x14ac:dyDescent="0.2">
      <c r="A842" t="s">
        <v>1491</v>
      </c>
      <c r="B842" t="s">
        <v>1674</v>
      </c>
      <c r="C842">
        <v>3.3999999999999998E-3</v>
      </c>
      <c r="D842">
        <v>992</v>
      </c>
      <c r="E842">
        <f t="shared" si="36"/>
        <v>86689272.028478801</v>
      </c>
      <c r="F842">
        <v>5000</v>
      </c>
      <c r="G842" t="s">
        <v>1675</v>
      </c>
      <c r="H842">
        <v>3.3999999999999998E-3</v>
      </c>
      <c r="I842">
        <v>1220</v>
      </c>
      <c r="J842">
        <f t="shared" si="37"/>
        <v>-106613822.45437916</v>
      </c>
      <c r="K842">
        <f t="shared" si="38"/>
        <v>-19924550.425900355</v>
      </c>
    </row>
    <row r="843" spans="1:11" x14ac:dyDescent="0.2">
      <c r="A843" t="s">
        <v>1491</v>
      </c>
      <c r="B843" t="s">
        <v>1676</v>
      </c>
      <c r="C843">
        <v>3.5000000000000001E-3</v>
      </c>
      <c r="D843">
        <v>50</v>
      </c>
      <c r="E843">
        <f t="shared" si="36"/>
        <v>4497931.2751968065</v>
      </c>
      <c r="F843">
        <v>5005</v>
      </c>
      <c r="G843" t="s">
        <v>1677</v>
      </c>
      <c r="H843">
        <v>3.5000000000000001E-3</v>
      </c>
      <c r="I843">
        <v>159</v>
      </c>
      <c r="J843">
        <f t="shared" si="37"/>
        <v>-14303421.455125844</v>
      </c>
      <c r="K843">
        <f t="shared" si="38"/>
        <v>-9805490.1799290366</v>
      </c>
    </row>
    <row r="844" spans="1:11" x14ac:dyDescent="0.2">
      <c r="A844" t="s">
        <v>1491</v>
      </c>
      <c r="B844" t="s">
        <v>1678</v>
      </c>
      <c r="C844">
        <v>3.5999999999999999E-3</v>
      </c>
      <c r="D844">
        <v>61</v>
      </c>
      <c r="E844">
        <f t="shared" ref="E844:E907" si="39">C844*D844*100*$B$3*$B$3*0.01</f>
        <v>5644261.1887612501</v>
      </c>
      <c r="F844">
        <v>5010</v>
      </c>
      <c r="G844" t="s">
        <v>1679</v>
      </c>
      <c r="H844">
        <v>3.5999999999999999E-3</v>
      </c>
      <c r="I844">
        <v>54</v>
      </c>
      <c r="J844">
        <f t="shared" ref="J844:J907" si="40">H844*I844*100*$B$3*$B$3*0.01*-1</f>
        <v>-4996559.0851329099</v>
      </c>
      <c r="K844">
        <f t="shared" ref="K844:K907" si="41">E844+J844</f>
        <v>647702.10362834018</v>
      </c>
    </row>
    <row r="845" spans="1:11" x14ac:dyDescent="0.2">
      <c r="A845" t="s">
        <v>1491</v>
      </c>
      <c r="B845" t="s">
        <v>1680</v>
      </c>
      <c r="C845">
        <v>3.8E-3</v>
      </c>
      <c r="D845">
        <v>403</v>
      </c>
      <c r="E845">
        <f t="shared" si="39"/>
        <v>39360754.027636521</v>
      </c>
      <c r="F845">
        <v>5015</v>
      </c>
      <c r="G845" t="s">
        <v>1681</v>
      </c>
      <c r="H845">
        <v>3.8E-3</v>
      </c>
      <c r="I845">
        <v>101</v>
      </c>
      <c r="J845">
        <f t="shared" si="40"/>
        <v>-9864605.8481173385</v>
      </c>
      <c r="K845">
        <f t="shared" si="41"/>
        <v>29496148.179519184</v>
      </c>
    </row>
    <row r="846" spans="1:11" x14ac:dyDescent="0.2">
      <c r="A846" t="s">
        <v>1491</v>
      </c>
      <c r="B846" t="s">
        <v>1682</v>
      </c>
      <c r="C846">
        <v>3.8999999999999998E-3</v>
      </c>
      <c r="D846">
        <v>125</v>
      </c>
      <c r="E846">
        <f t="shared" si="39"/>
        <v>12529951.409476819</v>
      </c>
      <c r="F846">
        <v>5020</v>
      </c>
      <c r="G846" t="s">
        <v>1683</v>
      </c>
      <c r="H846">
        <v>3.8999999999999998E-3</v>
      </c>
      <c r="I846">
        <v>3116</v>
      </c>
      <c r="J846">
        <f t="shared" si="40"/>
        <v>-312346628.73543817</v>
      </c>
      <c r="K846">
        <f t="shared" si="41"/>
        <v>-299816677.32596135</v>
      </c>
    </row>
    <row r="847" spans="1:11" x14ac:dyDescent="0.2">
      <c r="A847" t="s">
        <v>1491</v>
      </c>
      <c r="B847" t="s">
        <v>1684</v>
      </c>
      <c r="C847">
        <v>4.1000000000000003E-3</v>
      </c>
      <c r="D847">
        <v>57</v>
      </c>
      <c r="E847">
        <f t="shared" si="39"/>
        <v>6006665.9372199643</v>
      </c>
      <c r="F847">
        <v>5025</v>
      </c>
      <c r="G847" t="s">
        <v>1685</v>
      </c>
      <c r="H847">
        <v>4.1000000000000003E-3</v>
      </c>
      <c r="I847">
        <v>165</v>
      </c>
      <c r="J847">
        <f t="shared" si="40"/>
        <v>-17387717.186689373</v>
      </c>
      <c r="K847">
        <f t="shared" si="41"/>
        <v>-11381051.249469409</v>
      </c>
    </row>
    <row r="848" spans="1:11" x14ac:dyDescent="0.2">
      <c r="A848" t="s">
        <v>1491</v>
      </c>
      <c r="B848" t="s">
        <v>1686</v>
      </c>
      <c r="C848">
        <v>4.1999999999999997E-3</v>
      </c>
      <c r="D848">
        <v>36</v>
      </c>
      <c r="E848">
        <f t="shared" si="39"/>
        <v>3886212.6217700411</v>
      </c>
      <c r="F848">
        <v>5030</v>
      </c>
      <c r="G848" t="s">
        <v>1687</v>
      </c>
      <c r="H848">
        <v>4.1999999999999997E-3</v>
      </c>
      <c r="I848">
        <v>89</v>
      </c>
      <c r="J848">
        <f t="shared" si="40"/>
        <v>-9607581.2038203795</v>
      </c>
      <c r="K848">
        <f t="shared" si="41"/>
        <v>-5721368.5820503384</v>
      </c>
    </row>
    <row r="849" spans="1:11" x14ac:dyDescent="0.2">
      <c r="A849" t="s">
        <v>1491</v>
      </c>
      <c r="B849" t="s">
        <v>1688</v>
      </c>
      <c r="C849">
        <v>4.3E-3</v>
      </c>
      <c r="D849">
        <v>54</v>
      </c>
      <c r="E849">
        <f t="shared" si="39"/>
        <v>5968112.2405754197</v>
      </c>
      <c r="F849">
        <v>5035</v>
      </c>
      <c r="G849" t="s">
        <v>1689</v>
      </c>
      <c r="H849">
        <v>4.3E-3</v>
      </c>
      <c r="I849">
        <v>79</v>
      </c>
      <c r="J849">
        <f t="shared" si="40"/>
        <v>-8731127.1667677443</v>
      </c>
      <c r="K849">
        <f t="shared" si="41"/>
        <v>-2763014.9261923246</v>
      </c>
    </row>
    <row r="850" spans="1:11" x14ac:dyDescent="0.2">
      <c r="A850" t="s">
        <v>1491</v>
      </c>
      <c r="B850" t="s">
        <v>1690</v>
      </c>
      <c r="C850">
        <v>4.4000000000000003E-3</v>
      </c>
      <c r="D850">
        <v>52</v>
      </c>
      <c r="E850">
        <f t="shared" si="39"/>
        <v>5880723.8615144538</v>
      </c>
      <c r="F850">
        <v>5040</v>
      </c>
      <c r="G850" t="s">
        <v>1691</v>
      </c>
      <c r="H850">
        <v>4.4000000000000003E-3</v>
      </c>
      <c r="I850">
        <v>67</v>
      </c>
      <c r="J850">
        <f t="shared" si="40"/>
        <v>-7577086.513874393</v>
      </c>
      <c r="K850">
        <f t="shared" si="41"/>
        <v>-1696362.6523599392</v>
      </c>
    </row>
    <row r="851" spans="1:11" x14ac:dyDescent="0.2">
      <c r="A851" t="s">
        <v>1491</v>
      </c>
      <c r="B851" t="s">
        <v>1692</v>
      </c>
      <c r="C851">
        <v>4.4999999999999997E-3</v>
      </c>
      <c r="D851">
        <v>35</v>
      </c>
      <c r="E851">
        <f t="shared" si="39"/>
        <v>4048138.1476771259</v>
      </c>
      <c r="F851">
        <v>5045</v>
      </c>
      <c r="G851" t="s">
        <v>1693</v>
      </c>
      <c r="H851">
        <v>4.4999999999999997E-3</v>
      </c>
      <c r="I851">
        <v>91</v>
      </c>
      <c r="J851">
        <f t="shared" si="40"/>
        <v>-10525159.183960525</v>
      </c>
      <c r="K851">
        <f t="shared" si="41"/>
        <v>-6477021.0362833999</v>
      </c>
    </row>
    <row r="852" spans="1:11" x14ac:dyDescent="0.2">
      <c r="A852" t="s">
        <v>1491</v>
      </c>
      <c r="B852" t="s">
        <v>1694</v>
      </c>
      <c r="C852">
        <v>4.5999999999999999E-3</v>
      </c>
      <c r="D852">
        <v>2772</v>
      </c>
      <c r="E852">
        <f t="shared" si="39"/>
        <v>327737264.43594009</v>
      </c>
      <c r="F852">
        <v>5050</v>
      </c>
      <c r="G852" t="s">
        <v>1695</v>
      </c>
      <c r="H852">
        <v>4.5999999999999999E-3</v>
      </c>
      <c r="I852">
        <v>2638</v>
      </c>
      <c r="J852">
        <f t="shared" si="40"/>
        <v>-311894265.36147553</v>
      </c>
      <c r="K852">
        <f t="shared" si="41"/>
        <v>15842999.07446456</v>
      </c>
    </row>
    <row r="853" spans="1:11" x14ac:dyDescent="0.2">
      <c r="A853" t="s">
        <v>1491</v>
      </c>
      <c r="B853" t="s">
        <v>1696</v>
      </c>
      <c r="C853">
        <v>4.7000000000000002E-3</v>
      </c>
      <c r="D853">
        <v>57</v>
      </c>
      <c r="E853">
        <f t="shared" si="39"/>
        <v>6885690.2207155693</v>
      </c>
      <c r="F853">
        <v>5055</v>
      </c>
      <c r="G853" t="s">
        <v>1697</v>
      </c>
      <c r="H853">
        <v>4.7000000000000002E-3</v>
      </c>
      <c r="I853">
        <v>91</v>
      </c>
      <c r="J853">
        <f t="shared" si="40"/>
        <v>-10992944.036580997</v>
      </c>
      <c r="K853">
        <f t="shared" si="41"/>
        <v>-4107253.8158654273</v>
      </c>
    </row>
    <row r="854" spans="1:11" x14ac:dyDescent="0.2">
      <c r="A854" t="s">
        <v>1491</v>
      </c>
      <c r="B854" t="s">
        <v>1698</v>
      </c>
      <c r="C854">
        <v>4.7000000000000002E-3</v>
      </c>
      <c r="D854">
        <v>39</v>
      </c>
      <c r="E854">
        <f t="shared" si="39"/>
        <v>4711261.729963284</v>
      </c>
      <c r="F854">
        <v>5060</v>
      </c>
      <c r="G854" t="s">
        <v>1699</v>
      </c>
      <c r="H854">
        <v>4.7000000000000002E-3</v>
      </c>
      <c r="I854">
        <v>51</v>
      </c>
      <c r="J854">
        <f t="shared" si="40"/>
        <v>-6160880.72379814</v>
      </c>
      <c r="K854">
        <f t="shared" si="41"/>
        <v>-1449618.993834856</v>
      </c>
    </row>
    <row r="855" spans="1:11" x14ac:dyDescent="0.2">
      <c r="A855" t="s">
        <v>1491</v>
      </c>
      <c r="B855" t="s">
        <v>1700</v>
      </c>
      <c r="C855">
        <v>4.7999999999999996E-3</v>
      </c>
      <c r="D855">
        <v>84</v>
      </c>
      <c r="E855">
        <f t="shared" si="39"/>
        <v>10363233.658053441</v>
      </c>
      <c r="F855">
        <v>5065</v>
      </c>
      <c r="G855" t="s">
        <v>1701</v>
      </c>
      <c r="H855">
        <v>4.7999999999999996E-3</v>
      </c>
      <c r="I855">
        <v>175</v>
      </c>
      <c r="J855">
        <f t="shared" si="40"/>
        <v>-21590070.120944671</v>
      </c>
      <c r="K855">
        <f t="shared" si="41"/>
        <v>-11226836.46289123</v>
      </c>
    </row>
    <row r="856" spans="1:11" x14ac:dyDescent="0.2">
      <c r="A856" t="s">
        <v>1491</v>
      </c>
      <c r="B856" t="s">
        <v>1702</v>
      </c>
      <c r="C856">
        <v>4.7999999999999996E-3</v>
      </c>
      <c r="D856">
        <v>71</v>
      </c>
      <c r="E856">
        <f t="shared" si="39"/>
        <v>8759399.8776404094</v>
      </c>
      <c r="F856">
        <v>5070</v>
      </c>
      <c r="G856" t="s">
        <v>1703</v>
      </c>
      <c r="H856">
        <v>4.7999999999999996E-3</v>
      </c>
      <c r="I856">
        <v>52</v>
      </c>
      <c r="J856">
        <f t="shared" si="40"/>
        <v>-6415335.121652131</v>
      </c>
      <c r="K856">
        <f t="shared" si="41"/>
        <v>2344064.7559882784</v>
      </c>
    </row>
    <row r="857" spans="1:11" x14ac:dyDescent="0.2">
      <c r="A857" t="s">
        <v>1491</v>
      </c>
      <c r="B857" t="s">
        <v>1704</v>
      </c>
      <c r="C857">
        <v>4.7999999999999996E-3</v>
      </c>
      <c r="D857">
        <v>466</v>
      </c>
      <c r="E857">
        <f t="shared" si="39"/>
        <v>57491272.436344087</v>
      </c>
      <c r="F857">
        <v>5075</v>
      </c>
      <c r="G857" t="s">
        <v>1705</v>
      </c>
      <c r="H857">
        <v>4.7999999999999996E-3</v>
      </c>
      <c r="I857">
        <v>134</v>
      </c>
      <c r="J857">
        <f t="shared" si="40"/>
        <v>-16531825.12118049</v>
      </c>
      <c r="K857">
        <f t="shared" si="41"/>
        <v>40959447.315163597</v>
      </c>
    </row>
    <row r="858" spans="1:11" x14ac:dyDescent="0.2">
      <c r="A858" t="s">
        <v>1491</v>
      </c>
      <c r="B858" t="s">
        <v>1706</v>
      </c>
      <c r="C858">
        <v>4.7999999999999996E-3</v>
      </c>
      <c r="D858">
        <v>177</v>
      </c>
      <c r="E858">
        <f t="shared" si="39"/>
        <v>21836813.779469755</v>
      </c>
      <c r="F858">
        <v>5080</v>
      </c>
      <c r="G858" t="s">
        <v>1707</v>
      </c>
      <c r="H858">
        <v>4.7999999999999996E-3</v>
      </c>
      <c r="I858">
        <v>48</v>
      </c>
      <c r="J858">
        <f t="shared" si="40"/>
        <v>-5921847.8046019673</v>
      </c>
      <c r="K858">
        <f t="shared" si="41"/>
        <v>15914965.974867787</v>
      </c>
    </row>
    <row r="859" spans="1:11" x14ac:dyDescent="0.2">
      <c r="A859" t="s">
        <v>1491</v>
      </c>
      <c r="B859" t="s">
        <v>1708</v>
      </c>
      <c r="C859">
        <v>4.7000000000000002E-3</v>
      </c>
      <c r="D859">
        <v>97</v>
      </c>
      <c r="E859">
        <f t="shared" si="39"/>
        <v>11717753.533498425</v>
      </c>
      <c r="F859">
        <v>5085</v>
      </c>
      <c r="G859" t="s">
        <v>1709</v>
      </c>
      <c r="H859">
        <v>4.7000000000000002E-3</v>
      </c>
      <c r="I859">
        <v>20</v>
      </c>
      <c r="J859">
        <f t="shared" si="40"/>
        <v>-2416031.6563914279</v>
      </c>
      <c r="K859">
        <f t="shared" si="41"/>
        <v>9301721.8771069981</v>
      </c>
    </row>
    <row r="860" spans="1:11" x14ac:dyDescent="0.2">
      <c r="A860" t="s">
        <v>1491</v>
      </c>
      <c r="B860" t="s">
        <v>1710</v>
      </c>
      <c r="C860">
        <v>4.7000000000000002E-3</v>
      </c>
      <c r="D860">
        <v>59</v>
      </c>
      <c r="E860">
        <f t="shared" si="39"/>
        <v>7127293.3863547109</v>
      </c>
      <c r="F860">
        <v>5090</v>
      </c>
      <c r="G860" t="s">
        <v>1711</v>
      </c>
      <c r="H860">
        <v>4.7000000000000002E-3</v>
      </c>
      <c r="I860">
        <v>167</v>
      </c>
      <c r="J860">
        <f t="shared" si="40"/>
        <v>-20173864.330868423</v>
      </c>
      <c r="K860">
        <f t="shared" si="41"/>
        <v>-13046570.944513712</v>
      </c>
    </row>
    <row r="861" spans="1:11" x14ac:dyDescent="0.2">
      <c r="A861" t="s">
        <v>1491</v>
      </c>
      <c r="B861" t="s">
        <v>1712</v>
      </c>
      <c r="C861">
        <v>4.5999999999999999E-3</v>
      </c>
      <c r="D861">
        <v>37</v>
      </c>
      <c r="E861">
        <f t="shared" si="39"/>
        <v>4374559.4459342659</v>
      </c>
      <c r="F861">
        <v>5095</v>
      </c>
      <c r="G861" t="s">
        <v>1713</v>
      </c>
      <c r="H861">
        <v>4.5999999999999999E-3</v>
      </c>
      <c r="I861">
        <v>63</v>
      </c>
      <c r="J861">
        <f t="shared" si="40"/>
        <v>-7448574.1917259125</v>
      </c>
      <c r="K861">
        <f t="shared" si="41"/>
        <v>-3074014.7457916467</v>
      </c>
    </row>
    <row r="862" spans="1:11" x14ac:dyDescent="0.2">
      <c r="A862" t="s">
        <v>1491</v>
      </c>
      <c r="B862" t="s">
        <v>1714</v>
      </c>
      <c r="C862">
        <v>4.4999999999999997E-3</v>
      </c>
      <c r="D862">
        <v>2063</v>
      </c>
      <c r="E862">
        <f t="shared" si="39"/>
        <v>238608828.5330832</v>
      </c>
      <c r="F862">
        <v>5100</v>
      </c>
      <c r="G862" t="s">
        <v>1715</v>
      </c>
      <c r="H862">
        <v>4.4999999999999997E-3</v>
      </c>
      <c r="I862">
        <v>895</v>
      </c>
      <c r="J862">
        <f t="shared" si="40"/>
        <v>-103516675.49060079</v>
      </c>
      <c r="K862">
        <f t="shared" si="41"/>
        <v>135092153.04248241</v>
      </c>
    </row>
    <row r="863" spans="1:11" x14ac:dyDescent="0.2">
      <c r="A863" t="s">
        <v>1491</v>
      </c>
      <c r="B863" t="s">
        <v>1716</v>
      </c>
      <c r="C863">
        <v>4.4000000000000003E-3</v>
      </c>
      <c r="D863">
        <v>104</v>
      </c>
      <c r="E863">
        <f t="shared" si="39"/>
        <v>11761447.723028908</v>
      </c>
      <c r="F863">
        <v>5105</v>
      </c>
      <c r="G863" t="s">
        <v>1717</v>
      </c>
      <c r="H863">
        <v>4.4000000000000003E-3</v>
      </c>
      <c r="I863">
        <v>106</v>
      </c>
      <c r="J863">
        <f t="shared" si="40"/>
        <v>-11987629.410010234</v>
      </c>
      <c r="K863">
        <f t="shared" si="41"/>
        <v>-226181.68698132597</v>
      </c>
    </row>
    <row r="864" spans="1:11" x14ac:dyDescent="0.2">
      <c r="A864" t="s">
        <v>1491</v>
      </c>
      <c r="B864" t="s">
        <v>1718</v>
      </c>
      <c r="C864">
        <v>4.3E-3</v>
      </c>
      <c r="D864">
        <v>53</v>
      </c>
      <c r="E864">
        <f t="shared" si="39"/>
        <v>5857591.6435277276</v>
      </c>
      <c r="F864">
        <v>5110</v>
      </c>
      <c r="G864" t="s">
        <v>1719</v>
      </c>
      <c r="H864">
        <v>4.3E-3</v>
      </c>
      <c r="I864">
        <v>38</v>
      </c>
      <c r="J864">
        <f t="shared" si="40"/>
        <v>-4199782.687812333</v>
      </c>
      <c r="K864">
        <f t="shared" si="41"/>
        <v>1657808.9557153946</v>
      </c>
    </row>
    <row r="865" spans="1:11" x14ac:dyDescent="0.2">
      <c r="A865" t="s">
        <v>1491</v>
      </c>
      <c r="B865" t="s">
        <v>1720</v>
      </c>
      <c r="C865">
        <v>4.1000000000000003E-3</v>
      </c>
      <c r="D865">
        <v>53</v>
      </c>
      <c r="E865">
        <f t="shared" si="39"/>
        <v>5585145.5205729501</v>
      </c>
      <c r="F865">
        <v>5115</v>
      </c>
      <c r="G865" t="s">
        <v>1721</v>
      </c>
      <c r="H865">
        <v>4.1000000000000003E-3</v>
      </c>
      <c r="I865">
        <v>49</v>
      </c>
      <c r="J865">
        <f t="shared" si="40"/>
        <v>-5163625.103925935</v>
      </c>
      <c r="K865">
        <f t="shared" si="41"/>
        <v>421520.41664701514</v>
      </c>
    </row>
    <row r="866" spans="1:11" x14ac:dyDescent="0.2">
      <c r="A866" t="s">
        <v>1491</v>
      </c>
      <c r="B866" t="s">
        <v>1722</v>
      </c>
      <c r="C866">
        <v>4.0000000000000001E-3</v>
      </c>
      <c r="D866">
        <v>74</v>
      </c>
      <c r="E866">
        <f t="shared" si="39"/>
        <v>7607929.471190027</v>
      </c>
      <c r="F866">
        <v>5120</v>
      </c>
      <c r="G866" t="s">
        <v>1723</v>
      </c>
      <c r="H866">
        <v>4.0000000000000001E-3</v>
      </c>
      <c r="I866">
        <v>30</v>
      </c>
      <c r="J866">
        <f t="shared" si="40"/>
        <v>-3084295.7315635248</v>
      </c>
      <c r="K866">
        <f t="shared" si="41"/>
        <v>4523633.7396265026</v>
      </c>
    </row>
    <row r="867" spans="1:11" x14ac:dyDescent="0.2">
      <c r="A867" t="s">
        <v>1491</v>
      </c>
      <c r="B867" t="s">
        <v>1724</v>
      </c>
      <c r="C867">
        <v>3.8E-3</v>
      </c>
      <c r="D867">
        <v>282</v>
      </c>
      <c r="E867">
        <f t="shared" si="39"/>
        <v>27542760.882862277</v>
      </c>
      <c r="F867">
        <v>5125</v>
      </c>
      <c r="G867" t="s">
        <v>1725</v>
      </c>
      <c r="H867">
        <v>3.8E-3</v>
      </c>
      <c r="I867">
        <v>41</v>
      </c>
      <c r="J867">
        <f t="shared" si="40"/>
        <v>-4004443.9581466429</v>
      </c>
      <c r="K867">
        <f t="shared" si="41"/>
        <v>23538316.924715634</v>
      </c>
    </row>
    <row r="868" spans="1:11" x14ac:dyDescent="0.2">
      <c r="A868" t="s">
        <v>1491</v>
      </c>
      <c r="B868" t="s">
        <v>1726</v>
      </c>
      <c r="C868">
        <v>3.5999999999999999E-3</v>
      </c>
      <c r="D868">
        <v>61</v>
      </c>
      <c r="E868">
        <f t="shared" si="39"/>
        <v>5644261.1887612501</v>
      </c>
      <c r="F868">
        <v>5130</v>
      </c>
      <c r="G868" t="s">
        <v>1727</v>
      </c>
      <c r="H868">
        <v>3.5999999999999999E-3</v>
      </c>
      <c r="I868">
        <v>54</v>
      </c>
      <c r="J868">
        <f t="shared" si="40"/>
        <v>-4996559.0851329099</v>
      </c>
      <c r="K868">
        <f t="shared" si="41"/>
        <v>647702.10362834018</v>
      </c>
    </row>
    <row r="869" spans="1:11" x14ac:dyDescent="0.2">
      <c r="A869" t="s">
        <v>1491</v>
      </c>
      <c r="B869" t="s">
        <v>1728</v>
      </c>
      <c r="C869">
        <v>3.5000000000000001E-3</v>
      </c>
      <c r="D869">
        <v>105</v>
      </c>
      <c r="E869">
        <f t="shared" si="39"/>
        <v>9445655.6779132932</v>
      </c>
      <c r="F869">
        <v>5135</v>
      </c>
      <c r="G869" t="s">
        <v>1729</v>
      </c>
      <c r="H869">
        <v>3.5000000000000001E-3</v>
      </c>
      <c r="I869">
        <v>38</v>
      </c>
      <c r="J869">
        <f t="shared" si="40"/>
        <v>-3418427.7691495735</v>
      </c>
      <c r="K869">
        <f t="shared" si="41"/>
        <v>6027227.9087637197</v>
      </c>
    </row>
    <row r="870" spans="1:11" x14ac:dyDescent="0.2">
      <c r="A870" t="s">
        <v>1491</v>
      </c>
      <c r="B870" t="s">
        <v>1730</v>
      </c>
      <c r="C870">
        <v>3.3E-3</v>
      </c>
      <c r="D870">
        <v>52</v>
      </c>
      <c r="E870">
        <f t="shared" si="39"/>
        <v>4410542.8961358396</v>
      </c>
      <c r="F870">
        <v>5140</v>
      </c>
      <c r="G870" t="s">
        <v>1731</v>
      </c>
      <c r="H870">
        <v>3.3E-3</v>
      </c>
      <c r="I870">
        <v>42</v>
      </c>
      <c r="J870">
        <f t="shared" si="40"/>
        <v>-3562361.569955871</v>
      </c>
      <c r="K870">
        <f t="shared" si="41"/>
        <v>848181.32617996866</v>
      </c>
    </row>
    <row r="871" spans="1:11" x14ac:dyDescent="0.2">
      <c r="A871" t="s">
        <v>1491</v>
      </c>
      <c r="B871" t="s">
        <v>1732</v>
      </c>
      <c r="C871">
        <v>3.0999999999999999E-3</v>
      </c>
      <c r="D871">
        <v>20</v>
      </c>
      <c r="E871">
        <f t="shared" si="39"/>
        <v>1593552.7946411544</v>
      </c>
      <c r="F871">
        <v>5145</v>
      </c>
      <c r="G871" t="s">
        <v>1733</v>
      </c>
      <c r="H871">
        <v>3.0999999999999999E-3</v>
      </c>
      <c r="I871">
        <v>2</v>
      </c>
      <c r="J871">
        <f t="shared" si="40"/>
        <v>-159355.27946411545</v>
      </c>
      <c r="K871">
        <f t="shared" si="41"/>
        <v>1434197.515177039</v>
      </c>
    </row>
    <row r="872" spans="1:11" x14ac:dyDescent="0.2">
      <c r="A872" t="s">
        <v>1491</v>
      </c>
      <c r="B872" t="s">
        <v>1734</v>
      </c>
      <c r="C872">
        <v>2.8999999999999998E-3</v>
      </c>
      <c r="D872">
        <v>551</v>
      </c>
      <c r="E872">
        <f t="shared" si="39"/>
        <v>41069967.912211299</v>
      </c>
      <c r="F872">
        <v>5150</v>
      </c>
      <c r="G872" t="s">
        <v>1735</v>
      </c>
      <c r="H872">
        <v>2.8999999999999998E-3</v>
      </c>
      <c r="I872">
        <v>8</v>
      </c>
      <c r="J872">
        <f t="shared" si="40"/>
        <v>-596297.174768948</v>
      </c>
      <c r="K872">
        <f t="shared" si="41"/>
        <v>40473670.737442352</v>
      </c>
    </row>
    <row r="873" spans="1:11" x14ac:dyDescent="0.2">
      <c r="A873" t="s">
        <v>1491</v>
      </c>
      <c r="B873" t="s">
        <v>1736</v>
      </c>
      <c r="C873">
        <v>2.7000000000000001E-3</v>
      </c>
      <c r="D873">
        <v>2</v>
      </c>
      <c r="E873">
        <f t="shared" si="39"/>
        <v>138793.30792035864</v>
      </c>
      <c r="F873">
        <v>5155</v>
      </c>
      <c r="G873" t="s">
        <v>1737</v>
      </c>
      <c r="H873">
        <v>2.7000000000000001E-3</v>
      </c>
      <c r="I873">
        <v>0</v>
      </c>
      <c r="J873">
        <f t="shared" si="40"/>
        <v>0</v>
      </c>
      <c r="K873">
        <f t="shared" si="41"/>
        <v>138793.30792035864</v>
      </c>
    </row>
    <row r="874" spans="1:11" x14ac:dyDescent="0.2">
      <c r="A874" t="s">
        <v>1491</v>
      </c>
      <c r="B874" t="s">
        <v>1738</v>
      </c>
      <c r="C874">
        <v>2.5000000000000001E-3</v>
      </c>
      <c r="D874">
        <v>49</v>
      </c>
      <c r="E874">
        <f t="shared" si="39"/>
        <v>3148551.892637765</v>
      </c>
      <c r="F874">
        <v>5160</v>
      </c>
      <c r="G874" t="s">
        <v>1739</v>
      </c>
      <c r="H874">
        <v>2.5000000000000001E-3</v>
      </c>
      <c r="I874">
        <v>5</v>
      </c>
      <c r="J874">
        <f t="shared" si="40"/>
        <v>-321280.80537120049</v>
      </c>
      <c r="K874">
        <f t="shared" si="41"/>
        <v>2827271.0872665644</v>
      </c>
    </row>
    <row r="875" spans="1:11" x14ac:dyDescent="0.2">
      <c r="A875" t="s">
        <v>1491</v>
      </c>
      <c r="B875" t="s">
        <v>1740</v>
      </c>
      <c r="C875">
        <v>2.3999999999999998E-3</v>
      </c>
      <c r="D875">
        <v>40</v>
      </c>
      <c r="E875">
        <f t="shared" si="39"/>
        <v>2467436.5852508196</v>
      </c>
      <c r="F875">
        <v>5165</v>
      </c>
      <c r="G875" t="s">
        <v>1741</v>
      </c>
      <c r="H875">
        <v>2.3999999999999998E-3</v>
      </c>
      <c r="I875">
        <v>0</v>
      </c>
      <c r="J875">
        <f t="shared" si="40"/>
        <v>0</v>
      </c>
      <c r="K875">
        <f t="shared" si="41"/>
        <v>2467436.5852508196</v>
      </c>
    </row>
    <row r="876" spans="1:11" x14ac:dyDescent="0.2">
      <c r="A876" t="s">
        <v>1491</v>
      </c>
      <c r="B876" t="s">
        <v>1742</v>
      </c>
      <c r="C876">
        <v>2.2000000000000001E-3</v>
      </c>
      <c r="D876">
        <v>26</v>
      </c>
      <c r="E876">
        <f t="shared" si="39"/>
        <v>1470180.9653786134</v>
      </c>
      <c r="F876">
        <v>5170</v>
      </c>
      <c r="G876" t="s">
        <v>1743</v>
      </c>
      <c r="H876">
        <v>2.2000000000000001E-3</v>
      </c>
      <c r="I876">
        <v>0</v>
      </c>
      <c r="J876">
        <f t="shared" si="40"/>
        <v>0</v>
      </c>
      <c r="K876">
        <f t="shared" si="41"/>
        <v>1470180.9653786134</v>
      </c>
    </row>
    <row r="877" spans="1:11" x14ac:dyDescent="0.2">
      <c r="A877" t="s">
        <v>1491</v>
      </c>
      <c r="B877" t="s">
        <v>1744</v>
      </c>
      <c r="C877">
        <v>2E-3</v>
      </c>
      <c r="D877">
        <v>54</v>
      </c>
      <c r="E877">
        <f t="shared" si="39"/>
        <v>2775866.1584071722</v>
      </c>
      <c r="F877">
        <v>5175</v>
      </c>
      <c r="G877" t="s">
        <v>1745</v>
      </c>
      <c r="H877">
        <v>2E-3</v>
      </c>
      <c r="I877">
        <v>0</v>
      </c>
      <c r="J877">
        <f t="shared" si="40"/>
        <v>0</v>
      </c>
      <c r="K877">
        <f t="shared" si="41"/>
        <v>2775866.1584071722</v>
      </c>
    </row>
    <row r="878" spans="1:11" x14ac:dyDescent="0.2">
      <c r="A878" t="s">
        <v>1491</v>
      </c>
      <c r="B878" t="s">
        <v>1746</v>
      </c>
      <c r="C878">
        <v>1.8E-3</v>
      </c>
      <c r="D878">
        <v>77</v>
      </c>
      <c r="E878">
        <f t="shared" si="39"/>
        <v>3562361.569955871</v>
      </c>
      <c r="F878">
        <v>5180</v>
      </c>
      <c r="G878" t="s">
        <v>1747</v>
      </c>
      <c r="H878">
        <v>1.8E-3</v>
      </c>
      <c r="I878">
        <v>0</v>
      </c>
      <c r="J878">
        <f t="shared" si="40"/>
        <v>0</v>
      </c>
      <c r="K878">
        <f t="shared" si="41"/>
        <v>3562361.569955871</v>
      </c>
    </row>
    <row r="879" spans="1:11" x14ac:dyDescent="0.2">
      <c r="A879" t="s">
        <v>1491</v>
      </c>
      <c r="B879" t="s">
        <v>1748</v>
      </c>
      <c r="C879">
        <v>1.6999999999999999E-3</v>
      </c>
      <c r="D879">
        <v>28</v>
      </c>
      <c r="E879">
        <f t="shared" si="39"/>
        <v>1223437.3068535314</v>
      </c>
      <c r="F879">
        <v>5185</v>
      </c>
      <c r="G879" t="s">
        <v>1749</v>
      </c>
      <c r="H879">
        <v>1.6999999999999999E-3</v>
      </c>
      <c r="I879">
        <v>0</v>
      </c>
      <c r="J879">
        <f t="shared" si="40"/>
        <v>0</v>
      </c>
      <c r="K879">
        <f t="shared" si="41"/>
        <v>1223437.3068535314</v>
      </c>
    </row>
    <row r="880" spans="1:11" x14ac:dyDescent="0.2">
      <c r="A880" t="s">
        <v>1491</v>
      </c>
      <c r="B880" t="s">
        <v>1750</v>
      </c>
      <c r="C880">
        <v>1.5E-3</v>
      </c>
      <c r="D880">
        <v>64</v>
      </c>
      <c r="E880">
        <f t="shared" si="39"/>
        <v>2467436.5852508196</v>
      </c>
      <c r="F880">
        <v>5190</v>
      </c>
      <c r="G880" t="s">
        <v>1751</v>
      </c>
      <c r="H880">
        <v>1.5E-3</v>
      </c>
      <c r="I880">
        <v>0</v>
      </c>
      <c r="J880">
        <f t="shared" si="40"/>
        <v>0</v>
      </c>
      <c r="K880">
        <f t="shared" si="41"/>
        <v>2467436.5852508196</v>
      </c>
    </row>
    <row r="881" spans="1:11" x14ac:dyDescent="0.2">
      <c r="A881" t="s">
        <v>1491</v>
      </c>
      <c r="B881" t="s">
        <v>1752</v>
      </c>
      <c r="C881">
        <v>1.4E-3</v>
      </c>
      <c r="D881">
        <v>1</v>
      </c>
      <c r="E881">
        <f t="shared" si="39"/>
        <v>35983.450201574451</v>
      </c>
      <c r="F881">
        <v>5195</v>
      </c>
      <c r="G881" t="s">
        <v>1753</v>
      </c>
      <c r="H881">
        <v>1.4E-3</v>
      </c>
      <c r="I881">
        <v>0</v>
      </c>
      <c r="J881">
        <f t="shared" si="40"/>
        <v>0</v>
      </c>
      <c r="K881">
        <f t="shared" si="41"/>
        <v>35983.450201574451</v>
      </c>
    </row>
    <row r="882" spans="1:11" x14ac:dyDescent="0.2">
      <c r="A882" t="s">
        <v>1491</v>
      </c>
      <c r="B882" t="s">
        <v>1754</v>
      </c>
      <c r="C882">
        <v>1.1999999999999999E-3</v>
      </c>
      <c r="D882">
        <v>859</v>
      </c>
      <c r="E882">
        <f t="shared" si="39"/>
        <v>26494100.334130675</v>
      </c>
      <c r="F882">
        <v>5200</v>
      </c>
      <c r="G882" t="s">
        <v>1755</v>
      </c>
      <c r="H882">
        <v>1.1999999999999999E-3</v>
      </c>
      <c r="I882">
        <v>1</v>
      </c>
      <c r="J882">
        <f t="shared" si="40"/>
        <v>-30842.957315635249</v>
      </c>
      <c r="K882">
        <f t="shared" si="41"/>
        <v>26463257.37681504</v>
      </c>
    </row>
    <row r="883" spans="1:11" x14ac:dyDescent="0.2">
      <c r="A883" t="s">
        <v>1491</v>
      </c>
      <c r="B883" t="s">
        <v>1756</v>
      </c>
      <c r="C883">
        <v>1.1000000000000001E-3</v>
      </c>
      <c r="D883">
        <v>3</v>
      </c>
      <c r="E883">
        <f t="shared" si="39"/>
        <v>84818.132617996933</v>
      </c>
      <c r="F883">
        <v>5205</v>
      </c>
      <c r="G883" t="s">
        <v>1757</v>
      </c>
      <c r="H883">
        <v>1.1000000000000001E-3</v>
      </c>
      <c r="I883">
        <v>0</v>
      </c>
      <c r="J883">
        <f t="shared" si="40"/>
        <v>0</v>
      </c>
      <c r="K883">
        <f t="shared" si="41"/>
        <v>84818.132617996933</v>
      </c>
    </row>
    <row r="884" spans="1:11" x14ac:dyDescent="0.2">
      <c r="A884" t="s">
        <v>1491</v>
      </c>
      <c r="B884" t="s">
        <v>1758</v>
      </c>
      <c r="C884">
        <v>1E-3</v>
      </c>
      <c r="D884">
        <v>33</v>
      </c>
      <c r="E884">
        <f t="shared" si="39"/>
        <v>848181.32617996936</v>
      </c>
      <c r="F884">
        <v>5210</v>
      </c>
      <c r="G884" t="s">
        <v>1759</v>
      </c>
      <c r="H884">
        <v>1E-3</v>
      </c>
      <c r="I884">
        <v>0</v>
      </c>
      <c r="J884">
        <f t="shared" si="40"/>
        <v>0</v>
      </c>
      <c r="K884">
        <f t="shared" si="41"/>
        <v>848181.32617996936</v>
      </c>
    </row>
    <row r="885" spans="1:11" x14ac:dyDescent="0.2">
      <c r="A885" t="s">
        <v>1491</v>
      </c>
      <c r="B885" t="s">
        <v>1760</v>
      </c>
      <c r="C885">
        <v>8.9999999999999998E-4</v>
      </c>
      <c r="D885">
        <v>27</v>
      </c>
      <c r="E885">
        <f t="shared" si="39"/>
        <v>624569.88564161374</v>
      </c>
      <c r="F885">
        <v>5215</v>
      </c>
      <c r="G885" t="s">
        <v>1761</v>
      </c>
      <c r="H885">
        <v>8.9999999999999998E-4</v>
      </c>
      <c r="I885">
        <v>0</v>
      </c>
      <c r="J885">
        <f t="shared" si="40"/>
        <v>0</v>
      </c>
      <c r="K885">
        <f t="shared" si="41"/>
        <v>624569.88564161374</v>
      </c>
    </row>
    <row r="886" spans="1:11" x14ac:dyDescent="0.2">
      <c r="A886" t="s">
        <v>1491</v>
      </c>
      <c r="B886" t="s">
        <v>1762</v>
      </c>
      <c r="C886">
        <v>8.0000000000000004E-4</v>
      </c>
      <c r="D886">
        <v>30</v>
      </c>
      <c r="E886">
        <f t="shared" si="39"/>
        <v>616859.14631270489</v>
      </c>
      <c r="F886">
        <v>5220</v>
      </c>
      <c r="G886" t="s">
        <v>1763</v>
      </c>
      <c r="H886">
        <v>8.0000000000000004E-4</v>
      </c>
      <c r="I886">
        <v>0</v>
      </c>
      <c r="J886">
        <f t="shared" si="40"/>
        <v>0</v>
      </c>
      <c r="K886">
        <f t="shared" si="41"/>
        <v>616859.14631270489</v>
      </c>
    </row>
    <row r="887" spans="1:11" x14ac:dyDescent="0.2">
      <c r="A887" t="s">
        <v>1491</v>
      </c>
      <c r="B887" t="s">
        <v>1764</v>
      </c>
      <c r="C887">
        <v>6.9999999999999999E-4</v>
      </c>
      <c r="D887">
        <v>917</v>
      </c>
      <c r="E887">
        <f t="shared" si="39"/>
        <v>16498411.917421887</v>
      </c>
      <c r="F887">
        <v>5225</v>
      </c>
      <c r="G887" t="s">
        <v>1765</v>
      </c>
      <c r="H887">
        <v>6.9999999999999999E-4</v>
      </c>
      <c r="I887">
        <v>0</v>
      </c>
      <c r="J887">
        <f t="shared" si="40"/>
        <v>0</v>
      </c>
      <c r="K887">
        <f t="shared" si="41"/>
        <v>16498411.917421887</v>
      </c>
    </row>
    <row r="888" spans="1:11" x14ac:dyDescent="0.2">
      <c r="A888" t="s">
        <v>1491</v>
      </c>
      <c r="B888" t="s">
        <v>1766</v>
      </c>
      <c r="C888">
        <v>6.9999999999999999E-4</v>
      </c>
      <c r="D888">
        <v>7</v>
      </c>
      <c r="E888">
        <f t="shared" si="39"/>
        <v>125942.07570551058</v>
      </c>
      <c r="F888">
        <v>5230</v>
      </c>
      <c r="G888" t="s">
        <v>1767</v>
      </c>
      <c r="H888">
        <v>6.9999999999999999E-4</v>
      </c>
      <c r="I888">
        <v>0</v>
      </c>
      <c r="J888">
        <f t="shared" si="40"/>
        <v>0</v>
      </c>
      <c r="K888">
        <f t="shared" si="41"/>
        <v>125942.07570551058</v>
      </c>
    </row>
    <row r="889" spans="1:11" x14ac:dyDescent="0.2">
      <c r="A889" t="s">
        <v>1491</v>
      </c>
      <c r="B889" t="s">
        <v>1768</v>
      </c>
      <c r="C889">
        <v>5.0000000000000001E-4</v>
      </c>
      <c r="D889">
        <v>10</v>
      </c>
      <c r="E889">
        <f t="shared" si="39"/>
        <v>128512.32214848019</v>
      </c>
      <c r="F889">
        <v>5240</v>
      </c>
      <c r="G889" t="s">
        <v>1769</v>
      </c>
      <c r="H889">
        <v>5.0000000000000001E-4</v>
      </c>
      <c r="I889">
        <v>0</v>
      </c>
      <c r="J889">
        <f t="shared" si="40"/>
        <v>0</v>
      </c>
      <c r="K889">
        <f t="shared" si="41"/>
        <v>128512.32214848019</v>
      </c>
    </row>
    <row r="890" spans="1:11" x14ac:dyDescent="0.2">
      <c r="A890" t="s">
        <v>1491</v>
      </c>
      <c r="B890" t="s">
        <v>1770</v>
      </c>
      <c r="C890">
        <v>4.0000000000000002E-4</v>
      </c>
      <c r="D890">
        <v>1911</v>
      </c>
      <c r="E890">
        <f t="shared" si="39"/>
        <v>19646963.810059655</v>
      </c>
      <c r="F890">
        <v>5250</v>
      </c>
      <c r="G890" t="s">
        <v>1771</v>
      </c>
      <c r="H890">
        <v>4.0000000000000002E-4</v>
      </c>
      <c r="I890">
        <v>0</v>
      </c>
      <c r="J890">
        <f t="shared" si="40"/>
        <v>0</v>
      </c>
      <c r="K890">
        <f t="shared" si="41"/>
        <v>19646963.810059655</v>
      </c>
    </row>
    <row r="891" spans="1:11" x14ac:dyDescent="0.2">
      <c r="A891" t="s">
        <v>1491</v>
      </c>
      <c r="B891" t="s">
        <v>1772</v>
      </c>
      <c r="C891">
        <v>4.0000000000000002E-4</v>
      </c>
      <c r="D891">
        <v>54</v>
      </c>
      <c r="E891">
        <f t="shared" si="39"/>
        <v>555173.23168143455</v>
      </c>
      <c r="F891">
        <v>5260</v>
      </c>
      <c r="G891" t="s">
        <v>1773</v>
      </c>
      <c r="H891">
        <v>4.0000000000000002E-4</v>
      </c>
      <c r="I891">
        <v>0</v>
      </c>
      <c r="J891">
        <f t="shared" si="40"/>
        <v>0</v>
      </c>
      <c r="K891">
        <f t="shared" si="41"/>
        <v>555173.23168143455</v>
      </c>
    </row>
    <row r="892" spans="1:11" x14ac:dyDescent="0.2">
      <c r="A892" t="s">
        <v>1491</v>
      </c>
      <c r="B892" t="s">
        <v>1774</v>
      </c>
      <c r="C892">
        <v>2.9999999999999997E-4</v>
      </c>
      <c r="D892">
        <v>37</v>
      </c>
      <c r="E892">
        <f t="shared" si="39"/>
        <v>285297.35516962601</v>
      </c>
      <c r="F892">
        <v>5275</v>
      </c>
      <c r="G892" t="s">
        <v>1775</v>
      </c>
      <c r="H892">
        <v>2.9999999999999997E-4</v>
      </c>
      <c r="I892">
        <v>0</v>
      </c>
      <c r="J892">
        <f t="shared" si="40"/>
        <v>0</v>
      </c>
      <c r="K892">
        <f t="shared" si="41"/>
        <v>285297.35516962601</v>
      </c>
    </row>
    <row r="893" spans="1:11" x14ac:dyDescent="0.2">
      <c r="A893" t="s">
        <v>1491</v>
      </c>
      <c r="B893" t="s">
        <v>1776</v>
      </c>
      <c r="C893">
        <v>2.0000000000000001E-4</v>
      </c>
      <c r="D893">
        <v>335</v>
      </c>
      <c r="E893">
        <f t="shared" si="39"/>
        <v>1722065.1167896346</v>
      </c>
      <c r="F893">
        <v>5300</v>
      </c>
      <c r="G893" t="s">
        <v>1777</v>
      </c>
      <c r="H893">
        <v>2.0000000000000001E-4</v>
      </c>
      <c r="I893">
        <v>0</v>
      </c>
      <c r="J893">
        <f t="shared" si="40"/>
        <v>0</v>
      </c>
      <c r="K893">
        <f t="shared" si="41"/>
        <v>1722065.1167896346</v>
      </c>
    </row>
    <row r="894" spans="1:11" x14ac:dyDescent="0.2">
      <c r="A894" t="s">
        <v>1491</v>
      </c>
      <c r="B894" t="s">
        <v>1778</v>
      </c>
      <c r="C894">
        <v>1E-4</v>
      </c>
      <c r="D894">
        <v>51</v>
      </c>
      <c r="E894">
        <f t="shared" si="39"/>
        <v>131082.56859144982</v>
      </c>
      <c r="F894">
        <v>5325</v>
      </c>
      <c r="G894" t="s">
        <v>1779</v>
      </c>
      <c r="H894">
        <v>1E-4</v>
      </c>
      <c r="I894">
        <v>0</v>
      </c>
      <c r="J894">
        <f t="shared" si="40"/>
        <v>0</v>
      </c>
      <c r="K894">
        <f t="shared" si="41"/>
        <v>131082.56859144982</v>
      </c>
    </row>
    <row r="895" spans="1:11" x14ac:dyDescent="0.2">
      <c r="A895" t="s">
        <v>1491</v>
      </c>
      <c r="B895" t="s">
        <v>1780</v>
      </c>
      <c r="C895">
        <v>1E-4</v>
      </c>
      <c r="D895">
        <v>32</v>
      </c>
      <c r="E895">
        <f t="shared" si="39"/>
        <v>82247.886175027321</v>
      </c>
      <c r="F895">
        <v>5350</v>
      </c>
      <c r="G895" t="s">
        <v>1781</v>
      </c>
      <c r="H895">
        <v>1E-4</v>
      </c>
      <c r="I895">
        <v>0</v>
      </c>
      <c r="J895">
        <f t="shared" si="40"/>
        <v>0</v>
      </c>
      <c r="K895">
        <f t="shared" si="41"/>
        <v>82247.886175027321</v>
      </c>
    </row>
    <row r="896" spans="1:11" x14ac:dyDescent="0.2">
      <c r="A896" t="s">
        <v>1491</v>
      </c>
      <c r="B896" t="s">
        <v>1782</v>
      </c>
      <c r="C896">
        <v>1E-4</v>
      </c>
      <c r="D896">
        <v>1</v>
      </c>
      <c r="E896">
        <f t="shared" si="39"/>
        <v>2570.2464429696038</v>
      </c>
      <c r="F896">
        <v>5375</v>
      </c>
      <c r="G896" t="s">
        <v>1783</v>
      </c>
      <c r="H896">
        <v>1E-4</v>
      </c>
      <c r="I896">
        <v>0</v>
      </c>
      <c r="J896">
        <f t="shared" si="40"/>
        <v>0</v>
      </c>
      <c r="K896">
        <f t="shared" si="41"/>
        <v>2570.2464429696038</v>
      </c>
    </row>
    <row r="897" spans="1:11" x14ac:dyDescent="0.2">
      <c r="A897" t="s">
        <v>1491</v>
      </c>
      <c r="B897" t="s">
        <v>1784</v>
      </c>
      <c r="C897">
        <v>1E-4</v>
      </c>
      <c r="D897">
        <v>25</v>
      </c>
      <c r="E897">
        <f t="shared" si="39"/>
        <v>64256.161074240095</v>
      </c>
      <c r="F897">
        <v>5400</v>
      </c>
      <c r="G897" t="s">
        <v>1785</v>
      </c>
      <c r="H897">
        <v>1E-4</v>
      </c>
      <c r="I897">
        <v>0</v>
      </c>
      <c r="J897">
        <f t="shared" si="40"/>
        <v>0</v>
      </c>
      <c r="K897">
        <f t="shared" si="41"/>
        <v>64256.161074240095</v>
      </c>
    </row>
    <row r="898" spans="1:11" x14ac:dyDescent="0.2">
      <c r="A898" t="s">
        <v>1491</v>
      </c>
      <c r="B898" t="s">
        <v>1786</v>
      </c>
      <c r="C898">
        <v>0</v>
      </c>
      <c r="D898">
        <v>23</v>
      </c>
      <c r="E898">
        <f t="shared" si="39"/>
        <v>0</v>
      </c>
      <c r="F898">
        <v>5500</v>
      </c>
      <c r="G898" t="s">
        <v>1787</v>
      </c>
      <c r="H898">
        <v>0</v>
      </c>
      <c r="I898">
        <v>0</v>
      </c>
      <c r="J898">
        <f t="shared" si="40"/>
        <v>0</v>
      </c>
      <c r="K898">
        <f t="shared" si="41"/>
        <v>0</v>
      </c>
    </row>
    <row r="899" spans="1:11" x14ac:dyDescent="0.2">
      <c r="A899" t="s">
        <v>1491</v>
      </c>
      <c r="B899" t="s">
        <v>1788</v>
      </c>
      <c r="C899">
        <v>0</v>
      </c>
      <c r="D899">
        <v>7</v>
      </c>
      <c r="E899">
        <f t="shared" si="39"/>
        <v>0</v>
      </c>
      <c r="F899">
        <v>5600</v>
      </c>
      <c r="G899" t="s">
        <v>1789</v>
      </c>
      <c r="H899">
        <v>0</v>
      </c>
      <c r="I899">
        <v>1</v>
      </c>
      <c r="J899">
        <f t="shared" si="40"/>
        <v>0</v>
      </c>
      <c r="K899">
        <f t="shared" si="41"/>
        <v>0</v>
      </c>
    </row>
    <row r="900" spans="1:11" x14ac:dyDescent="0.2">
      <c r="A900" t="s">
        <v>1491</v>
      </c>
      <c r="B900" t="s">
        <v>1790</v>
      </c>
      <c r="C900">
        <v>0</v>
      </c>
      <c r="D900">
        <v>0</v>
      </c>
      <c r="E900">
        <f t="shared" si="39"/>
        <v>0</v>
      </c>
      <c r="F900">
        <v>5700</v>
      </c>
      <c r="G900" t="s">
        <v>1791</v>
      </c>
      <c r="H900">
        <v>0</v>
      </c>
      <c r="I900">
        <v>0</v>
      </c>
      <c r="J900">
        <f t="shared" si="40"/>
        <v>0</v>
      </c>
      <c r="K900">
        <f t="shared" si="41"/>
        <v>0</v>
      </c>
    </row>
    <row r="901" spans="1:11" x14ac:dyDescent="0.2">
      <c r="A901" t="s">
        <v>1491</v>
      </c>
      <c r="B901" t="s">
        <v>1792</v>
      </c>
      <c r="C901">
        <v>0</v>
      </c>
      <c r="D901">
        <v>0</v>
      </c>
      <c r="E901">
        <f t="shared" si="39"/>
        <v>0</v>
      </c>
      <c r="F901">
        <v>5800</v>
      </c>
      <c r="G901" t="s">
        <v>1793</v>
      </c>
      <c r="H901">
        <v>0</v>
      </c>
      <c r="I901">
        <v>0</v>
      </c>
      <c r="J901">
        <f t="shared" si="40"/>
        <v>0</v>
      </c>
      <c r="K901">
        <f t="shared" si="41"/>
        <v>0</v>
      </c>
    </row>
    <row r="902" spans="1:11" x14ac:dyDescent="0.2">
      <c r="A902" t="s">
        <v>1491</v>
      </c>
      <c r="B902" t="s">
        <v>1794</v>
      </c>
      <c r="C902">
        <v>0</v>
      </c>
      <c r="D902">
        <v>0</v>
      </c>
      <c r="E902">
        <f t="shared" si="39"/>
        <v>0</v>
      </c>
      <c r="F902">
        <v>6000</v>
      </c>
      <c r="G902" t="s">
        <v>1795</v>
      </c>
      <c r="H902">
        <v>0</v>
      </c>
      <c r="I902">
        <v>0</v>
      </c>
      <c r="J902">
        <f t="shared" si="40"/>
        <v>0</v>
      </c>
      <c r="K902">
        <f t="shared" si="41"/>
        <v>0</v>
      </c>
    </row>
    <row r="903" spans="1:11" x14ac:dyDescent="0.2">
      <c r="A903" t="s">
        <v>1491</v>
      </c>
      <c r="B903" t="s">
        <v>1796</v>
      </c>
      <c r="C903">
        <v>0</v>
      </c>
      <c r="D903">
        <v>0</v>
      </c>
      <c r="E903">
        <f t="shared" si="39"/>
        <v>0</v>
      </c>
      <c r="F903">
        <v>6200</v>
      </c>
      <c r="G903" t="s">
        <v>1797</v>
      </c>
      <c r="H903">
        <v>0</v>
      </c>
      <c r="I903">
        <v>0</v>
      </c>
      <c r="J903">
        <f t="shared" si="40"/>
        <v>0</v>
      </c>
      <c r="K903">
        <f t="shared" si="41"/>
        <v>0</v>
      </c>
    </row>
    <row r="904" spans="1:11" x14ac:dyDescent="0.2">
      <c r="A904" t="s">
        <v>1491</v>
      </c>
      <c r="B904" t="s">
        <v>1798</v>
      </c>
      <c r="C904">
        <v>0</v>
      </c>
      <c r="D904">
        <v>0</v>
      </c>
      <c r="E904">
        <f t="shared" si="39"/>
        <v>0</v>
      </c>
      <c r="F904">
        <v>6400</v>
      </c>
      <c r="G904" t="s">
        <v>1799</v>
      </c>
      <c r="H904">
        <v>0</v>
      </c>
      <c r="I904">
        <v>0</v>
      </c>
      <c r="J904">
        <f t="shared" si="40"/>
        <v>0</v>
      </c>
      <c r="K904">
        <f t="shared" si="41"/>
        <v>0</v>
      </c>
    </row>
    <row r="905" spans="1:11" x14ac:dyDescent="0.2">
      <c r="A905" t="s">
        <v>1491</v>
      </c>
      <c r="B905" t="s">
        <v>1800</v>
      </c>
      <c r="C905">
        <v>0</v>
      </c>
      <c r="D905">
        <v>0</v>
      </c>
      <c r="E905">
        <f t="shared" si="39"/>
        <v>0</v>
      </c>
      <c r="F905">
        <v>6600</v>
      </c>
      <c r="G905" t="s">
        <v>1801</v>
      </c>
      <c r="H905">
        <v>0</v>
      </c>
      <c r="I905">
        <v>0</v>
      </c>
      <c r="J905">
        <f t="shared" si="40"/>
        <v>0</v>
      </c>
      <c r="K905">
        <f t="shared" si="41"/>
        <v>0</v>
      </c>
    </row>
    <row r="906" spans="1:11" x14ac:dyDescent="0.2">
      <c r="A906" t="s">
        <v>1802</v>
      </c>
      <c r="B906" t="s">
        <v>1803</v>
      </c>
      <c r="C906">
        <v>0</v>
      </c>
      <c r="D906">
        <v>3</v>
      </c>
      <c r="E906">
        <f t="shared" si="39"/>
        <v>0</v>
      </c>
      <c r="F906">
        <v>1400</v>
      </c>
      <c r="G906" t="s">
        <v>1804</v>
      </c>
      <c r="H906">
        <v>0</v>
      </c>
      <c r="I906">
        <v>0</v>
      </c>
      <c r="J906">
        <f t="shared" si="40"/>
        <v>0</v>
      </c>
      <c r="K906">
        <f t="shared" si="41"/>
        <v>0</v>
      </c>
    </row>
    <row r="907" spans="1:11" x14ac:dyDescent="0.2">
      <c r="A907" t="s">
        <v>1802</v>
      </c>
      <c r="B907" t="s">
        <v>1805</v>
      </c>
      <c r="C907">
        <v>0</v>
      </c>
      <c r="D907">
        <v>2</v>
      </c>
      <c r="E907">
        <f t="shared" si="39"/>
        <v>0</v>
      </c>
      <c r="F907">
        <v>1600</v>
      </c>
      <c r="G907" t="s">
        <v>1806</v>
      </c>
      <c r="H907">
        <v>0</v>
      </c>
      <c r="I907">
        <v>0</v>
      </c>
      <c r="J907">
        <f t="shared" si="40"/>
        <v>0</v>
      </c>
      <c r="K907">
        <f t="shared" si="41"/>
        <v>0</v>
      </c>
    </row>
    <row r="908" spans="1:11" x14ac:dyDescent="0.2">
      <c r="A908" t="s">
        <v>1802</v>
      </c>
      <c r="B908" t="s">
        <v>1807</v>
      </c>
      <c r="C908">
        <v>0</v>
      </c>
      <c r="D908">
        <v>1</v>
      </c>
      <c r="E908">
        <f t="shared" ref="E908:E971" si="42">C908*D908*100*$B$3*$B$3*0.01</f>
        <v>0</v>
      </c>
      <c r="F908">
        <v>1800</v>
      </c>
      <c r="G908" t="s">
        <v>1808</v>
      </c>
      <c r="H908">
        <v>0</v>
      </c>
      <c r="I908">
        <v>0</v>
      </c>
      <c r="J908">
        <f t="shared" ref="J908:J971" si="43">H908*I908*100*$B$3*$B$3*0.01*-1</f>
        <v>0</v>
      </c>
      <c r="K908">
        <f t="shared" ref="K908:K971" si="44">E908+J908</f>
        <v>0</v>
      </c>
    </row>
    <row r="909" spans="1:11" x14ac:dyDescent="0.2">
      <c r="A909" t="s">
        <v>1802</v>
      </c>
      <c r="B909" t="s">
        <v>1809</v>
      </c>
      <c r="C909">
        <v>0</v>
      </c>
      <c r="D909">
        <v>2</v>
      </c>
      <c r="E909">
        <f t="shared" si="42"/>
        <v>0</v>
      </c>
      <c r="F909">
        <v>2000</v>
      </c>
      <c r="G909" t="s">
        <v>1810</v>
      </c>
      <c r="H909">
        <v>0</v>
      </c>
      <c r="I909">
        <v>259</v>
      </c>
      <c r="J909">
        <f t="shared" si="43"/>
        <v>0</v>
      </c>
      <c r="K909">
        <f t="shared" si="44"/>
        <v>0</v>
      </c>
    </row>
    <row r="910" spans="1:11" x14ac:dyDescent="0.2">
      <c r="A910" t="s">
        <v>1802</v>
      </c>
      <c r="B910" t="s">
        <v>1811</v>
      </c>
      <c r="C910">
        <v>0</v>
      </c>
      <c r="D910">
        <v>5</v>
      </c>
      <c r="E910">
        <f t="shared" si="42"/>
        <v>0</v>
      </c>
      <c r="F910">
        <v>2200</v>
      </c>
      <c r="G910" t="s">
        <v>1812</v>
      </c>
      <c r="H910">
        <v>0</v>
      </c>
      <c r="I910">
        <v>46</v>
      </c>
      <c r="J910">
        <f t="shared" si="43"/>
        <v>0</v>
      </c>
      <c r="K910">
        <f t="shared" si="44"/>
        <v>0</v>
      </c>
    </row>
    <row r="911" spans="1:11" x14ac:dyDescent="0.2">
      <c r="A911" t="s">
        <v>1802</v>
      </c>
      <c r="B911" t="s">
        <v>1813</v>
      </c>
      <c r="C911">
        <v>0</v>
      </c>
      <c r="D911">
        <v>4</v>
      </c>
      <c r="E911">
        <f t="shared" si="42"/>
        <v>0</v>
      </c>
      <c r="F911">
        <v>2400</v>
      </c>
      <c r="G911" t="s">
        <v>1814</v>
      </c>
      <c r="H911">
        <v>0</v>
      </c>
      <c r="I911">
        <v>430</v>
      </c>
      <c r="J911">
        <f t="shared" si="43"/>
        <v>0</v>
      </c>
      <c r="K911">
        <f t="shared" si="44"/>
        <v>0</v>
      </c>
    </row>
    <row r="912" spans="1:11" x14ac:dyDescent="0.2">
      <c r="A912" t="s">
        <v>1802</v>
      </c>
      <c r="B912" t="s">
        <v>1815</v>
      </c>
      <c r="C912">
        <v>0</v>
      </c>
      <c r="D912">
        <v>0</v>
      </c>
      <c r="E912">
        <f t="shared" si="42"/>
        <v>0</v>
      </c>
      <c r="F912">
        <v>2600</v>
      </c>
      <c r="G912" t="s">
        <v>1816</v>
      </c>
      <c r="H912">
        <v>0</v>
      </c>
      <c r="I912">
        <v>134</v>
      </c>
      <c r="J912">
        <f t="shared" si="43"/>
        <v>0</v>
      </c>
      <c r="K912">
        <f t="shared" si="44"/>
        <v>0</v>
      </c>
    </row>
    <row r="913" spans="1:11" x14ac:dyDescent="0.2">
      <c r="A913" t="s">
        <v>1802</v>
      </c>
      <c r="B913" t="s">
        <v>1817</v>
      </c>
      <c r="C913">
        <v>0</v>
      </c>
      <c r="D913">
        <v>1</v>
      </c>
      <c r="E913">
        <f t="shared" si="42"/>
        <v>0</v>
      </c>
      <c r="F913">
        <v>2800</v>
      </c>
      <c r="G913" t="s">
        <v>1818</v>
      </c>
      <c r="H913">
        <v>0</v>
      </c>
      <c r="I913">
        <v>64</v>
      </c>
      <c r="J913">
        <f t="shared" si="43"/>
        <v>0</v>
      </c>
      <c r="K913">
        <f t="shared" si="44"/>
        <v>0</v>
      </c>
    </row>
    <row r="914" spans="1:11" x14ac:dyDescent="0.2">
      <c r="A914" t="s">
        <v>1802</v>
      </c>
      <c r="B914" t="s">
        <v>1819</v>
      </c>
      <c r="C914">
        <v>0</v>
      </c>
      <c r="D914">
        <v>0</v>
      </c>
      <c r="E914">
        <f t="shared" si="42"/>
        <v>0</v>
      </c>
      <c r="F914">
        <v>3000</v>
      </c>
      <c r="G914" t="s">
        <v>1820</v>
      </c>
      <c r="H914">
        <v>0</v>
      </c>
      <c r="I914">
        <v>359</v>
      </c>
      <c r="J914">
        <f t="shared" si="43"/>
        <v>0</v>
      </c>
      <c r="K914">
        <f t="shared" si="44"/>
        <v>0</v>
      </c>
    </row>
    <row r="915" spans="1:11" x14ac:dyDescent="0.2">
      <c r="A915" t="s">
        <v>1802</v>
      </c>
      <c r="B915" t="s">
        <v>1821</v>
      </c>
      <c r="C915">
        <v>0</v>
      </c>
      <c r="D915">
        <v>0</v>
      </c>
      <c r="E915">
        <f t="shared" si="42"/>
        <v>0</v>
      </c>
      <c r="F915">
        <v>3200</v>
      </c>
      <c r="G915" t="s">
        <v>1822</v>
      </c>
      <c r="H915">
        <v>0</v>
      </c>
      <c r="I915">
        <v>226</v>
      </c>
      <c r="J915">
        <f t="shared" si="43"/>
        <v>0</v>
      </c>
      <c r="K915">
        <f t="shared" si="44"/>
        <v>0</v>
      </c>
    </row>
    <row r="916" spans="1:11" x14ac:dyDescent="0.2">
      <c r="A916" t="s">
        <v>1802</v>
      </c>
      <c r="B916" t="s">
        <v>1823</v>
      </c>
      <c r="C916">
        <v>0</v>
      </c>
      <c r="D916">
        <v>0</v>
      </c>
      <c r="E916">
        <f t="shared" si="42"/>
        <v>0</v>
      </c>
      <c r="F916">
        <v>3300</v>
      </c>
      <c r="G916" t="s">
        <v>1824</v>
      </c>
      <c r="H916">
        <v>0</v>
      </c>
      <c r="I916">
        <v>469</v>
      </c>
      <c r="J916">
        <f t="shared" si="43"/>
        <v>0</v>
      </c>
      <c r="K916">
        <f t="shared" si="44"/>
        <v>0</v>
      </c>
    </row>
    <row r="917" spans="1:11" x14ac:dyDescent="0.2">
      <c r="A917" t="s">
        <v>1802</v>
      </c>
      <c r="B917" t="s">
        <v>1825</v>
      </c>
      <c r="C917">
        <v>0</v>
      </c>
      <c r="D917">
        <v>0</v>
      </c>
      <c r="E917">
        <f t="shared" si="42"/>
        <v>0</v>
      </c>
      <c r="F917">
        <v>3400</v>
      </c>
      <c r="G917" t="s">
        <v>1826</v>
      </c>
      <c r="H917">
        <v>0</v>
      </c>
      <c r="I917">
        <v>2366</v>
      </c>
      <c r="J917">
        <f t="shared" si="43"/>
        <v>0</v>
      </c>
      <c r="K917">
        <f t="shared" si="44"/>
        <v>0</v>
      </c>
    </row>
    <row r="918" spans="1:11" x14ac:dyDescent="0.2">
      <c r="A918" t="s">
        <v>1802</v>
      </c>
      <c r="B918" t="s">
        <v>1827</v>
      </c>
      <c r="C918">
        <v>0</v>
      </c>
      <c r="D918">
        <v>0</v>
      </c>
      <c r="E918">
        <f t="shared" si="42"/>
        <v>0</v>
      </c>
      <c r="F918">
        <v>3500</v>
      </c>
      <c r="G918" t="s">
        <v>1828</v>
      </c>
      <c r="H918">
        <v>0</v>
      </c>
      <c r="I918">
        <v>2418</v>
      </c>
      <c r="J918">
        <f t="shared" si="43"/>
        <v>0</v>
      </c>
      <c r="K918">
        <f t="shared" si="44"/>
        <v>0</v>
      </c>
    </row>
    <row r="919" spans="1:11" x14ac:dyDescent="0.2">
      <c r="A919" t="s">
        <v>1802</v>
      </c>
      <c r="B919" t="s">
        <v>1829</v>
      </c>
      <c r="C919">
        <v>0</v>
      </c>
      <c r="D919">
        <v>0</v>
      </c>
      <c r="E919">
        <f t="shared" si="42"/>
        <v>0</v>
      </c>
      <c r="F919">
        <v>3600</v>
      </c>
      <c r="G919" t="s">
        <v>1830</v>
      </c>
      <c r="H919">
        <v>0</v>
      </c>
      <c r="I919">
        <v>3118</v>
      </c>
      <c r="J919">
        <f t="shared" si="43"/>
        <v>0</v>
      </c>
      <c r="K919">
        <f t="shared" si="44"/>
        <v>0</v>
      </c>
    </row>
    <row r="920" spans="1:11" x14ac:dyDescent="0.2">
      <c r="A920" t="s">
        <v>1802</v>
      </c>
      <c r="B920" t="s">
        <v>1831</v>
      </c>
      <c r="C920">
        <v>0</v>
      </c>
      <c r="D920">
        <v>0</v>
      </c>
      <c r="E920">
        <f t="shared" si="42"/>
        <v>0</v>
      </c>
      <c r="F920">
        <v>3650</v>
      </c>
      <c r="G920" t="s">
        <v>1832</v>
      </c>
      <c r="H920">
        <v>0</v>
      </c>
      <c r="I920">
        <v>2239</v>
      </c>
      <c r="J920">
        <f t="shared" si="43"/>
        <v>0</v>
      </c>
      <c r="K920">
        <f t="shared" si="44"/>
        <v>0</v>
      </c>
    </row>
    <row r="921" spans="1:11" x14ac:dyDescent="0.2">
      <c r="A921" t="s">
        <v>1802</v>
      </c>
      <c r="B921" t="s">
        <v>1833</v>
      </c>
      <c r="C921">
        <v>0</v>
      </c>
      <c r="D921">
        <v>0</v>
      </c>
      <c r="E921">
        <f t="shared" si="42"/>
        <v>0</v>
      </c>
      <c r="F921">
        <v>3700</v>
      </c>
      <c r="G921" t="s">
        <v>1834</v>
      </c>
      <c r="H921">
        <v>0</v>
      </c>
      <c r="I921">
        <v>766</v>
      </c>
      <c r="J921">
        <f t="shared" si="43"/>
        <v>0</v>
      </c>
      <c r="K921">
        <f t="shared" si="44"/>
        <v>0</v>
      </c>
    </row>
    <row r="922" spans="1:11" x14ac:dyDescent="0.2">
      <c r="A922" t="s">
        <v>1802</v>
      </c>
      <c r="B922" t="s">
        <v>1835</v>
      </c>
      <c r="C922">
        <v>0</v>
      </c>
      <c r="D922">
        <v>0</v>
      </c>
      <c r="E922">
        <f t="shared" si="42"/>
        <v>0</v>
      </c>
      <c r="F922">
        <v>3750</v>
      </c>
      <c r="G922" t="s">
        <v>1836</v>
      </c>
      <c r="H922">
        <v>0</v>
      </c>
      <c r="I922">
        <v>1620</v>
      </c>
      <c r="J922">
        <f t="shared" si="43"/>
        <v>0</v>
      </c>
      <c r="K922">
        <f t="shared" si="44"/>
        <v>0</v>
      </c>
    </row>
    <row r="923" spans="1:11" x14ac:dyDescent="0.2">
      <c r="A923" t="s">
        <v>1802</v>
      </c>
      <c r="B923" t="s">
        <v>1837</v>
      </c>
      <c r="C923">
        <v>0</v>
      </c>
      <c r="D923">
        <v>3</v>
      </c>
      <c r="E923">
        <f t="shared" si="42"/>
        <v>0</v>
      </c>
      <c r="F923">
        <v>3800</v>
      </c>
      <c r="G923" t="s">
        <v>1838</v>
      </c>
      <c r="H923">
        <v>0</v>
      </c>
      <c r="I923">
        <v>3173</v>
      </c>
      <c r="J923">
        <f t="shared" si="43"/>
        <v>0</v>
      </c>
      <c r="K923">
        <f t="shared" si="44"/>
        <v>0</v>
      </c>
    </row>
    <row r="924" spans="1:11" x14ac:dyDescent="0.2">
      <c r="A924" t="s">
        <v>1802</v>
      </c>
      <c r="B924" t="s">
        <v>1839</v>
      </c>
      <c r="C924">
        <v>0</v>
      </c>
      <c r="D924">
        <v>0</v>
      </c>
      <c r="E924">
        <f t="shared" si="42"/>
        <v>0</v>
      </c>
      <c r="F924">
        <v>3850</v>
      </c>
      <c r="G924" t="s">
        <v>1840</v>
      </c>
      <c r="H924">
        <v>0</v>
      </c>
      <c r="I924">
        <v>194</v>
      </c>
      <c r="J924">
        <f t="shared" si="43"/>
        <v>0</v>
      </c>
      <c r="K924">
        <f t="shared" si="44"/>
        <v>0</v>
      </c>
    </row>
    <row r="925" spans="1:11" x14ac:dyDescent="0.2">
      <c r="A925" t="s">
        <v>1802</v>
      </c>
      <c r="B925" t="s">
        <v>1841</v>
      </c>
      <c r="C925">
        <v>0</v>
      </c>
      <c r="D925">
        <v>4</v>
      </c>
      <c r="E925">
        <f t="shared" si="42"/>
        <v>0</v>
      </c>
      <c r="F925">
        <v>3900</v>
      </c>
      <c r="G925" t="s">
        <v>1842</v>
      </c>
      <c r="H925">
        <v>0</v>
      </c>
      <c r="I925">
        <v>541</v>
      </c>
      <c r="J925">
        <f t="shared" si="43"/>
        <v>0</v>
      </c>
      <c r="K925">
        <f t="shared" si="44"/>
        <v>0</v>
      </c>
    </row>
    <row r="926" spans="1:11" x14ac:dyDescent="0.2">
      <c r="A926" t="s">
        <v>1802</v>
      </c>
      <c r="B926" t="s">
        <v>1843</v>
      </c>
      <c r="C926">
        <v>0</v>
      </c>
      <c r="D926">
        <v>0</v>
      </c>
      <c r="E926">
        <f t="shared" si="42"/>
        <v>0</v>
      </c>
      <c r="F926">
        <v>3950</v>
      </c>
      <c r="G926" t="s">
        <v>1844</v>
      </c>
      <c r="H926">
        <v>0</v>
      </c>
      <c r="I926">
        <v>2529</v>
      </c>
      <c r="J926">
        <f t="shared" si="43"/>
        <v>0</v>
      </c>
      <c r="K926">
        <f t="shared" si="44"/>
        <v>0</v>
      </c>
    </row>
    <row r="927" spans="1:11" x14ac:dyDescent="0.2">
      <c r="A927" t="s">
        <v>1802</v>
      </c>
      <c r="B927" t="s">
        <v>1845</v>
      </c>
      <c r="C927">
        <v>0</v>
      </c>
      <c r="D927">
        <v>710</v>
      </c>
      <c r="E927">
        <f t="shared" si="42"/>
        <v>0</v>
      </c>
      <c r="F927">
        <v>4000</v>
      </c>
      <c r="G927" t="s">
        <v>1846</v>
      </c>
      <c r="H927">
        <v>0</v>
      </c>
      <c r="I927">
        <v>1531</v>
      </c>
      <c r="J927">
        <f t="shared" si="43"/>
        <v>0</v>
      </c>
      <c r="K927">
        <f t="shared" si="44"/>
        <v>0</v>
      </c>
    </row>
    <row r="928" spans="1:11" x14ac:dyDescent="0.2">
      <c r="A928" t="s">
        <v>1802</v>
      </c>
      <c r="B928" t="s">
        <v>1847</v>
      </c>
      <c r="C928">
        <v>0</v>
      </c>
      <c r="D928">
        <v>0</v>
      </c>
      <c r="E928">
        <f t="shared" si="42"/>
        <v>0</v>
      </c>
      <c r="F928">
        <v>4050</v>
      </c>
      <c r="G928" t="s">
        <v>1848</v>
      </c>
      <c r="H928">
        <v>0</v>
      </c>
      <c r="I928">
        <v>597</v>
      </c>
      <c r="J928">
        <f t="shared" si="43"/>
        <v>0</v>
      </c>
      <c r="K928">
        <f t="shared" si="44"/>
        <v>0</v>
      </c>
    </row>
    <row r="929" spans="1:11" x14ac:dyDescent="0.2">
      <c r="A929" t="s">
        <v>1802</v>
      </c>
      <c r="B929" t="s">
        <v>1849</v>
      </c>
      <c r="C929">
        <v>0</v>
      </c>
      <c r="D929">
        <v>15</v>
      </c>
      <c r="E929">
        <f t="shared" si="42"/>
        <v>0</v>
      </c>
      <c r="F929">
        <v>4100</v>
      </c>
      <c r="G929" t="s">
        <v>1850</v>
      </c>
      <c r="H929">
        <v>0</v>
      </c>
      <c r="I929">
        <v>1462</v>
      </c>
      <c r="J929">
        <f t="shared" si="43"/>
        <v>0</v>
      </c>
      <c r="K929">
        <f t="shared" si="44"/>
        <v>0</v>
      </c>
    </row>
    <row r="930" spans="1:11" x14ac:dyDescent="0.2">
      <c r="A930" t="s">
        <v>1802</v>
      </c>
      <c r="B930" t="s">
        <v>1851</v>
      </c>
      <c r="C930">
        <v>0</v>
      </c>
      <c r="D930">
        <v>0</v>
      </c>
      <c r="E930">
        <f t="shared" si="42"/>
        <v>0</v>
      </c>
      <c r="F930">
        <v>4150</v>
      </c>
      <c r="G930" t="s">
        <v>1852</v>
      </c>
      <c r="H930">
        <v>0</v>
      </c>
      <c r="I930">
        <v>29620</v>
      </c>
      <c r="J930">
        <f t="shared" si="43"/>
        <v>0</v>
      </c>
      <c r="K930">
        <f t="shared" si="44"/>
        <v>0</v>
      </c>
    </row>
    <row r="931" spans="1:11" x14ac:dyDescent="0.2">
      <c r="A931" t="s">
        <v>1802</v>
      </c>
      <c r="B931" t="s">
        <v>1853</v>
      </c>
      <c r="C931">
        <v>0</v>
      </c>
      <c r="D931">
        <v>2</v>
      </c>
      <c r="E931">
        <f t="shared" si="42"/>
        <v>0</v>
      </c>
      <c r="F931">
        <v>4200</v>
      </c>
      <c r="G931" t="s">
        <v>1854</v>
      </c>
      <c r="H931">
        <v>0</v>
      </c>
      <c r="I931">
        <v>30453</v>
      </c>
      <c r="J931">
        <f t="shared" si="43"/>
        <v>0</v>
      </c>
      <c r="K931">
        <f t="shared" si="44"/>
        <v>0</v>
      </c>
    </row>
    <row r="932" spans="1:11" x14ac:dyDescent="0.2">
      <c r="A932" t="s">
        <v>1802</v>
      </c>
      <c r="B932" t="s">
        <v>1855</v>
      </c>
      <c r="C932">
        <v>0</v>
      </c>
      <c r="D932">
        <v>3</v>
      </c>
      <c r="E932">
        <f t="shared" si="42"/>
        <v>0</v>
      </c>
      <c r="F932">
        <v>4250</v>
      </c>
      <c r="G932" t="s">
        <v>1856</v>
      </c>
      <c r="H932">
        <v>0</v>
      </c>
      <c r="I932">
        <v>1206</v>
      </c>
      <c r="J932">
        <f t="shared" si="43"/>
        <v>0</v>
      </c>
      <c r="K932">
        <f t="shared" si="44"/>
        <v>0</v>
      </c>
    </row>
    <row r="933" spans="1:11" x14ac:dyDescent="0.2">
      <c r="A933" t="s">
        <v>1802</v>
      </c>
      <c r="B933" t="s">
        <v>1857</v>
      </c>
      <c r="C933">
        <v>0</v>
      </c>
      <c r="D933">
        <v>0</v>
      </c>
      <c r="E933">
        <f t="shared" si="42"/>
        <v>0</v>
      </c>
      <c r="F933">
        <v>4275</v>
      </c>
      <c r="G933" t="s">
        <v>1858</v>
      </c>
      <c r="H933">
        <v>0</v>
      </c>
      <c r="I933">
        <v>265</v>
      </c>
      <c r="J933">
        <f t="shared" si="43"/>
        <v>0</v>
      </c>
      <c r="K933">
        <f t="shared" si="44"/>
        <v>0</v>
      </c>
    </row>
    <row r="934" spans="1:11" x14ac:dyDescent="0.2">
      <c r="A934" t="s">
        <v>1802</v>
      </c>
      <c r="B934" t="s">
        <v>1859</v>
      </c>
      <c r="C934">
        <v>0</v>
      </c>
      <c r="D934">
        <v>9</v>
      </c>
      <c r="E934">
        <f t="shared" si="42"/>
        <v>0</v>
      </c>
      <c r="F934">
        <v>4300</v>
      </c>
      <c r="G934" t="s">
        <v>1860</v>
      </c>
      <c r="H934">
        <v>0</v>
      </c>
      <c r="I934">
        <v>3787</v>
      </c>
      <c r="J934">
        <f t="shared" si="43"/>
        <v>0</v>
      </c>
      <c r="K934">
        <f t="shared" si="44"/>
        <v>0</v>
      </c>
    </row>
    <row r="935" spans="1:11" x14ac:dyDescent="0.2">
      <c r="A935" t="s">
        <v>1802</v>
      </c>
      <c r="B935" t="s">
        <v>1861</v>
      </c>
      <c r="C935">
        <v>0</v>
      </c>
      <c r="D935">
        <v>0</v>
      </c>
      <c r="E935">
        <f t="shared" si="42"/>
        <v>0</v>
      </c>
      <c r="F935">
        <v>4325</v>
      </c>
      <c r="G935" t="s">
        <v>1862</v>
      </c>
      <c r="H935">
        <v>0</v>
      </c>
      <c r="I935">
        <v>2171</v>
      </c>
      <c r="J935">
        <f t="shared" si="43"/>
        <v>0</v>
      </c>
      <c r="K935">
        <f t="shared" si="44"/>
        <v>0</v>
      </c>
    </row>
    <row r="936" spans="1:11" x14ac:dyDescent="0.2">
      <c r="A936" t="s">
        <v>1802</v>
      </c>
      <c r="B936" t="s">
        <v>1863</v>
      </c>
      <c r="C936">
        <v>0</v>
      </c>
      <c r="D936">
        <v>4</v>
      </c>
      <c r="E936">
        <f t="shared" si="42"/>
        <v>0</v>
      </c>
      <c r="F936">
        <v>4350</v>
      </c>
      <c r="G936" t="s">
        <v>1864</v>
      </c>
      <c r="H936">
        <v>1E-4</v>
      </c>
      <c r="I936">
        <v>3670</v>
      </c>
      <c r="J936">
        <f t="shared" si="43"/>
        <v>-9432804.4456984457</v>
      </c>
      <c r="K936">
        <f t="shared" si="44"/>
        <v>-9432804.4456984457</v>
      </c>
    </row>
    <row r="937" spans="1:11" x14ac:dyDescent="0.2">
      <c r="A937" t="s">
        <v>1802</v>
      </c>
      <c r="B937" t="s">
        <v>1865</v>
      </c>
      <c r="C937">
        <v>1E-4</v>
      </c>
      <c r="D937">
        <v>1</v>
      </c>
      <c r="E937">
        <f t="shared" si="42"/>
        <v>2570.2464429696038</v>
      </c>
      <c r="F937">
        <v>4370</v>
      </c>
      <c r="G937" t="s">
        <v>1866</v>
      </c>
      <c r="H937">
        <v>1E-4</v>
      </c>
      <c r="I937">
        <v>73</v>
      </c>
      <c r="J937">
        <f t="shared" si="43"/>
        <v>-187627.99033678108</v>
      </c>
      <c r="K937">
        <f t="shared" si="44"/>
        <v>-185057.74389381148</v>
      </c>
    </row>
    <row r="938" spans="1:11" x14ac:dyDescent="0.2">
      <c r="A938" t="s">
        <v>1802</v>
      </c>
      <c r="B938" t="s">
        <v>1867</v>
      </c>
      <c r="C938">
        <v>1E-4</v>
      </c>
      <c r="D938">
        <v>1</v>
      </c>
      <c r="E938">
        <f t="shared" si="42"/>
        <v>2570.2464429696038</v>
      </c>
      <c r="F938">
        <v>4375</v>
      </c>
      <c r="G938" t="s">
        <v>1868</v>
      </c>
      <c r="H938">
        <v>1E-4</v>
      </c>
      <c r="I938">
        <v>69</v>
      </c>
      <c r="J938">
        <f t="shared" si="43"/>
        <v>-177347.00456490269</v>
      </c>
      <c r="K938">
        <f t="shared" si="44"/>
        <v>-174776.75812193309</v>
      </c>
    </row>
    <row r="939" spans="1:11" x14ac:dyDescent="0.2">
      <c r="A939" t="s">
        <v>1802</v>
      </c>
      <c r="B939" t="s">
        <v>1869</v>
      </c>
      <c r="C939">
        <v>1E-4</v>
      </c>
      <c r="D939">
        <v>1</v>
      </c>
      <c r="E939">
        <f t="shared" si="42"/>
        <v>2570.2464429696038</v>
      </c>
      <c r="F939">
        <v>4380</v>
      </c>
      <c r="G939" t="s">
        <v>1870</v>
      </c>
      <c r="H939">
        <v>1E-4</v>
      </c>
      <c r="I939">
        <v>58</v>
      </c>
      <c r="J939">
        <f t="shared" si="43"/>
        <v>-149074.29369223703</v>
      </c>
      <c r="K939">
        <f t="shared" si="44"/>
        <v>-146504.04724926743</v>
      </c>
    </row>
    <row r="940" spans="1:11" x14ac:dyDescent="0.2">
      <c r="A940" t="s">
        <v>1802</v>
      </c>
      <c r="B940" t="s">
        <v>1871</v>
      </c>
      <c r="C940">
        <v>1E-4</v>
      </c>
      <c r="D940">
        <v>11</v>
      </c>
      <c r="E940">
        <f t="shared" si="42"/>
        <v>28272.710872665644</v>
      </c>
      <c r="F940">
        <v>4390</v>
      </c>
      <c r="G940" t="s">
        <v>1872</v>
      </c>
      <c r="H940">
        <v>1E-4</v>
      </c>
      <c r="I940">
        <v>44</v>
      </c>
      <c r="J940">
        <f t="shared" si="43"/>
        <v>-113090.84349066258</v>
      </c>
      <c r="K940">
        <f t="shared" si="44"/>
        <v>-84818.132617996933</v>
      </c>
    </row>
    <row r="941" spans="1:11" x14ac:dyDescent="0.2">
      <c r="A941" t="s">
        <v>1802</v>
      </c>
      <c r="B941" t="s">
        <v>1873</v>
      </c>
      <c r="C941">
        <v>1E-4</v>
      </c>
      <c r="D941">
        <v>10</v>
      </c>
      <c r="E941">
        <f t="shared" si="42"/>
        <v>25702.46442969604</v>
      </c>
      <c r="F941">
        <v>4400</v>
      </c>
      <c r="G941" t="s">
        <v>1874</v>
      </c>
      <c r="H941">
        <v>1E-4</v>
      </c>
      <c r="I941">
        <v>4090</v>
      </c>
      <c r="J941">
        <f t="shared" si="43"/>
        <v>-10512307.951745681</v>
      </c>
      <c r="K941">
        <f t="shared" si="44"/>
        <v>-10486605.487315986</v>
      </c>
    </row>
    <row r="942" spans="1:11" x14ac:dyDescent="0.2">
      <c r="A942" t="s">
        <v>1802</v>
      </c>
      <c r="B942" t="s">
        <v>1875</v>
      </c>
      <c r="C942">
        <v>1E-4</v>
      </c>
      <c r="D942">
        <v>1</v>
      </c>
      <c r="E942">
        <f t="shared" si="42"/>
        <v>2570.2464429696038</v>
      </c>
      <c r="F942">
        <v>4410</v>
      </c>
      <c r="G942" t="s">
        <v>1876</v>
      </c>
      <c r="H942">
        <v>1E-4</v>
      </c>
      <c r="I942">
        <v>144</v>
      </c>
      <c r="J942">
        <f t="shared" si="43"/>
        <v>-370115.48778762296</v>
      </c>
      <c r="K942">
        <f t="shared" si="44"/>
        <v>-367545.24134465336</v>
      </c>
    </row>
    <row r="943" spans="1:11" x14ac:dyDescent="0.2">
      <c r="A943" t="s">
        <v>1802</v>
      </c>
      <c r="B943" t="s">
        <v>1877</v>
      </c>
      <c r="C943">
        <v>1E-4</v>
      </c>
      <c r="D943">
        <v>0</v>
      </c>
      <c r="E943">
        <f t="shared" si="42"/>
        <v>0</v>
      </c>
      <c r="F943">
        <v>4420</v>
      </c>
      <c r="G943" t="s">
        <v>1878</v>
      </c>
      <c r="H943">
        <v>1E-4</v>
      </c>
      <c r="I943">
        <v>68</v>
      </c>
      <c r="J943">
        <f t="shared" si="43"/>
        <v>-174776.75812193309</v>
      </c>
      <c r="K943">
        <f t="shared" si="44"/>
        <v>-174776.75812193309</v>
      </c>
    </row>
    <row r="944" spans="1:11" x14ac:dyDescent="0.2">
      <c r="A944" t="s">
        <v>1802</v>
      </c>
      <c r="B944" t="s">
        <v>1879</v>
      </c>
      <c r="C944">
        <v>1E-4</v>
      </c>
      <c r="D944">
        <v>1</v>
      </c>
      <c r="E944">
        <f t="shared" si="42"/>
        <v>2570.2464429696038</v>
      </c>
      <c r="F944">
        <v>4425</v>
      </c>
      <c r="G944" t="s">
        <v>1880</v>
      </c>
      <c r="H944">
        <v>1E-4</v>
      </c>
      <c r="I944">
        <v>128</v>
      </c>
      <c r="J944">
        <f t="shared" si="43"/>
        <v>-328991.54470010928</v>
      </c>
      <c r="K944">
        <f t="shared" si="44"/>
        <v>-326421.29825713969</v>
      </c>
    </row>
    <row r="945" spans="1:11" x14ac:dyDescent="0.2">
      <c r="A945" t="s">
        <v>1802</v>
      </c>
      <c r="B945" t="s">
        <v>1881</v>
      </c>
      <c r="C945">
        <v>1E-4</v>
      </c>
      <c r="D945">
        <v>1</v>
      </c>
      <c r="E945">
        <f t="shared" si="42"/>
        <v>2570.2464429696038</v>
      </c>
      <c r="F945">
        <v>4430</v>
      </c>
      <c r="G945" t="s">
        <v>1882</v>
      </c>
      <c r="H945">
        <v>1E-4</v>
      </c>
      <c r="I945">
        <v>73</v>
      </c>
      <c r="J945">
        <f t="shared" si="43"/>
        <v>-187627.99033678108</v>
      </c>
      <c r="K945">
        <f t="shared" si="44"/>
        <v>-185057.74389381148</v>
      </c>
    </row>
    <row r="946" spans="1:11" x14ac:dyDescent="0.2">
      <c r="A946" t="s">
        <v>1802</v>
      </c>
      <c r="B946" t="s">
        <v>1883</v>
      </c>
      <c r="C946">
        <v>1E-4</v>
      </c>
      <c r="D946">
        <v>0</v>
      </c>
      <c r="E946">
        <f t="shared" si="42"/>
        <v>0</v>
      </c>
      <c r="F946">
        <v>4440</v>
      </c>
      <c r="G946" t="s">
        <v>1884</v>
      </c>
      <c r="H946">
        <v>1E-4</v>
      </c>
      <c r="I946">
        <v>44</v>
      </c>
      <c r="J946">
        <f t="shared" si="43"/>
        <v>-113090.84349066258</v>
      </c>
      <c r="K946">
        <f t="shared" si="44"/>
        <v>-113090.84349066258</v>
      </c>
    </row>
    <row r="947" spans="1:11" x14ac:dyDescent="0.2">
      <c r="A947" t="s">
        <v>1802</v>
      </c>
      <c r="B947" t="s">
        <v>1885</v>
      </c>
      <c r="C947">
        <v>1E-4</v>
      </c>
      <c r="D947">
        <v>7</v>
      </c>
      <c r="E947">
        <f t="shared" si="42"/>
        <v>17991.725100787226</v>
      </c>
      <c r="F947">
        <v>4450</v>
      </c>
      <c r="G947" t="s">
        <v>1886</v>
      </c>
      <c r="H947">
        <v>1E-4</v>
      </c>
      <c r="I947">
        <v>2782</v>
      </c>
      <c r="J947">
        <f t="shared" si="43"/>
        <v>-7150425.604341438</v>
      </c>
      <c r="K947">
        <f t="shared" si="44"/>
        <v>-7132433.8792406507</v>
      </c>
    </row>
    <row r="948" spans="1:11" x14ac:dyDescent="0.2">
      <c r="A948" t="s">
        <v>1802</v>
      </c>
      <c r="B948" t="s">
        <v>1887</v>
      </c>
      <c r="C948">
        <v>1E-4</v>
      </c>
      <c r="D948">
        <v>0</v>
      </c>
      <c r="E948">
        <f t="shared" si="42"/>
        <v>0</v>
      </c>
      <c r="F948">
        <v>4460</v>
      </c>
      <c r="G948" t="s">
        <v>1888</v>
      </c>
      <c r="H948">
        <v>1E-4</v>
      </c>
      <c r="I948">
        <v>68</v>
      </c>
      <c r="J948">
        <f t="shared" si="43"/>
        <v>-174776.75812193309</v>
      </c>
      <c r="K948">
        <f t="shared" si="44"/>
        <v>-174776.75812193309</v>
      </c>
    </row>
    <row r="949" spans="1:11" x14ac:dyDescent="0.2">
      <c r="A949" t="s">
        <v>1802</v>
      </c>
      <c r="B949" t="s">
        <v>1889</v>
      </c>
      <c r="C949">
        <v>1E-4</v>
      </c>
      <c r="D949">
        <v>0</v>
      </c>
      <c r="E949">
        <f t="shared" si="42"/>
        <v>0</v>
      </c>
      <c r="F949">
        <v>4470</v>
      </c>
      <c r="G949" t="s">
        <v>1890</v>
      </c>
      <c r="H949">
        <v>1E-4</v>
      </c>
      <c r="I949">
        <v>263</v>
      </c>
      <c r="J949">
        <f t="shared" si="43"/>
        <v>-675974.81450100569</v>
      </c>
      <c r="K949">
        <f t="shared" si="44"/>
        <v>-675974.81450100569</v>
      </c>
    </row>
    <row r="950" spans="1:11" x14ac:dyDescent="0.2">
      <c r="A950" t="s">
        <v>1802</v>
      </c>
      <c r="B950" t="s">
        <v>1891</v>
      </c>
      <c r="C950">
        <v>1E-4</v>
      </c>
      <c r="D950">
        <v>0</v>
      </c>
      <c r="E950">
        <f t="shared" si="42"/>
        <v>0</v>
      </c>
      <c r="F950">
        <v>4475</v>
      </c>
      <c r="G950" t="s">
        <v>1892</v>
      </c>
      <c r="H950">
        <v>1E-4</v>
      </c>
      <c r="I950">
        <v>442</v>
      </c>
      <c r="J950">
        <f t="shared" si="43"/>
        <v>-1136048.9277925647</v>
      </c>
      <c r="K950">
        <f t="shared" si="44"/>
        <v>-1136048.9277925647</v>
      </c>
    </row>
    <row r="951" spans="1:11" x14ac:dyDescent="0.2">
      <c r="A951" t="s">
        <v>1802</v>
      </c>
      <c r="B951" t="s">
        <v>1893</v>
      </c>
      <c r="C951">
        <v>1E-4</v>
      </c>
      <c r="D951">
        <v>19</v>
      </c>
      <c r="E951">
        <f t="shared" si="42"/>
        <v>48834.682416422482</v>
      </c>
      <c r="F951">
        <v>4480</v>
      </c>
      <c r="G951" t="s">
        <v>1894</v>
      </c>
      <c r="H951">
        <v>1E-4</v>
      </c>
      <c r="I951">
        <v>43</v>
      </c>
      <c r="J951">
        <f t="shared" si="43"/>
        <v>-110520.59704769297</v>
      </c>
      <c r="K951">
        <f t="shared" si="44"/>
        <v>-61685.914631270483</v>
      </c>
    </row>
    <row r="952" spans="1:11" x14ac:dyDescent="0.2">
      <c r="A952" t="s">
        <v>1802</v>
      </c>
      <c r="B952" t="s">
        <v>1895</v>
      </c>
      <c r="C952">
        <v>1E-4</v>
      </c>
      <c r="D952">
        <v>11</v>
      </c>
      <c r="E952">
        <f t="shared" si="42"/>
        <v>28272.710872665644</v>
      </c>
      <c r="F952">
        <v>4490</v>
      </c>
      <c r="G952" t="s">
        <v>1896</v>
      </c>
      <c r="H952">
        <v>1E-4</v>
      </c>
      <c r="I952">
        <v>304</v>
      </c>
      <c r="J952">
        <f t="shared" si="43"/>
        <v>-781354.91866275971</v>
      </c>
      <c r="K952">
        <f t="shared" si="44"/>
        <v>-753082.20779009408</v>
      </c>
    </row>
    <row r="953" spans="1:11" x14ac:dyDescent="0.2">
      <c r="A953" t="s">
        <v>1802</v>
      </c>
      <c r="B953" t="s">
        <v>1897</v>
      </c>
      <c r="C953">
        <v>1E-4</v>
      </c>
      <c r="D953">
        <v>7</v>
      </c>
      <c r="E953">
        <f t="shared" si="42"/>
        <v>17991.725100787226</v>
      </c>
      <c r="F953">
        <v>4500</v>
      </c>
      <c r="G953" t="s">
        <v>1898</v>
      </c>
      <c r="H953">
        <v>1E-4</v>
      </c>
      <c r="I953">
        <v>1053</v>
      </c>
      <c r="J953">
        <f t="shared" si="43"/>
        <v>-2706469.5044469931</v>
      </c>
      <c r="K953">
        <f t="shared" si="44"/>
        <v>-2688477.7793462058</v>
      </c>
    </row>
    <row r="954" spans="1:11" x14ac:dyDescent="0.2">
      <c r="A954" t="s">
        <v>1802</v>
      </c>
      <c r="B954" t="s">
        <v>1899</v>
      </c>
      <c r="C954">
        <v>1E-4</v>
      </c>
      <c r="D954">
        <v>0</v>
      </c>
      <c r="E954">
        <f t="shared" si="42"/>
        <v>0</v>
      </c>
      <c r="F954">
        <v>4510</v>
      </c>
      <c r="G954" t="s">
        <v>1900</v>
      </c>
      <c r="H954">
        <v>1E-4</v>
      </c>
      <c r="I954">
        <v>100</v>
      </c>
      <c r="J954">
        <f t="shared" si="43"/>
        <v>-257024.64429696038</v>
      </c>
      <c r="K954">
        <f t="shared" si="44"/>
        <v>-257024.64429696038</v>
      </c>
    </row>
    <row r="955" spans="1:11" x14ac:dyDescent="0.2">
      <c r="A955" t="s">
        <v>1802</v>
      </c>
      <c r="B955" t="s">
        <v>1901</v>
      </c>
      <c r="C955">
        <v>1E-4</v>
      </c>
      <c r="D955">
        <v>0</v>
      </c>
      <c r="E955">
        <f t="shared" si="42"/>
        <v>0</v>
      </c>
      <c r="F955">
        <v>4520</v>
      </c>
      <c r="G955" t="s">
        <v>1902</v>
      </c>
      <c r="H955">
        <v>1E-4</v>
      </c>
      <c r="I955">
        <v>292</v>
      </c>
      <c r="J955">
        <f t="shared" si="43"/>
        <v>-750511.96134712431</v>
      </c>
      <c r="K955">
        <f t="shared" si="44"/>
        <v>-750511.96134712431</v>
      </c>
    </row>
    <row r="956" spans="1:11" x14ac:dyDescent="0.2">
      <c r="A956" t="s">
        <v>1802</v>
      </c>
      <c r="B956" t="s">
        <v>1903</v>
      </c>
      <c r="C956">
        <v>1E-4</v>
      </c>
      <c r="D956">
        <v>6</v>
      </c>
      <c r="E956">
        <f t="shared" si="42"/>
        <v>15421.478657817624</v>
      </c>
      <c r="F956">
        <v>4525</v>
      </c>
      <c r="G956" t="s">
        <v>1904</v>
      </c>
      <c r="H956">
        <v>1E-4</v>
      </c>
      <c r="I956">
        <v>184</v>
      </c>
      <c r="J956">
        <f t="shared" si="43"/>
        <v>-472925.34550640703</v>
      </c>
      <c r="K956">
        <f t="shared" si="44"/>
        <v>-457503.86684858939</v>
      </c>
    </row>
    <row r="957" spans="1:11" x14ac:dyDescent="0.2">
      <c r="A957" t="s">
        <v>1802</v>
      </c>
      <c r="B957" t="s">
        <v>1905</v>
      </c>
      <c r="C957">
        <v>1E-4</v>
      </c>
      <c r="D957">
        <v>7</v>
      </c>
      <c r="E957">
        <f t="shared" si="42"/>
        <v>17991.725100787226</v>
      </c>
      <c r="F957">
        <v>4530</v>
      </c>
      <c r="G957" t="s">
        <v>1906</v>
      </c>
      <c r="H957">
        <v>1E-4</v>
      </c>
      <c r="I957">
        <v>277</v>
      </c>
      <c r="J957">
        <f t="shared" si="43"/>
        <v>-711958.2647025804</v>
      </c>
      <c r="K957">
        <f t="shared" si="44"/>
        <v>-693966.53960179316</v>
      </c>
    </row>
    <row r="958" spans="1:11" x14ac:dyDescent="0.2">
      <c r="A958" t="s">
        <v>1802</v>
      </c>
      <c r="B958" t="s">
        <v>1907</v>
      </c>
      <c r="C958">
        <v>1E-4</v>
      </c>
      <c r="D958">
        <v>1</v>
      </c>
      <c r="E958">
        <f t="shared" si="42"/>
        <v>2570.2464429696038</v>
      </c>
      <c r="F958">
        <v>4540</v>
      </c>
      <c r="G958" t="s">
        <v>1908</v>
      </c>
      <c r="H958">
        <v>1E-4</v>
      </c>
      <c r="I958">
        <v>119</v>
      </c>
      <c r="J958">
        <f t="shared" si="43"/>
        <v>-305859.32671338291</v>
      </c>
      <c r="K958">
        <f t="shared" si="44"/>
        <v>-303289.08027041331</v>
      </c>
    </row>
    <row r="959" spans="1:11" x14ac:dyDescent="0.2">
      <c r="A959" t="s">
        <v>1802</v>
      </c>
      <c r="B959" t="s">
        <v>1909</v>
      </c>
      <c r="C959">
        <v>1E-4</v>
      </c>
      <c r="D959">
        <v>9</v>
      </c>
      <c r="E959">
        <f t="shared" si="42"/>
        <v>23132.217986726435</v>
      </c>
      <c r="F959">
        <v>4550</v>
      </c>
      <c r="G959" t="s">
        <v>1910</v>
      </c>
      <c r="H959">
        <v>1E-4</v>
      </c>
      <c r="I959">
        <v>3751</v>
      </c>
      <c r="J959">
        <f t="shared" si="43"/>
        <v>-9640994.4075789861</v>
      </c>
      <c r="K959">
        <f t="shared" si="44"/>
        <v>-9617862.189592259</v>
      </c>
    </row>
    <row r="960" spans="1:11" x14ac:dyDescent="0.2">
      <c r="A960" t="s">
        <v>1802</v>
      </c>
      <c r="B960" t="s">
        <v>1911</v>
      </c>
      <c r="C960">
        <v>1E-4</v>
      </c>
      <c r="D960">
        <v>1</v>
      </c>
      <c r="E960">
        <f t="shared" si="42"/>
        <v>2570.2464429696038</v>
      </c>
      <c r="F960">
        <v>4560</v>
      </c>
      <c r="G960" t="s">
        <v>1912</v>
      </c>
      <c r="H960">
        <v>1E-4</v>
      </c>
      <c r="I960">
        <v>709</v>
      </c>
      <c r="J960">
        <f t="shared" si="43"/>
        <v>-1822304.7280654493</v>
      </c>
      <c r="K960">
        <f t="shared" si="44"/>
        <v>-1819734.4816224796</v>
      </c>
    </row>
    <row r="961" spans="1:11" x14ac:dyDescent="0.2">
      <c r="A961" t="s">
        <v>1802</v>
      </c>
      <c r="B961" t="s">
        <v>1913</v>
      </c>
      <c r="C961">
        <v>1E-4</v>
      </c>
      <c r="D961">
        <v>7</v>
      </c>
      <c r="E961">
        <f t="shared" si="42"/>
        <v>17991.725100787226</v>
      </c>
      <c r="F961">
        <v>4570</v>
      </c>
      <c r="G961" t="s">
        <v>1914</v>
      </c>
      <c r="H961">
        <v>1E-4</v>
      </c>
      <c r="I961">
        <v>150</v>
      </c>
      <c r="J961">
        <f t="shared" si="43"/>
        <v>-385536.96644544066</v>
      </c>
      <c r="K961">
        <f t="shared" si="44"/>
        <v>-367545.24134465342</v>
      </c>
    </row>
    <row r="962" spans="1:11" x14ac:dyDescent="0.2">
      <c r="A962" t="s">
        <v>1802</v>
      </c>
      <c r="B962" t="s">
        <v>1915</v>
      </c>
      <c r="C962">
        <v>1E-4</v>
      </c>
      <c r="D962">
        <v>12</v>
      </c>
      <c r="E962">
        <f t="shared" si="42"/>
        <v>30842.957315635249</v>
      </c>
      <c r="F962">
        <v>4575</v>
      </c>
      <c r="G962" t="s">
        <v>1916</v>
      </c>
      <c r="H962">
        <v>1E-4</v>
      </c>
      <c r="I962">
        <v>3621</v>
      </c>
      <c r="J962">
        <f t="shared" si="43"/>
        <v>-9306862.369992936</v>
      </c>
      <c r="K962">
        <f t="shared" si="44"/>
        <v>-9276019.4126773011</v>
      </c>
    </row>
    <row r="963" spans="1:11" x14ac:dyDescent="0.2">
      <c r="A963" t="s">
        <v>1802</v>
      </c>
      <c r="B963" t="s">
        <v>1917</v>
      </c>
      <c r="C963">
        <v>1E-4</v>
      </c>
      <c r="D963">
        <v>1</v>
      </c>
      <c r="E963">
        <f t="shared" si="42"/>
        <v>2570.2464429696038</v>
      </c>
      <c r="F963">
        <v>4580</v>
      </c>
      <c r="G963" t="s">
        <v>1918</v>
      </c>
      <c r="H963">
        <v>1E-4</v>
      </c>
      <c r="I963">
        <v>114</v>
      </c>
      <c r="J963">
        <f t="shared" si="43"/>
        <v>-293008.09449853486</v>
      </c>
      <c r="K963">
        <f t="shared" si="44"/>
        <v>-290437.84805556526</v>
      </c>
    </row>
    <row r="964" spans="1:11" x14ac:dyDescent="0.2">
      <c r="A964" t="s">
        <v>1802</v>
      </c>
      <c r="B964" t="s">
        <v>1919</v>
      </c>
      <c r="C964">
        <v>1E-4</v>
      </c>
      <c r="D964">
        <v>10</v>
      </c>
      <c r="E964">
        <f t="shared" si="42"/>
        <v>25702.46442969604</v>
      </c>
      <c r="F964">
        <v>4590</v>
      </c>
      <c r="G964" t="s">
        <v>1920</v>
      </c>
      <c r="H964">
        <v>1E-4</v>
      </c>
      <c r="I964">
        <v>248</v>
      </c>
      <c r="J964">
        <f t="shared" si="43"/>
        <v>-637421.1178564619</v>
      </c>
      <c r="K964">
        <f t="shared" si="44"/>
        <v>-611718.65342676581</v>
      </c>
    </row>
    <row r="965" spans="1:11" x14ac:dyDescent="0.2">
      <c r="A965" t="s">
        <v>1802</v>
      </c>
      <c r="B965" t="s">
        <v>1921</v>
      </c>
      <c r="C965">
        <v>1E-4</v>
      </c>
      <c r="D965">
        <v>200</v>
      </c>
      <c r="E965">
        <f t="shared" si="42"/>
        <v>514049.28859392076</v>
      </c>
      <c r="F965">
        <v>4600</v>
      </c>
      <c r="G965" t="s">
        <v>1922</v>
      </c>
      <c r="H965">
        <v>1E-4</v>
      </c>
      <c r="I965">
        <v>1248</v>
      </c>
      <c r="J965">
        <f t="shared" si="43"/>
        <v>-3207667.5608260655</v>
      </c>
      <c r="K965">
        <f t="shared" si="44"/>
        <v>-2693618.2722321446</v>
      </c>
    </row>
    <row r="966" spans="1:11" x14ac:dyDescent="0.2">
      <c r="A966" t="s">
        <v>1802</v>
      </c>
      <c r="B966" t="s">
        <v>1923</v>
      </c>
      <c r="C966">
        <v>2.0000000000000001E-4</v>
      </c>
      <c r="D966">
        <v>6</v>
      </c>
      <c r="E966">
        <f t="shared" si="42"/>
        <v>30842.957315635249</v>
      </c>
      <c r="F966">
        <v>4610</v>
      </c>
      <c r="G966" t="s">
        <v>1924</v>
      </c>
      <c r="H966">
        <v>2.0000000000000001E-4</v>
      </c>
      <c r="I966">
        <v>215</v>
      </c>
      <c r="J966">
        <f t="shared" si="43"/>
        <v>-1105205.9704769298</v>
      </c>
      <c r="K966">
        <f t="shared" si="44"/>
        <v>-1074363.0131612946</v>
      </c>
    </row>
    <row r="967" spans="1:11" x14ac:dyDescent="0.2">
      <c r="A967" t="s">
        <v>1802</v>
      </c>
      <c r="B967" t="s">
        <v>1925</v>
      </c>
      <c r="C967">
        <v>2.0000000000000001E-4</v>
      </c>
      <c r="D967">
        <v>0</v>
      </c>
      <c r="E967">
        <f t="shared" si="42"/>
        <v>0</v>
      </c>
      <c r="F967">
        <v>4620</v>
      </c>
      <c r="G967" t="s">
        <v>1926</v>
      </c>
      <c r="H967">
        <v>2.0000000000000001E-4</v>
      </c>
      <c r="I967">
        <v>165</v>
      </c>
      <c r="J967">
        <f t="shared" si="43"/>
        <v>-848181.32617996936</v>
      </c>
      <c r="K967">
        <f t="shared" si="44"/>
        <v>-848181.32617996936</v>
      </c>
    </row>
    <row r="968" spans="1:11" x14ac:dyDescent="0.2">
      <c r="A968" t="s">
        <v>1802</v>
      </c>
      <c r="B968" t="s">
        <v>1927</v>
      </c>
      <c r="C968">
        <v>2.0000000000000001E-4</v>
      </c>
      <c r="D968">
        <v>10</v>
      </c>
      <c r="E968">
        <f t="shared" si="42"/>
        <v>51404.928859392079</v>
      </c>
      <c r="F968">
        <v>4625</v>
      </c>
      <c r="G968" t="s">
        <v>1928</v>
      </c>
      <c r="H968">
        <v>2.0000000000000001E-4</v>
      </c>
      <c r="I968">
        <v>316</v>
      </c>
      <c r="J968">
        <f t="shared" si="43"/>
        <v>-1624395.7519567898</v>
      </c>
      <c r="K968">
        <f t="shared" si="44"/>
        <v>-1572990.8230973976</v>
      </c>
    </row>
    <row r="969" spans="1:11" x14ac:dyDescent="0.2">
      <c r="A969" t="s">
        <v>1802</v>
      </c>
      <c r="B969" t="s">
        <v>1929</v>
      </c>
      <c r="C969">
        <v>2.0000000000000001E-4</v>
      </c>
      <c r="D969">
        <v>0</v>
      </c>
      <c r="E969">
        <f t="shared" si="42"/>
        <v>0</v>
      </c>
      <c r="F969">
        <v>4630</v>
      </c>
      <c r="G969" t="s">
        <v>1930</v>
      </c>
      <c r="H969">
        <v>2.0000000000000001E-4</v>
      </c>
      <c r="I969">
        <v>273</v>
      </c>
      <c r="J969">
        <f t="shared" si="43"/>
        <v>-1403354.5578614038</v>
      </c>
      <c r="K969">
        <f t="shared" si="44"/>
        <v>-1403354.5578614038</v>
      </c>
    </row>
    <row r="970" spans="1:11" x14ac:dyDescent="0.2">
      <c r="A970" t="s">
        <v>1802</v>
      </c>
      <c r="B970" t="s">
        <v>1931</v>
      </c>
      <c r="C970">
        <v>2.0000000000000001E-4</v>
      </c>
      <c r="D970">
        <v>7</v>
      </c>
      <c r="E970">
        <f t="shared" si="42"/>
        <v>35983.450201574451</v>
      </c>
      <c r="F970">
        <v>4640</v>
      </c>
      <c r="G970" t="s">
        <v>1932</v>
      </c>
      <c r="H970">
        <v>2.0000000000000001E-4</v>
      </c>
      <c r="I970">
        <v>93</v>
      </c>
      <c r="J970">
        <f t="shared" si="43"/>
        <v>-478065.83839234628</v>
      </c>
      <c r="K970">
        <f t="shared" si="44"/>
        <v>-442082.3881907718</v>
      </c>
    </row>
    <row r="971" spans="1:11" x14ac:dyDescent="0.2">
      <c r="A971" t="s">
        <v>1802</v>
      </c>
      <c r="B971" t="s">
        <v>1933</v>
      </c>
      <c r="C971">
        <v>2.0000000000000001E-4</v>
      </c>
      <c r="D971">
        <v>16</v>
      </c>
      <c r="E971">
        <f t="shared" si="42"/>
        <v>82247.886175027321</v>
      </c>
      <c r="F971">
        <v>4650</v>
      </c>
      <c r="G971" t="s">
        <v>1934</v>
      </c>
      <c r="H971">
        <v>2.0000000000000001E-4</v>
      </c>
      <c r="I971">
        <v>960</v>
      </c>
      <c r="J971">
        <f t="shared" si="43"/>
        <v>-4934873.1705016391</v>
      </c>
      <c r="K971">
        <f t="shared" si="44"/>
        <v>-4852625.284326612</v>
      </c>
    </row>
    <row r="972" spans="1:11" x14ac:dyDescent="0.2">
      <c r="A972" t="s">
        <v>1802</v>
      </c>
      <c r="B972" t="s">
        <v>1935</v>
      </c>
      <c r="C972">
        <v>2.0000000000000001E-4</v>
      </c>
      <c r="D972">
        <v>5</v>
      </c>
      <c r="E972">
        <f t="shared" ref="E972:E1035" si="45">C972*D972*100*$B$3*$B$3*0.01</f>
        <v>25702.46442969604</v>
      </c>
      <c r="F972">
        <v>4660</v>
      </c>
      <c r="G972" t="s">
        <v>1936</v>
      </c>
      <c r="H972">
        <v>2.0000000000000001E-4</v>
      </c>
      <c r="I972">
        <v>250</v>
      </c>
      <c r="J972">
        <f t="shared" ref="J972:J1035" si="46">H972*I972*100*$B$3*$B$3*0.01*-1</f>
        <v>-1285123.221484802</v>
      </c>
      <c r="K972">
        <f t="shared" ref="K972:K1035" si="47">E972+J972</f>
        <v>-1259420.7570551059</v>
      </c>
    </row>
    <row r="973" spans="1:11" x14ac:dyDescent="0.2">
      <c r="A973" t="s">
        <v>1802</v>
      </c>
      <c r="B973" t="s">
        <v>1937</v>
      </c>
      <c r="C973">
        <v>2.0000000000000001E-4</v>
      </c>
      <c r="D973">
        <v>5</v>
      </c>
      <c r="E973">
        <f t="shared" si="45"/>
        <v>25702.46442969604</v>
      </c>
      <c r="F973">
        <v>4670</v>
      </c>
      <c r="G973" t="s">
        <v>1938</v>
      </c>
      <c r="H973">
        <v>2.0000000000000001E-4</v>
      </c>
      <c r="I973">
        <v>539</v>
      </c>
      <c r="J973">
        <f t="shared" si="46"/>
        <v>-2770725.6655212333</v>
      </c>
      <c r="K973">
        <f t="shared" si="47"/>
        <v>-2745023.2010915373</v>
      </c>
    </row>
    <row r="974" spans="1:11" x14ac:dyDescent="0.2">
      <c r="A974" t="s">
        <v>1802</v>
      </c>
      <c r="B974" t="s">
        <v>1939</v>
      </c>
      <c r="C974">
        <v>2.0000000000000001E-4</v>
      </c>
      <c r="D974">
        <v>116</v>
      </c>
      <c r="E974">
        <f t="shared" si="45"/>
        <v>596297.17476894811</v>
      </c>
      <c r="F974">
        <v>4675</v>
      </c>
      <c r="G974" t="s">
        <v>1940</v>
      </c>
      <c r="H974">
        <v>2.0000000000000001E-4</v>
      </c>
      <c r="I974">
        <v>529</v>
      </c>
      <c r="J974">
        <f t="shared" si="46"/>
        <v>-2719320.7366618407</v>
      </c>
      <c r="K974">
        <f t="shared" si="47"/>
        <v>-2123023.5618928927</v>
      </c>
    </row>
    <row r="975" spans="1:11" x14ac:dyDescent="0.2">
      <c r="A975" t="s">
        <v>1802</v>
      </c>
      <c r="B975" t="s">
        <v>1941</v>
      </c>
      <c r="C975">
        <v>2.0000000000000001E-4</v>
      </c>
      <c r="D975">
        <v>0</v>
      </c>
      <c r="E975">
        <f t="shared" si="45"/>
        <v>0</v>
      </c>
      <c r="F975">
        <v>4680</v>
      </c>
      <c r="G975" t="s">
        <v>1942</v>
      </c>
      <c r="H975">
        <v>2.0000000000000001E-4</v>
      </c>
      <c r="I975">
        <v>339</v>
      </c>
      <c r="J975">
        <f t="shared" si="46"/>
        <v>-1742627.0883333916</v>
      </c>
      <c r="K975">
        <f t="shared" si="47"/>
        <v>-1742627.0883333916</v>
      </c>
    </row>
    <row r="976" spans="1:11" x14ac:dyDescent="0.2">
      <c r="A976" t="s">
        <v>1802</v>
      </c>
      <c r="B976" t="s">
        <v>1943</v>
      </c>
      <c r="C976">
        <v>2.0000000000000001E-4</v>
      </c>
      <c r="D976">
        <v>11</v>
      </c>
      <c r="E976">
        <f t="shared" si="45"/>
        <v>56545.421745331289</v>
      </c>
      <c r="F976">
        <v>4690</v>
      </c>
      <c r="G976" t="s">
        <v>1944</v>
      </c>
      <c r="H976">
        <v>2.0000000000000001E-4</v>
      </c>
      <c r="I976">
        <v>213</v>
      </c>
      <c r="J976">
        <f t="shared" si="46"/>
        <v>-1094924.9847050512</v>
      </c>
      <c r="K976">
        <f t="shared" si="47"/>
        <v>-1038379.5629597199</v>
      </c>
    </row>
    <row r="977" spans="1:11" x14ac:dyDescent="0.2">
      <c r="A977" t="s">
        <v>1802</v>
      </c>
      <c r="B977" t="s">
        <v>1945</v>
      </c>
      <c r="C977">
        <v>2.0000000000000001E-4</v>
      </c>
      <c r="D977">
        <v>27</v>
      </c>
      <c r="E977">
        <f t="shared" si="45"/>
        <v>138793.30792035864</v>
      </c>
      <c r="F977">
        <v>4700</v>
      </c>
      <c r="G977" t="s">
        <v>1946</v>
      </c>
      <c r="H977">
        <v>2.0000000000000001E-4</v>
      </c>
      <c r="I977">
        <v>3544</v>
      </c>
      <c r="J977">
        <f t="shared" si="46"/>
        <v>-18217906.78776855</v>
      </c>
      <c r="K977">
        <f t="shared" si="47"/>
        <v>-18079113.479848191</v>
      </c>
    </row>
    <row r="978" spans="1:11" x14ac:dyDescent="0.2">
      <c r="A978" t="s">
        <v>1802</v>
      </c>
      <c r="B978" t="s">
        <v>1947</v>
      </c>
      <c r="C978">
        <v>2.9999999999999997E-4</v>
      </c>
      <c r="D978">
        <v>17</v>
      </c>
      <c r="E978">
        <f t="shared" si="45"/>
        <v>131082.56859144976</v>
      </c>
      <c r="F978">
        <v>4710</v>
      </c>
      <c r="G978" t="s">
        <v>1948</v>
      </c>
      <c r="H978">
        <v>2.9999999999999997E-4</v>
      </c>
      <c r="I978">
        <v>486</v>
      </c>
      <c r="J978">
        <f t="shared" si="46"/>
        <v>-3747419.3138496815</v>
      </c>
      <c r="K978">
        <f t="shared" si="47"/>
        <v>-3616336.7452582316</v>
      </c>
    </row>
    <row r="979" spans="1:11" x14ac:dyDescent="0.2">
      <c r="A979" t="s">
        <v>1802</v>
      </c>
      <c r="B979" t="s">
        <v>1949</v>
      </c>
      <c r="C979">
        <v>2.9999999999999997E-4</v>
      </c>
      <c r="D979">
        <v>0</v>
      </c>
      <c r="E979">
        <f t="shared" si="45"/>
        <v>0</v>
      </c>
      <c r="F979">
        <v>4715</v>
      </c>
      <c r="G979" t="s">
        <v>1950</v>
      </c>
      <c r="H979">
        <v>2.9999999999999997E-4</v>
      </c>
      <c r="I979">
        <v>353</v>
      </c>
      <c r="J979">
        <f t="shared" si="46"/>
        <v>-2721890.9831048101</v>
      </c>
      <c r="K979">
        <f t="shared" si="47"/>
        <v>-2721890.9831048101</v>
      </c>
    </row>
    <row r="980" spans="1:11" x14ac:dyDescent="0.2">
      <c r="A980" t="s">
        <v>1802</v>
      </c>
      <c r="B980" t="s">
        <v>1951</v>
      </c>
      <c r="C980">
        <v>2.9999999999999997E-4</v>
      </c>
      <c r="D980">
        <v>33</v>
      </c>
      <c r="E980">
        <f t="shared" si="45"/>
        <v>254454.39785399075</v>
      </c>
      <c r="F980">
        <v>4720</v>
      </c>
      <c r="G980" t="s">
        <v>1952</v>
      </c>
      <c r="H980">
        <v>2.9999999999999997E-4</v>
      </c>
      <c r="I980">
        <v>381</v>
      </c>
      <c r="J980">
        <f t="shared" si="46"/>
        <v>-2937791.6843142565</v>
      </c>
      <c r="K980">
        <f t="shared" si="47"/>
        <v>-2683337.286460266</v>
      </c>
    </row>
    <row r="981" spans="1:11" x14ac:dyDescent="0.2">
      <c r="A981" t="s">
        <v>1802</v>
      </c>
      <c r="B981" t="s">
        <v>1953</v>
      </c>
      <c r="C981">
        <v>2.9999999999999997E-4</v>
      </c>
      <c r="D981">
        <v>205</v>
      </c>
      <c r="E981">
        <f t="shared" si="45"/>
        <v>1580701.5624263063</v>
      </c>
      <c r="F981">
        <v>4725</v>
      </c>
      <c r="G981" t="s">
        <v>1954</v>
      </c>
      <c r="H981">
        <v>2.9999999999999997E-4</v>
      </c>
      <c r="I981">
        <v>718</v>
      </c>
      <c r="J981">
        <f t="shared" si="46"/>
        <v>-5536310.838156526</v>
      </c>
      <c r="K981">
        <f t="shared" si="47"/>
        <v>-3955609.2757302197</v>
      </c>
    </row>
    <row r="982" spans="1:11" x14ac:dyDescent="0.2">
      <c r="A982" t="s">
        <v>1802</v>
      </c>
      <c r="B982" t="s">
        <v>1955</v>
      </c>
      <c r="C982">
        <v>2.9999999999999997E-4</v>
      </c>
      <c r="D982">
        <v>20</v>
      </c>
      <c r="E982">
        <f t="shared" si="45"/>
        <v>154214.78657817622</v>
      </c>
      <c r="F982">
        <v>4730</v>
      </c>
      <c r="G982" t="s">
        <v>1956</v>
      </c>
      <c r="H982">
        <v>2.9999999999999997E-4</v>
      </c>
      <c r="I982">
        <v>348</v>
      </c>
      <c r="J982">
        <f t="shared" si="46"/>
        <v>-2683337.2864602664</v>
      </c>
      <c r="K982">
        <f t="shared" si="47"/>
        <v>-2529122.4998820904</v>
      </c>
    </row>
    <row r="983" spans="1:11" x14ac:dyDescent="0.2">
      <c r="A983" t="s">
        <v>1802</v>
      </c>
      <c r="B983" t="s">
        <v>1957</v>
      </c>
      <c r="C983">
        <v>2.9999999999999997E-4</v>
      </c>
      <c r="D983">
        <v>22</v>
      </c>
      <c r="E983">
        <f t="shared" si="45"/>
        <v>169636.26523599384</v>
      </c>
      <c r="F983">
        <v>4735</v>
      </c>
      <c r="G983" t="s">
        <v>1958</v>
      </c>
      <c r="H983">
        <v>2.9999999999999997E-4</v>
      </c>
      <c r="I983">
        <v>268</v>
      </c>
      <c r="J983">
        <f t="shared" si="46"/>
        <v>-2066478.1401475612</v>
      </c>
      <c r="K983">
        <f t="shared" si="47"/>
        <v>-1896841.8749115674</v>
      </c>
    </row>
    <row r="984" spans="1:11" x14ac:dyDescent="0.2">
      <c r="A984" t="s">
        <v>1802</v>
      </c>
      <c r="B984" t="s">
        <v>1959</v>
      </c>
      <c r="C984">
        <v>2.9999999999999997E-4</v>
      </c>
      <c r="D984">
        <v>18</v>
      </c>
      <c r="E984">
        <f t="shared" si="45"/>
        <v>138793.30792035858</v>
      </c>
      <c r="F984">
        <v>4740</v>
      </c>
      <c r="G984" t="s">
        <v>1960</v>
      </c>
      <c r="H984">
        <v>2.9999999999999997E-4</v>
      </c>
      <c r="I984">
        <v>268</v>
      </c>
      <c r="J984">
        <f t="shared" si="46"/>
        <v>-2066478.1401475612</v>
      </c>
      <c r="K984">
        <f t="shared" si="47"/>
        <v>-1927684.8322272026</v>
      </c>
    </row>
    <row r="985" spans="1:11" x14ac:dyDescent="0.2">
      <c r="A985" t="s">
        <v>1802</v>
      </c>
      <c r="B985" t="s">
        <v>1961</v>
      </c>
      <c r="C985">
        <v>2.9999999999999997E-4</v>
      </c>
      <c r="D985">
        <v>11</v>
      </c>
      <c r="E985">
        <f t="shared" si="45"/>
        <v>84818.132617996918</v>
      </c>
      <c r="F985">
        <v>4745</v>
      </c>
      <c r="G985" t="s">
        <v>1962</v>
      </c>
      <c r="H985">
        <v>2.9999999999999997E-4</v>
      </c>
      <c r="I985">
        <v>413</v>
      </c>
      <c r="J985">
        <f t="shared" si="46"/>
        <v>-3184535.3428393388</v>
      </c>
      <c r="K985">
        <f t="shared" si="47"/>
        <v>-3099717.2102213418</v>
      </c>
    </row>
    <row r="986" spans="1:11" x14ac:dyDescent="0.2">
      <c r="A986" t="s">
        <v>1802</v>
      </c>
      <c r="B986" t="s">
        <v>1963</v>
      </c>
      <c r="C986">
        <v>4.0000000000000002E-4</v>
      </c>
      <c r="D986">
        <v>249</v>
      </c>
      <c r="E986">
        <f t="shared" si="45"/>
        <v>2559965.4571977258</v>
      </c>
      <c r="F986">
        <v>4750</v>
      </c>
      <c r="G986" t="s">
        <v>1964</v>
      </c>
      <c r="H986">
        <v>4.0000000000000002E-4</v>
      </c>
      <c r="I986">
        <v>2372</v>
      </c>
      <c r="J986">
        <f t="shared" si="46"/>
        <v>-24386498.250895604</v>
      </c>
      <c r="K986">
        <f t="shared" si="47"/>
        <v>-21826532.793697879</v>
      </c>
    </row>
    <row r="987" spans="1:11" x14ac:dyDescent="0.2">
      <c r="A987" t="s">
        <v>1802</v>
      </c>
      <c r="B987" t="s">
        <v>1965</v>
      </c>
      <c r="C987">
        <v>4.0000000000000002E-4</v>
      </c>
      <c r="D987">
        <v>200</v>
      </c>
      <c r="E987">
        <f t="shared" si="45"/>
        <v>2056197.1543756831</v>
      </c>
      <c r="F987">
        <v>4755</v>
      </c>
      <c r="G987" t="s">
        <v>1966</v>
      </c>
      <c r="H987">
        <v>4.0000000000000002E-4</v>
      </c>
      <c r="I987">
        <v>130</v>
      </c>
      <c r="J987">
        <f t="shared" si="46"/>
        <v>-1336528.1503441941</v>
      </c>
      <c r="K987">
        <f t="shared" si="47"/>
        <v>719669.0040314889</v>
      </c>
    </row>
    <row r="988" spans="1:11" x14ac:dyDescent="0.2">
      <c r="A988" t="s">
        <v>1802</v>
      </c>
      <c r="B988" t="s">
        <v>1967</v>
      </c>
      <c r="C988">
        <v>4.0000000000000002E-4</v>
      </c>
      <c r="D988">
        <v>12</v>
      </c>
      <c r="E988">
        <f t="shared" si="45"/>
        <v>123371.829262541</v>
      </c>
      <c r="F988">
        <v>4760</v>
      </c>
      <c r="G988" t="s">
        <v>1968</v>
      </c>
      <c r="H988">
        <v>4.0000000000000002E-4</v>
      </c>
      <c r="I988">
        <v>239</v>
      </c>
      <c r="J988">
        <f t="shared" si="46"/>
        <v>-2457155.5994789414</v>
      </c>
      <c r="K988">
        <f t="shared" si="47"/>
        <v>-2333783.7702164003</v>
      </c>
    </row>
    <row r="989" spans="1:11" x14ac:dyDescent="0.2">
      <c r="A989" t="s">
        <v>1802</v>
      </c>
      <c r="B989" t="s">
        <v>1969</v>
      </c>
      <c r="C989">
        <v>4.0000000000000002E-4</v>
      </c>
      <c r="D989">
        <v>6</v>
      </c>
      <c r="E989">
        <f t="shared" si="45"/>
        <v>61685.914631270498</v>
      </c>
      <c r="F989">
        <v>4765</v>
      </c>
      <c r="G989" t="s">
        <v>1970</v>
      </c>
      <c r="H989">
        <v>4.0000000000000002E-4</v>
      </c>
      <c r="I989">
        <v>88</v>
      </c>
      <c r="J989">
        <f t="shared" si="46"/>
        <v>-904726.74792530062</v>
      </c>
      <c r="K989">
        <f t="shared" si="47"/>
        <v>-843040.83329403016</v>
      </c>
    </row>
    <row r="990" spans="1:11" x14ac:dyDescent="0.2">
      <c r="A990" t="s">
        <v>1802</v>
      </c>
      <c r="B990" t="s">
        <v>1971</v>
      </c>
      <c r="C990">
        <v>4.0000000000000002E-4</v>
      </c>
      <c r="D990">
        <v>13</v>
      </c>
      <c r="E990">
        <f t="shared" si="45"/>
        <v>133652.81503441939</v>
      </c>
      <c r="F990">
        <v>4770</v>
      </c>
      <c r="G990" t="s">
        <v>1972</v>
      </c>
      <c r="H990">
        <v>4.0000000000000002E-4</v>
      </c>
      <c r="I990">
        <v>437</v>
      </c>
      <c r="J990">
        <f t="shared" si="46"/>
        <v>-4492790.7823108677</v>
      </c>
      <c r="K990">
        <f t="shared" si="47"/>
        <v>-4359137.9672764484</v>
      </c>
    </row>
    <row r="991" spans="1:11" x14ac:dyDescent="0.2">
      <c r="A991" t="s">
        <v>1802</v>
      </c>
      <c r="B991" t="s">
        <v>1973</v>
      </c>
      <c r="C991">
        <v>4.0000000000000002E-4</v>
      </c>
      <c r="D991">
        <v>49</v>
      </c>
      <c r="E991">
        <f t="shared" si="45"/>
        <v>503768.30282204231</v>
      </c>
      <c r="F991">
        <v>4775</v>
      </c>
      <c r="G991" t="s">
        <v>1974</v>
      </c>
      <c r="H991">
        <v>4.0000000000000002E-4</v>
      </c>
      <c r="I991">
        <v>929</v>
      </c>
      <c r="J991">
        <f t="shared" si="46"/>
        <v>-9551035.7820750494</v>
      </c>
      <c r="K991">
        <f t="shared" si="47"/>
        <v>-9047267.4792530071</v>
      </c>
    </row>
    <row r="992" spans="1:11" x14ac:dyDescent="0.2">
      <c r="A992" t="s">
        <v>1802</v>
      </c>
      <c r="B992" t="s">
        <v>1975</v>
      </c>
      <c r="C992">
        <v>4.0000000000000002E-4</v>
      </c>
      <c r="D992">
        <v>32</v>
      </c>
      <c r="E992">
        <f t="shared" si="45"/>
        <v>328991.54470010928</v>
      </c>
      <c r="F992">
        <v>4780</v>
      </c>
      <c r="G992" t="s">
        <v>1976</v>
      </c>
      <c r="H992">
        <v>4.0000000000000002E-4</v>
      </c>
      <c r="I992">
        <v>101</v>
      </c>
      <c r="J992">
        <f t="shared" si="46"/>
        <v>-1038379.5629597203</v>
      </c>
      <c r="K992">
        <f t="shared" si="47"/>
        <v>-709388.01825961098</v>
      </c>
    </row>
    <row r="993" spans="1:11" x14ac:dyDescent="0.2">
      <c r="A993" t="s">
        <v>1802</v>
      </c>
      <c r="B993" t="s">
        <v>1977</v>
      </c>
      <c r="C993">
        <v>4.0000000000000002E-4</v>
      </c>
      <c r="D993">
        <v>0</v>
      </c>
      <c r="E993">
        <f t="shared" si="45"/>
        <v>0</v>
      </c>
      <c r="F993">
        <v>4785</v>
      </c>
      <c r="G993" t="s">
        <v>1978</v>
      </c>
      <c r="H993">
        <v>4.0000000000000002E-4</v>
      </c>
      <c r="I993">
        <v>114</v>
      </c>
      <c r="J993">
        <f t="shared" si="46"/>
        <v>-1172032.3779941394</v>
      </c>
      <c r="K993">
        <f t="shared" si="47"/>
        <v>-1172032.3779941394</v>
      </c>
    </row>
    <row r="994" spans="1:11" x14ac:dyDescent="0.2">
      <c r="A994" t="s">
        <v>1802</v>
      </c>
      <c r="B994" t="s">
        <v>1979</v>
      </c>
      <c r="C994">
        <v>5.0000000000000001E-4</v>
      </c>
      <c r="D994">
        <v>22</v>
      </c>
      <c r="E994">
        <f t="shared" si="45"/>
        <v>282727.10872665641</v>
      </c>
      <c r="F994">
        <v>4790</v>
      </c>
      <c r="G994" t="s">
        <v>1980</v>
      </c>
      <c r="H994">
        <v>5.0000000000000001E-4</v>
      </c>
      <c r="I994">
        <v>142</v>
      </c>
      <c r="J994">
        <f t="shared" si="46"/>
        <v>-1824874.9745084187</v>
      </c>
      <c r="K994">
        <f t="shared" si="47"/>
        <v>-1542147.8657817622</v>
      </c>
    </row>
    <row r="995" spans="1:11" x14ac:dyDescent="0.2">
      <c r="A995" t="s">
        <v>1802</v>
      </c>
      <c r="B995" t="s">
        <v>1981</v>
      </c>
      <c r="C995">
        <v>5.0000000000000001E-4</v>
      </c>
      <c r="D995">
        <v>8</v>
      </c>
      <c r="E995">
        <f t="shared" si="45"/>
        <v>102809.85771878416</v>
      </c>
      <c r="F995">
        <v>4795</v>
      </c>
      <c r="G995" t="s">
        <v>1982</v>
      </c>
      <c r="H995">
        <v>5.0000000000000001E-4</v>
      </c>
      <c r="I995">
        <v>263</v>
      </c>
      <c r="J995">
        <f t="shared" si="46"/>
        <v>-3379874.0725050289</v>
      </c>
      <c r="K995">
        <f t="shared" si="47"/>
        <v>-3277064.2147862446</v>
      </c>
    </row>
    <row r="996" spans="1:11" x14ac:dyDescent="0.2">
      <c r="A996" t="s">
        <v>1802</v>
      </c>
      <c r="B996" t="s">
        <v>1983</v>
      </c>
      <c r="C996">
        <v>5.0000000000000001E-4</v>
      </c>
      <c r="D996">
        <v>137</v>
      </c>
      <c r="E996">
        <f t="shared" si="45"/>
        <v>1760618.8134341789</v>
      </c>
      <c r="F996">
        <v>4800</v>
      </c>
      <c r="G996" t="s">
        <v>1984</v>
      </c>
      <c r="H996">
        <v>5.0000000000000001E-4</v>
      </c>
      <c r="I996">
        <v>7138</v>
      </c>
      <c r="J996">
        <f t="shared" si="46"/>
        <v>-91732095.549585149</v>
      </c>
      <c r="K996">
        <f t="shared" si="47"/>
        <v>-89971476.736150965</v>
      </c>
    </row>
    <row r="997" spans="1:11" x14ac:dyDescent="0.2">
      <c r="A997" t="s">
        <v>1802</v>
      </c>
      <c r="B997" t="s">
        <v>1985</v>
      </c>
      <c r="C997">
        <v>5.0000000000000001E-4</v>
      </c>
      <c r="D997">
        <v>15</v>
      </c>
      <c r="E997">
        <f t="shared" si="45"/>
        <v>192768.4832227203</v>
      </c>
      <c r="F997">
        <v>4805</v>
      </c>
      <c r="G997" t="s">
        <v>1986</v>
      </c>
      <c r="H997">
        <v>5.0000000000000001E-4</v>
      </c>
      <c r="I997">
        <v>211</v>
      </c>
      <c r="J997">
        <f t="shared" si="46"/>
        <v>-2711609.997332932</v>
      </c>
      <c r="K997">
        <f t="shared" si="47"/>
        <v>-2518841.5141102117</v>
      </c>
    </row>
    <row r="998" spans="1:11" x14ac:dyDescent="0.2">
      <c r="A998" t="s">
        <v>1802</v>
      </c>
      <c r="B998" t="s">
        <v>1987</v>
      </c>
      <c r="C998">
        <v>5.0000000000000001E-4</v>
      </c>
      <c r="D998">
        <v>121</v>
      </c>
      <c r="E998">
        <f t="shared" si="45"/>
        <v>1554999.0979966102</v>
      </c>
      <c r="F998">
        <v>4810</v>
      </c>
      <c r="G998" t="s">
        <v>1988</v>
      </c>
      <c r="H998">
        <v>5.0000000000000001E-4</v>
      </c>
      <c r="I998">
        <v>553</v>
      </c>
      <c r="J998">
        <f t="shared" si="46"/>
        <v>-7106731.4148109555</v>
      </c>
      <c r="K998">
        <f t="shared" si="47"/>
        <v>-5551732.3168143453</v>
      </c>
    </row>
    <row r="999" spans="1:11" x14ac:dyDescent="0.2">
      <c r="A999" t="s">
        <v>1802</v>
      </c>
      <c r="B999" t="s">
        <v>1989</v>
      </c>
      <c r="C999">
        <v>5.9999999999999995E-4</v>
      </c>
      <c r="D999">
        <v>3</v>
      </c>
      <c r="E999">
        <f t="shared" si="45"/>
        <v>46264.43597345287</v>
      </c>
      <c r="F999">
        <v>4815</v>
      </c>
      <c r="G999" t="s">
        <v>1990</v>
      </c>
      <c r="H999">
        <v>5.9999999999999995E-4</v>
      </c>
      <c r="I999">
        <v>343</v>
      </c>
      <c r="J999">
        <f t="shared" si="46"/>
        <v>-5289567.1796314446</v>
      </c>
      <c r="K999">
        <f t="shared" si="47"/>
        <v>-5243302.7436579913</v>
      </c>
    </row>
    <row r="1000" spans="1:11" x14ac:dyDescent="0.2">
      <c r="A1000" t="s">
        <v>1802</v>
      </c>
      <c r="B1000" t="s">
        <v>1991</v>
      </c>
      <c r="C1000">
        <v>5.9999999999999995E-4</v>
      </c>
      <c r="D1000">
        <v>44</v>
      </c>
      <c r="E1000">
        <f t="shared" si="45"/>
        <v>678545.06094397535</v>
      </c>
      <c r="F1000">
        <v>4820</v>
      </c>
      <c r="G1000" t="s">
        <v>1992</v>
      </c>
      <c r="H1000">
        <v>5.9999999999999995E-4</v>
      </c>
      <c r="I1000">
        <v>137</v>
      </c>
      <c r="J1000">
        <f t="shared" si="46"/>
        <v>-2112742.5761210141</v>
      </c>
      <c r="K1000">
        <f t="shared" si="47"/>
        <v>-1434197.5151770387</v>
      </c>
    </row>
    <row r="1001" spans="1:11" x14ac:dyDescent="0.2">
      <c r="A1001" t="s">
        <v>1802</v>
      </c>
      <c r="B1001" t="s">
        <v>1993</v>
      </c>
      <c r="C1001">
        <v>5.9999999999999995E-4</v>
      </c>
      <c r="D1001">
        <v>149</v>
      </c>
      <c r="E1001">
        <f t="shared" si="45"/>
        <v>2297800.320014826</v>
      </c>
      <c r="F1001">
        <v>4825</v>
      </c>
      <c r="G1001" t="s">
        <v>1994</v>
      </c>
      <c r="H1001">
        <v>5.9999999999999995E-4</v>
      </c>
      <c r="I1001">
        <v>1573</v>
      </c>
      <c r="J1001">
        <f t="shared" si="46"/>
        <v>-24257985.928747121</v>
      </c>
      <c r="K1001">
        <f t="shared" si="47"/>
        <v>-21960185.608732294</v>
      </c>
    </row>
    <row r="1002" spans="1:11" x14ac:dyDescent="0.2">
      <c r="A1002" t="s">
        <v>1802</v>
      </c>
      <c r="B1002" t="s">
        <v>1995</v>
      </c>
      <c r="C1002">
        <v>5.9999999999999995E-4</v>
      </c>
      <c r="D1002">
        <v>19</v>
      </c>
      <c r="E1002">
        <f t="shared" si="45"/>
        <v>293008.0944985348</v>
      </c>
      <c r="F1002">
        <v>4830</v>
      </c>
      <c r="G1002" t="s">
        <v>1996</v>
      </c>
      <c r="H1002">
        <v>5.9999999999999995E-4</v>
      </c>
      <c r="I1002">
        <v>492</v>
      </c>
      <c r="J1002">
        <f t="shared" si="46"/>
        <v>-7587367.4996462688</v>
      </c>
      <c r="K1002">
        <f t="shared" si="47"/>
        <v>-7294359.4051477341</v>
      </c>
    </row>
    <row r="1003" spans="1:11" x14ac:dyDescent="0.2">
      <c r="A1003" t="s">
        <v>1802</v>
      </c>
      <c r="B1003" t="s">
        <v>1997</v>
      </c>
      <c r="C1003">
        <v>6.9999999999999999E-4</v>
      </c>
      <c r="D1003">
        <v>12</v>
      </c>
      <c r="E1003">
        <f t="shared" si="45"/>
        <v>215900.70120944671</v>
      </c>
      <c r="F1003">
        <v>4835</v>
      </c>
      <c r="G1003" t="s">
        <v>1998</v>
      </c>
      <c r="H1003">
        <v>6.9999999999999999E-4</v>
      </c>
      <c r="I1003">
        <v>1036</v>
      </c>
      <c r="J1003">
        <f t="shared" si="46"/>
        <v>-18639427.204415567</v>
      </c>
      <c r="K1003">
        <f t="shared" si="47"/>
        <v>-18423526.503206119</v>
      </c>
    </row>
    <row r="1004" spans="1:11" x14ac:dyDescent="0.2">
      <c r="A1004" t="s">
        <v>1802</v>
      </c>
      <c r="B1004" t="s">
        <v>1999</v>
      </c>
      <c r="C1004">
        <v>6.9999999999999999E-4</v>
      </c>
      <c r="D1004">
        <v>19</v>
      </c>
      <c r="E1004">
        <f t="shared" si="45"/>
        <v>341842.77691495727</v>
      </c>
      <c r="F1004">
        <v>4840</v>
      </c>
      <c r="G1004" t="s">
        <v>2000</v>
      </c>
      <c r="H1004">
        <v>6.9999999999999999E-4</v>
      </c>
      <c r="I1004">
        <v>319</v>
      </c>
      <c r="J1004">
        <f t="shared" si="46"/>
        <v>-5739360.3071511248</v>
      </c>
      <c r="K1004">
        <f t="shared" si="47"/>
        <v>-5397517.5302361678</v>
      </c>
    </row>
    <row r="1005" spans="1:11" x14ac:dyDescent="0.2">
      <c r="A1005" t="s">
        <v>1802</v>
      </c>
      <c r="B1005" t="s">
        <v>2001</v>
      </c>
      <c r="C1005">
        <v>6.9999999999999999E-4</v>
      </c>
      <c r="D1005">
        <v>11</v>
      </c>
      <c r="E1005">
        <f t="shared" si="45"/>
        <v>197908.97610865952</v>
      </c>
      <c r="F1005">
        <v>4845</v>
      </c>
      <c r="G1005" t="s">
        <v>2002</v>
      </c>
      <c r="H1005">
        <v>6.9999999999999999E-4</v>
      </c>
      <c r="I1005">
        <v>354</v>
      </c>
      <c r="J1005">
        <f t="shared" si="46"/>
        <v>-6369070.6856786776</v>
      </c>
      <c r="K1005">
        <f t="shared" si="47"/>
        <v>-6171161.7095700186</v>
      </c>
    </row>
    <row r="1006" spans="1:11" x14ac:dyDescent="0.2">
      <c r="A1006" t="s">
        <v>1802</v>
      </c>
      <c r="B1006" t="s">
        <v>2003</v>
      </c>
      <c r="C1006">
        <v>8.0000000000000004E-4</v>
      </c>
      <c r="D1006">
        <v>473</v>
      </c>
      <c r="E1006">
        <f t="shared" si="45"/>
        <v>9725812.5401969813</v>
      </c>
      <c r="F1006">
        <v>4850</v>
      </c>
      <c r="G1006" t="s">
        <v>2004</v>
      </c>
      <c r="H1006">
        <v>8.0000000000000004E-4</v>
      </c>
      <c r="I1006">
        <v>4510</v>
      </c>
      <c r="J1006">
        <f t="shared" si="46"/>
        <v>-92734491.662343308</v>
      </c>
      <c r="K1006">
        <f t="shared" si="47"/>
        <v>-83008679.122146323</v>
      </c>
    </row>
    <row r="1007" spans="1:11" x14ac:dyDescent="0.2">
      <c r="A1007" t="s">
        <v>1802</v>
      </c>
      <c r="B1007" t="s">
        <v>2005</v>
      </c>
      <c r="C1007">
        <v>8.0000000000000004E-4</v>
      </c>
      <c r="D1007">
        <v>26</v>
      </c>
      <c r="E1007">
        <f t="shared" si="45"/>
        <v>534611.26013767754</v>
      </c>
      <c r="F1007">
        <v>4855</v>
      </c>
      <c r="G1007" t="s">
        <v>2006</v>
      </c>
      <c r="H1007">
        <v>8.0000000000000004E-4</v>
      </c>
      <c r="I1007">
        <v>103</v>
      </c>
      <c r="J1007">
        <f t="shared" si="46"/>
        <v>-2117883.0690069534</v>
      </c>
      <c r="K1007">
        <f t="shared" si="47"/>
        <v>-1583271.8088692757</v>
      </c>
    </row>
    <row r="1008" spans="1:11" x14ac:dyDescent="0.2">
      <c r="A1008" t="s">
        <v>1802</v>
      </c>
      <c r="B1008" t="s">
        <v>2007</v>
      </c>
      <c r="C1008">
        <v>8.0000000000000004E-4</v>
      </c>
      <c r="D1008">
        <v>136</v>
      </c>
      <c r="E1008">
        <f t="shared" si="45"/>
        <v>2796428.1299509294</v>
      </c>
      <c r="F1008">
        <v>4860</v>
      </c>
      <c r="G1008" t="s">
        <v>2008</v>
      </c>
      <c r="H1008">
        <v>8.0000000000000004E-4</v>
      </c>
      <c r="I1008">
        <v>787</v>
      </c>
      <c r="J1008">
        <f t="shared" si="46"/>
        <v>-16182271.60493663</v>
      </c>
      <c r="K1008">
        <f t="shared" si="47"/>
        <v>-13385843.4749857</v>
      </c>
    </row>
    <row r="1009" spans="1:11" x14ac:dyDescent="0.2">
      <c r="A1009" t="s">
        <v>1802</v>
      </c>
      <c r="B1009" t="s">
        <v>2009</v>
      </c>
      <c r="C1009">
        <v>8.9999999999999998E-4</v>
      </c>
      <c r="D1009">
        <v>20</v>
      </c>
      <c r="E1009">
        <f t="shared" si="45"/>
        <v>462644.3597345287</v>
      </c>
      <c r="F1009">
        <v>4865</v>
      </c>
      <c r="G1009" t="s">
        <v>2010</v>
      </c>
      <c r="H1009">
        <v>8.9999999999999998E-4</v>
      </c>
      <c r="I1009">
        <v>396</v>
      </c>
      <c r="J1009">
        <f t="shared" si="46"/>
        <v>-9160358.3227436692</v>
      </c>
      <c r="K1009">
        <f t="shared" si="47"/>
        <v>-8697713.9630091414</v>
      </c>
    </row>
    <row r="1010" spans="1:11" x14ac:dyDescent="0.2">
      <c r="A1010" t="s">
        <v>1802</v>
      </c>
      <c r="B1010" t="s">
        <v>2011</v>
      </c>
      <c r="C1010">
        <v>8.9999999999999998E-4</v>
      </c>
      <c r="D1010">
        <v>124</v>
      </c>
      <c r="E1010">
        <f t="shared" si="45"/>
        <v>2868395.0303540775</v>
      </c>
      <c r="F1010">
        <v>4870</v>
      </c>
      <c r="G1010" t="s">
        <v>2012</v>
      </c>
      <c r="H1010">
        <v>8.9999999999999998E-4</v>
      </c>
      <c r="I1010">
        <v>465</v>
      </c>
      <c r="J1010">
        <f t="shared" si="46"/>
        <v>-10756481.363827793</v>
      </c>
      <c r="K1010">
        <f t="shared" si="47"/>
        <v>-7888086.3334737159</v>
      </c>
    </row>
    <row r="1011" spans="1:11" x14ac:dyDescent="0.2">
      <c r="A1011" t="s">
        <v>1802</v>
      </c>
      <c r="B1011" t="s">
        <v>2013</v>
      </c>
      <c r="C1011">
        <v>1E-3</v>
      </c>
      <c r="D1011">
        <v>133</v>
      </c>
      <c r="E1011">
        <f t="shared" si="45"/>
        <v>3418427.7691495735</v>
      </c>
      <c r="F1011">
        <v>4875</v>
      </c>
      <c r="G1011" t="s">
        <v>2014</v>
      </c>
      <c r="H1011">
        <v>1E-3</v>
      </c>
      <c r="I1011">
        <v>784</v>
      </c>
      <c r="J1011">
        <f t="shared" si="46"/>
        <v>-20150732.112881694</v>
      </c>
      <c r="K1011">
        <f t="shared" si="47"/>
        <v>-16732304.34373212</v>
      </c>
    </row>
    <row r="1012" spans="1:11" x14ac:dyDescent="0.2">
      <c r="A1012" t="s">
        <v>1802</v>
      </c>
      <c r="B1012" t="s">
        <v>2015</v>
      </c>
      <c r="C1012">
        <v>1E-3</v>
      </c>
      <c r="D1012">
        <v>123</v>
      </c>
      <c r="E1012">
        <f t="shared" si="45"/>
        <v>3161403.1248526126</v>
      </c>
      <c r="F1012">
        <v>4880</v>
      </c>
      <c r="G1012" t="s">
        <v>2016</v>
      </c>
      <c r="H1012">
        <v>1E-3</v>
      </c>
      <c r="I1012">
        <v>258</v>
      </c>
      <c r="J1012">
        <f t="shared" si="46"/>
        <v>-6631235.8228615783</v>
      </c>
      <c r="K1012">
        <f t="shared" si="47"/>
        <v>-3469832.6980089657</v>
      </c>
    </row>
    <row r="1013" spans="1:11" x14ac:dyDescent="0.2">
      <c r="A1013" t="s">
        <v>1802</v>
      </c>
      <c r="B1013" t="s">
        <v>2017</v>
      </c>
      <c r="C1013">
        <v>1.1000000000000001E-3</v>
      </c>
      <c r="D1013">
        <v>15</v>
      </c>
      <c r="E1013">
        <f t="shared" si="45"/>
        <v>424090.66308998468</v>
      </c>
      <c r="F1013">
        <v>4885</v>
      </c>
      <c r="G1013" t="s">
        <v>2018</v>
      </c>
      <c r="H1013">
        <v>1.1000000000000001E-3</v>
      </c>
      <c r="I1013">
        <v>639</v>
      </c>
      <c r="J1013">
        <f t="shared" si="46"/>
        <v>-18066262.247633349</v>
      </c>
      <c r="K1013">
        <f t="shared" si="47"/>
        <v>-17642171.584543366</v>
      </c>
    </row>
    <row r="1014" spans="1:11" x14ac:dyDescent="0.2">
      <c r="A1014" t="s">
        <v>1802</v>
      </c>
      <c r="B1014" t="s">
        <v>2019</v>
      </c>
      <c r="C1014">
        <v>1.1000000000000001E-3</v>
      </c>
      <c r="D1014">
        <v>179</v>
      </c>
      <c r="E1014">
        <f t="shared" si="45"/>
        <v>5060815.2462071506</v>
      </c>
      <c r="F1014">
        <v>4890</v>
      </c>
      <c r="G1014" t="s">
        <v>2020</v>
      </c>
      <c r="H1014">
        <v>1.1000000000000001E-3</v>
      </c>
      <c r="I1014">
        <v>367</v>
      </c>
      <c r="J1014">
        <f t="shared" si="46"/>
        <v>-10376084.89026829</v>
      </c>
      <c r="K1014">
        <f t="shared" si="47"/>
        <v>-5315269.6440611398</v>
      </c>
    </row>
    <row r="1015" spans="1:11" x14ac:dyDescent="0.2">
      <c r="A1015" t="s">
        <v>1802</v>
      </c>
      <c r="B1015" t="s">
        <v>2021</v>
      </c>
      <c r="C1015">
        <v>1.1999999999999999E-3</v>
      </c>
      <c r="D1015">
        <v>20</v>
      </c>
      <c r="E1015">
        <f t="shared" si="45"/>
        <v>616859.14631270489</v>
      </c>
      <c r="F1015">
        <v>4895</v>
      </c>
      <c r="G1015" t="s">
        <v>2022</v>
      </c>
      <c r="H1015">
        <v>1.1999999999999999E-3</v>
      </c>
      <c r="I1015">
        <v>342</v>
      </c>
      <c r="J1015">
        <f t="shared" si="46"/>
        <v>-10548291.401947254</v>
      </c>
      <c r="K1015">
        <f t="shared" si="47"/>
        <v>-9931432.25563455</v>
      </c>
    </row>
    <row r="1016" spans="1:11" x14ac:dyDescent="0.2">
      <c r="A1016" t="s">
        <v>1802</v>
      </c>
      <c r="B1016" t="s">
        <v>2023</v>
      </c>
      <c r="C1016">
        <v>1.1999999999999999E-3</v>
      </c>
      <c r="D1016">
        <v>583</v>
      </c>
      <c r="E1016">
        <f t="shared" si="45"/>
        <v>17981444.115015347</v>
      </c>
      <c r="F1016">
        <v>4900</v>
      </c>
      <c r="G1016" t="s">
        <v>2024</v>
      </c>
      <c r="H1016">
        <v>1.1999999999999999E-3</v>
      </c>
      <c r="I1016">
        <v>6098</v>
      </c>
      <c r="J1016">
        <f t="shared" si="46"/>
        <v>-188080353.71074373</v>
      </c>
      <c r="K1016">
        <f t="shared" si="47"/>
        <v>-170098909.59572837</v>
      </c>
    </row>
    <row r="1017" spans="1:11" x14ac:dyDescent="0.2">
      <c r="A1017" t="s">
        <v>1802</v>
      </c>
      <c r="B1017" t="s">
        <v>2025</v>
      </c>
      <c r="C1017">
        <v>1.2999999999999999E-3</v>
      </c>
      <c r="D1017">
        <v>35</v>
      </c>
      <c r="E1017">
        <f t="shared" si="45"/>
        <v>1169462.1315511696</v>
      </c>
      <c r="F1017">
        <v>4905</v>
      </c>
      <c r="G1017" t="s">
        <v>2026</v>
      </c>
      <c r="H1017">
        <v>1.2999999999999999E-3</v>
      </c>
      <c r="I1017">
        <v>612</v>
      </c>
      <c r="J1017">
        <f t="shared" si="46"/>
        <v>-20448880.700266168</v>
      </c>
      <c r="K1017">
        <f t="shared" si="47"/>
        <v>-19279418.568714999</v>
      </c>
    </row>
    <row r="1018" spans="1:11" x14ac:dyDescent="0.2">
      <c r="A1018" t="s">
        <v>1802</v>
      </c>
      <c r="B1018" t="s">
        <v>2027</v>
      </c>
      <c r="C1018">
        <v>1.4E-3</v>
      </c>
      <c r="D1018">
        <v>80</v>
      </c>
      <c r="E1018">
        <f t="shared" si="45"/>
        <v>2878676.016125957</v>
      </c>
      <c r="F1018">
        <v>4910</v>
      </c>
      <c r="G1018" t="s">
        <v>2028</v>
      </c>
      <c r="H1018">
        <v>1.4E-3</v>
      </c>
      <c r="I1018">
        <v>578</v>
      </c>
      <c r="J1018">
        <f t="shared" si="46"/>
        <v>-20798434.216510035</v>
      </c>
      <c r="K1018">
        <f t="shared" si="47"/>
        <v>-17919758.200384077</v>
      </c>
    </row>
    <row r="1019" spans="1:11" x14ac:dyDescent="0.2">
      <c r="A1019" t="s">
        <v>1802</v>
      </c>
      <c r="B1019" t="s">
        <v>2029</v>
      </c>
      <c r="C1019">
        <v>1.4E-3</v>
      </c>
      <c r="D1019">
        <v>87</v>
      </c>
      <c r="E1019">
        <f t="shared" si="45"/>
        <v>3130560.1675369777</v>
      </c>
      <c r="F1019">
        <v>4915</v>
      </c>
      <c r="G1019" t="s">
        <v>2030</v>
      </c>
      <c r="H1019">
        <v>1.4E-3</v>
      </c>
      <c r="I1019">
        <v>512</v>
      </c>
      <c r="J1019">
        <f t="shared" si="46"/>
        <v>-18423526.503206119</v>
      </c>
      <c r="K1019">
        <f t="shared" si="47"/>
        <v>-15292966.335669141</v>
      </c>
    </row>
    <row r="1020" spans="1:11" x14ac:dyDescent="0.2">
      <c r="A1020" t="s">
        <v>1802</v>
      </c>
      <c r="B1020" t="s">
        <v>2031</v>
      </c>
      <c r="C1020">
        <v>1.5E-3</v>
      </c>
      <c r="D1020">
        <v>214</v>
      </c>
      <c r="E1020">
        <f t="shared" si="45"/>
        <v>8250491.0819324292</v>
      </c>
      <c r="F1020">
        <v>4920</v>
      </c>
      <c r="G1020" t="s">
        <v>2032</v>
      </c>
      <c r="H1020">
        <v>1.5E-3</v>
      </c>
      <c r="I1020">
        <v>904</v>
      </c>
      <c r="J1020">
        <f t="shared" si="46"/>
        <v>-34852541.766667835</v>
      </c>
      <c r="K1020">
        <f t="shared" si="47"/>
        <v>-26602050.684735406</v>
      </c>
    </row>
    <row r="1021" spans="1:11" x14ac:dyDescent="0.2">
      <c r="A1021" t="s">
        <v>1802</v>
      </c>
      <c r="B1021" t="s">
        <v>2033</v>
      </c>
      <c r="C1021">
        <v>1.6000000000000001E-3</v>
      </c>
      <c r="D1021">
        <v>300</v>
      </c>
      <c r="E1021">
        <f t="shared" si="45"/>
        <v>12337182.926254101</v>
      </c>
      <c r="F1021">
        <v>4925</v>
      </c>
      <c r="G1021" t="s">
        <v>2034</v>
      </c>
      <c r="H1021">
        <v>1.6000000000000001E-3</v>
      </c>
      <c r="I1021">
        <v>1039</v>
      </c>
      <c r="J1021">
        <f t="shared" si="46"/>
        <v>-42727776.867926702</v>
      </c>
      <c r="K1021">
        <f t="shared" si="47"/>
        <v>-30390593.941672601</v>
      </c>
    </row>
    <row r="1022" spans="1:11" x14ac:dyDescent="0.2">
      <c r="A1022" t="s">
        <v>1802</v>
      </c>
      <c r="B1022" t="s">
        <v>2035</v>
      </c>
      <c r="C1022">
        <v>1.6999999999999999E-3</v>
      </c>
      <c r="D1022">
        <v>457</v>
      </c>
      <c r="E1022">
        <f t="shared" si="45"/>
        <v>19968244.615430851</v>
      </c>
      <c r="F1022">
        <v>4930</v>
      </c>
      <c r="G1022" t="s">
        <v>2036</v>
      </c>
      <c r="H1022">
        <v>1.6999999999999999E-3</v>
      </c>
      <c r="I1022">
        <v>689</v>
      </c>
      <c r="J1022">
        <f t="shared" si="46"/>
        <v>-30105296.586502969</v>
      </c>
      <c r="K1022">
        <f t="shared" si="47"/>
        <v>-10137051.971072119</v>
      </c>
    </row>
    <row r="1023" spans="1:11" x14ac:dyDescent="0.2">
      <c r="A1023" t="s">
        <v>1802</v>
      </c>
      <c r="B1023" t="s">
        <v>2037</v>
      </c>
      <c r="C1023">
        <v>1.8E-3</v>
      </c>
      <c r="D1023">
        <v>98</v>
      </c>
      <c r="E1023">
        <f t="shared" si="45"/>
        <v>4533914.7253983812</v>
      </c>
      <c r="F1023">
        <v>4935</v>
      </c>
      <c r="G1023" t="s">
        <v>2038</v>
      </c>
      <c r="H1023">
        <v>1.8E-3</v>
      </c>
      <c r="I1023">
        <v>669</v>
      </c>
      <c r="J1023">
        <f t="shared" si="46"/>
        <v>-30950907.666239969</v>
      </c>
      <c r="K1023">
        <f t="shared" si="47"/>
        <v>-26416992.940841589</v>
      </c>
    </row>
    <row r="1024" spans="1:11" x14ac:dyDescent="0.2">
      <c r="A1024" t="s">
        <v>1802</v>
      </c>
      <c r="B1024" t="s">
        <v>2039</v>
      </c>
      <c r="C1024">
        <v>1.8E-3</v>
      </c>
      <c r="D1024">
        <v>458</v>
      </c>
      <c r="E1024">
        <f t="shared" si="45"/>
        <v>21189111.675841417</v>
      </c>
      <c r="F1024">
        <v>4940</v>
      </c>
      <c r="G1024" t="s">
        <v>2040</v>
      </c>
      <c r="H1024">
        <v>1.8E-3</v>
      </c>
      <c r="I1024">
        <v>730</v>
      </c>
      <c r="J1024">
        <f t="shared" si="46"/>
        <v>-33773038.260620601</v>
      </c>
      <c r="K1024">
        <f t="shared" si="47"/>
        <v>-12583926.584779184</v>
      </c>
    </row>
    <row r="1025" spans="1:11" x14ac:dyDescent="0.2">
      <c r="A1025" t="s">
        <v>1802</v>
      </c>
      <c r="B1025" t="s">
        <v>2041</v>
      </c>
      <c r="C1025">
        <v>1.9E-3</v>
      </c>
      <c r="D1025">
        <v>126</v>
      </c>
      <c r="E1025">
        <f t="shared" si="45"/>
        <v>6153169.9844692312</v>
      </c>
      <c r="F1025">
        <v>4945</v>
      </c>
      <c r="G1025" t="s">
        <v>2042</v>
      </c>
      <c r="H1025">
        <v>1.9E-3</v>
      </c>
      <c r="I1025">
        <v>716</v>
      </c>
      <c r="J1025">
        <f t="shared" si="46"/>
        <v>-34965632.610158488</v>
      </c>
      <c r="K1025">
        <f t="shared" si="47"/>
        <v>-28812462.625689257</v>
      </c>
    </row>
    <row r="1026" spans="1:11" x14ac:dyDescent="0.2">
      <c r="A1026" t="s">
        <v>1802</v>
      </c>
      <c r="B1026" t="s">
        <v>2043</v>
      </c>
      <c r="C1026">
        <v>2E-3</v>
      </c>
      <c r="D1026">
        <v>888</v>
      </c>
      <c r="E1026">
        <f t="shared" si="45"/>
        <v>45647576.82714016</v>
      </c>
      <c r="F1026">
        <v>4950</v>
      </c>
      <c r="G1026" t="s">
        <v>2044</v>
      </c>
      <c r="H1026">
        <v>2E-3</v>
      </c>
      <c r="I1026">
        <v>2802</v>
      </c>
      <c r="J1026">
        <f t="shared" si="46"/>
        <v>-144036610.6640166</v>
      </c>
      <c r="K1026">
        <f t="shared" si="47"/>
        <v>-98389033.836876452</v>
      </c>
    </row>
    <row r="1027" spans="1:11" x14ac:dyDescent="0.2">
      <c r="A1027" t="s">
        <v>1802</v>
      </c>
      <c r="B1027" t="s">
        <v>2045</v>
      </c>
      <c r="C1027">
        <v>2.0999999999999999E-3</v>
      </c>
      <c r="D1027">
        <v>87</v>
      </c>
      <c r="E1027">
        <f t="shared" si="45"/>
        <v>4695840.2513054665</v>
      </c>
      <c r="F1027">
        <v>4955</v>
      </c>
      <c r="G1027" t="s">
        <v>2046</v>
      </c>
      <c r="H1027">
        <v>2.0999999999999999E-3</v>
      </c>
      <c r="I1027">
        <v>352</v>
      </c>
      <c r="J1027">
        <f t="shared" si="46"/>
        <v>-18999261.706431314</v>
      </c>
      <c r="K1027">
        <f t="shared" si="47"/>
        <v>-14303421.455125848</v>
      </c>
    </row>
    <row r="1028" spans="1:11" x14ac:dyDescent="0.2">
      <c r="A1028" t="s">
        <v>1802</v>
      </c>
      <c r="B1028" t="s">
        <v>2047</v>
      </c>
      <c r="C1028">
        <v>2.2000000000000001E-3</v>
      </c>
      <c r="D1028">
        <v>160</v>
      </c>
      <c r="E1028">
        <f t="shared" si="45"/>
        <v>9047267.4792530071</v>
      </c>
      <c r="F1028">
        <v>4960</v>
      </c>
      <c r="G1028" t="s">
        <v>2048</v>
      </c>
      <c r="H1028">
        <v>2.2000000000000001E-3</v>
      </c>
      <c r="I1028">
        <v>426</v>
      </c>
      <c r="J1028">
        <f t="shared" si="46"/>
        <v>-24088349.663511124</v>
      </c>
      <c r="K1028">
        <f t="shared" si="47"/>
        <v>-15041082.184258116</v>
      </c>
    </row>
    <row r="1029" spans="1:11" x14ac:dyDescent="0.2">
      <c r="A1029" t="s">
        <v>1802</v>
      </c>
      <c r="B1029" t="s">
        <v>2049</v>
      </c>
      <c r="C1029">
        <v>2.3999999999999998E-3</v>
      </c>
      <c r="D1029">
        <v>316</v>
      </c>
      <c r="E1029">
        <f t="shared" si="45"/>
        <v>19492749.023481477</v>
      </c>
      <c r="F1029">
        <v>4965</v>
      </c>
      <c r="G1029" t="s">
        <v>2050</v>
      </c>
      <c r="H1029">
        <v>2.3999999999999998E-3</v>
      </c>
      <c r="I1029">
        <v>675</v>
      </c>
      <c r="J1029">
        <f t="shared" si="46"/>
        <v>-41637992.376107581</v>
      </c>
      <c r="K1029">
        <f t="shared" si="47"/>
        <v>-22145243.352626104</v>
      </c>
    </row>
    <row r="1030" spans="1:11" x14ac:dyDescent="0.2">
      <c r="A1030" t="s">
        <v>1802</v>
      </c>
      <c r="B1030" t="s">
        <v>2051</v>
      </c>
      <c r="C1030">
        <v>2.5000000000000001E-3</v>
      </c>
      <c r="D1030">
        <v>440</v>
      </c>
      <c r="E1030">
        <f t="shared" si="45"/>
        <v>28272710.872665647</v>
      </c>
      <c r="F1030">
        <v>4970</v>
      </c>
      <c r="G1030" t="s">
        <v>2052</v>
      </c>
      <c r="H1030">
        <v>2.5000000000000001E-3</v>
      </c>
      <c r="I1030">
        <v>436</v>
      </c>
      <c r="J1030">
        <f t="shared" si="46"/>
        <v>-28015686.228368688</v>
      </c>
      <c r="K1030">
        <f t="shared" si="47"/>
        <v>257024.64429695904</v>
      </c>
    </row>
    <row r="1031" spans="1:11" x14ac:dyDescent="0.2">
      <c r="A1031" t="s">
        <v>1802</v>
      </c>
      <c r="B1031" t="s">
        <v>2053</v>
      </c>
      <c r="C1031">
        <v>2.5999999999999999E-3</v>
      </c>
      <c r="D1031">
        <v>665</v>
      </c>
      <c r="E1031">
        <f t="shared" si="45"/>
        <v>44439560.998944446</v>
      </c>
      <c r="F1031">
        <v>4975</v>
      </c>
      <c r="G1031" t="s">
        <v>2054</v>
      </c>
      <c r="H1031">
        <v>2.5999999999999999E-3</v>
      </c>
      <c r="I1031">
        <v>1394</v>
      </c>
      <c r="J1031">
        <f t="shared" si="46"/>
        <v>-93156012.07899031</v>
      </c>
      <c r="K1031">
        <f t="shared" si="47"/>
        <v>-48716451.080045864</v>
      </c>
    </row>
    <row r="1032" spans="1:11" x14ac:dyDescent="0.2">
      <c r="A1032" t="s">
        <v>1802</v>
      </c>
      <c r="B1032" t="s">
        <v>2055</v>
      </c>
      <c r="C1032">
        <v>2.7000000000000001E-3</v>
      </c>
      <c r="D1032">
        <v>358</v>
      </c>
      <c r="E1032">
        <f t="shared" si="45"/>
        <v>24844002.117744189</v>
      </c>
      <c r="F1032">
        <v>4980</v>
      </c>
      <c r="G1032" t="s">
        <v>2056</v>
      </c>
      <c r="H1032">
        <v>2.7000000000000001E-3</v>
      </c>
      <c r="I1032">
        <v>777</v>
      </c>
      <c r="J1032">
        <f t="shared" si="46"/>
        <v>-53921200.127059326</v>
      </c>
      <c r="K1032">
        <f t="shared" si="47"/>
        <v>-29077198.009315137</v>
      </c>
    </row>
    <row r="1033" spans="1:11" x14ac:dyDescent="0.2">
      <c r="A1033" t="s">
        <v>1802</v>
      </c>
      <c r="B1033" t="s">
        <v>2057</v>
      </c>
      <c r="C1033">
        <v>2.8E-3</v>
      </c>
      <c r="D1033">
        <v>217</v>
      </c>
      <c r="E1033">
        <f t="shared" si="45"/>
        <v>15616817.387483314</v>
      </c>
      <c r="F1033">
        <v>4985</v>
      </c>
      <c r="G1033" t="s">
        <v>2058</v>
      </c>
      <c r="H1033">
        <v>2.8E-3</v>
      </c>
      <c r="I1033">
        <v>289</v>
      </c>
      <c r="J1033">
        <f t="shared" si="46"/>
        <v>-20798434.216510035</v>
      </c>
      <c r="K1033">
        <f t="shared" si="47"/>
        <v>-5181616.8290267214</v>
      </c>
    </row>
    <row r="1034" spans="1:11" x14ac:dyDescent="0.2">
      <c r="A1034" t="s">
        <v>1802</v>
      </c>
      <c r="B1034" t="s">
        <v>2059</v>
      </c>
      <c r="C1034">
        <v>2.8999999999999998E-3</v>
      </c>
      <c r="D1034">
        <v>443</v>
      </c>
      <c r="E1034">
        <f t="shared" si="45"/>
        <v>33019956.052830502</v>
      </c>
      <c r="F1034">
        <v>4990</v>
      </c>
      <c r="G1034" t="s">
        <v>2060</v>
      </c>
      <c r="H1034">
        <v>2.8999999999999998E-3</v>
      </c>
      <c r="I1034">
        <v>509</v>
      </c>
      <c r="J1034">
        <f t="shared" si="46"/>
        <v>-37939407.744674318</v>
      </c>
      <c r="K1034">
        <f t="shared" si="47"/>
        <v>-4919451.6918438151</v>
      </c>
    </row>
    <row r="1035" spans="1:11" x14ac:dyDescent="0.2">
      <c r="A1035" t="s">
        <v>1802</v>
      </c>
      <c r="B1035" t="s">
        <v>2061</v>
      </c>
      <c r="C1035">
        <v>3.0000000000000001E-3</v>
      </c>
      <c r="D1035">
        <v>195</v>
      </c>
      <c r="E1035">
        <f t="shared" si="45"/>
        <v>15035941.691372182</v>
      </c>
      <c r="F1035">
        <v>4995</v>
      </c>
      <c r="G1035" t="s">
        <v>2062</v>
      </c>
      <c r="H1035">
        <v>3.0000000000000001E-3</v>
      </c>
      <c r="I1035">
        <v>1417</v>
      </c>
      <c r="J1035">
        <f t="shared" si="46"/>
        <v>-109261176.29063788</v>
      </c>
      <c r="K1035">
        <f t="shared" si="47"/>
        <v>-94225234.599265695</v>
      </c>
    </row>
    <row r="1036" spans="1:11" x14ac:dyDescent="0.2">
      <c r="A1036" t="s">
        <v>1802</v>
      </c>
      <c r="B1036" t="s">
        <v>2063</v>
      </c>
      <c r="C1036">
        <v>3.2000000000000002E-3</v>
      </c>
      <c r="D1036">
        <v>3696</v>
      </c>
      <c r="E1036">
        <f t="shared" ref="E1036:E1099" si="48">C1036*D1036*100*$B$3*$B$3*0.01</f>
        <v>303988187.30290103</v>
      </c>
      <c r="F1036">
        <v>5000</v>
      </c>
      <c r="G1036" t="s">
        <v>2064</v>
      </c>
      <c r="H1036">
        <v>3.2000000000000002E-3</v>
      </c>
      <c r="I1036">
        <v>6375</v>
      </c>
      <c r="J1036">
        <f t="shared" ref="J1036:J1099" si="49">H1036*I1036*100*$B$3*$B$3*0.01*-1</f>
        <v>-524330274.36579925</v>
      </c>
      <c r="K1036">
        <f t="shared" ref="K1036:K1099" si="50">E1036+J1036</f>
        <v>-220342087.06289822</v>
      </c>
    </row>
    <row r="1037" spans="1:11" x14ac:dyDescent="0.2">
      <c r="A1037" t="s">
        <v>1802</v>
      </c>
      <c r="B1037" t="s">
        <v>2065</v>
      </c>
      <c r="C1037">
        <v>3.3E-3</v>
      </c>
      <c r="D1037">
        <v>273</v>
      </c>
      <c r="E1037">
        <f t="shared" si="48"/>
        <v>23155350.204713158</v>
      </c>
      <c r="F1037">
        <v>5005</v>
      </c>
      <c r="G1037" t="s">
        <v>2066</v>
      </c>
      <c r="H1037">
        <v>3.3E-3</v>
      </c>
      <c r="I1037">
        <v>385</v>
      </c>
      <c r="J1037">
        <f t="shared" si="49"/>
        <v>-32654981.057928815</v>
      </c>
      <c r="K1037">
        <f t="shared" si="50"/>
        <v>-9499630.8532156572</v>
      </c>
    </row>
    <row r="1038" spans="1:11" x14ac:dyDescent="0.2">
      <c r="A1038" t="s">
        <v>1802</v>
      </c>
      <c r="B1038" t="s">
        <v>2067</v>
      </c>
      <c r="C1038">
        <v>3.3999999999999998E-3</v>
      </c>
      <c r="D1038">
        <v>308</v>
      </c>
      <c r="E1038">
        <f t="shared" si="48"/>
        <v>26915620.750777688</v>
      </c>
      <c r="F1038">
        <v>5010</v>
      </c>
      <c r="G1038" t="s">
        <v>2068</v>
      </c>
      <c r="H1038">
        <v>3.3999999999999998E-3</v>
      </c>
      <c r="I1038">
        <v>543</v>
      </c>
      <c r="J1038">
        <f t="shared" si="49"/>
        <v>-47451889.83010482</v>
      </c>
      <c r="K1038">
        <f t="shared" si="50"/>
        <v>-20536269.079327133</v>
      </c>
    </row>
    <row r="1039" spans="1:11" x14ac:dyDescent="0.2">
      <c r="A1039" t="s">
        <v>1802</v>
      </c>
      <c r="B1039" t="s">
        <v>2069</v>
      </c>
      <c r="C1039">
        <v>3.5000000000000001E-3</v>
      </c>
      <c r="D1039">
        <v>510</v>
      </c>
      <c r="E1039">
        <f t="shared" si="48"/>
        <v>45878899.007007428</v>
      </c>
      <c r="F1039">
        <v>5015</v>
      </c>
      <c r="G1039" t="s">
        <v>2070</v>
      </c>
      <c r="H1039">
        <v>3.5000000000000001E-3</v>
      </c>
      <c r="I1039">
        <v>656</v>
      </c>
      <c r="J1039">
        <f t="shared" si="49"/>
        <v>-59012858.330582105</v>
      </c>
      <c r="K1039">
        <f t="shared" si="50"/>
        <v>-13133959.323574677</v>
      </c>
    </row>
    <row r="1040" spans="1:11" x14ac:dyDescent="0.2">
      <c r="A1040" t="s">
        <v>1802</v>
      </c>
      <c r="B1040" t="s">
        <v>2071</v>
      </c>
      <c r="C1040">
        <v>3.5999999999999999E-3</v>
      </c>
      <c r="D1040">
        <v>1227</v>
      </c>
      <c r="E1040">
        <f t="shared" si="48"/>
        <v>113532925.87885334</v>
      </c>
      <c r="F1040">
        <v>5020</v>
      </c>
      <c r="G1040" t="s">
        <v>2072</v>
      </c>
      <c r="H1040">
        <v>3.5999999999999999E-3</v>
      </c>
      <c r="I1040">
        <v>626</v>
      </c>
      <c r="J1040">
        <f t="shared" si="49"/>
        <v>-57923073.838762999</v>
      </c>
      <c r="K1040">
        <f t="shared" si="50"/>
        <v>55609852.040090337</v>
      </c>
    </row>
    <row r="1041" spans="1:11" x14ac:dyDescent="0.2">
      <c r="A1041" t="s">
        <v>1802</v>
      </c>
      <c r="B1041" t="s">
        <v>2073</v>
      </c>
      <c r="C1041">
        <v>3.7000000000000002E-3</v>
      </c>
      <c r="D1041">
        <v>4835</v>
      </c>
      <c r="E1041">
        <f t="shared" si="48"/>
        <v>459804237.41504741</v>
      </c>
      <c r="F1041">
        <v>5025</v>
      </c>
      <c r="G1041" t="s">
        <v>2074</v>
      </c>
      <c r="H1041">
        <v>3.7000000000000002E-3</v>
      </c>
      <c r="I1041">
        <v>6012</v>
      </c>
      <c r="J1041">
        <f t="shared" si="49"/>
        <v>-571735899.75993061</v>
      </c>
      <c r="K1041">
        <f t="shared" si="50"/>
        <v>-111931662.3448832</v>
      </c>
    </row>
    <row r="1042" spans="1:11" x14ac:dyDescent="0.2">
      <c r="A1042" t="s">
        <v>1802</v>
      </c>
      <c r="B1042" t="s">
        <v>2075</v>
      </c>
      <c r="C1042">
        <v>3.8E-3</v>
      </c>
      <c r="D1042">
        <v>3167</v>
      </c>
      <c r="E1042">
        <f t="shared" si="48"/>
        <v>309318878.42561996</v>
      </c>
      <c r="F1042">
        <v>5030</v>
      </c>
      <c r="G1042" t="s">
        <v>2076</v>
      </c>
      <c r="H1042">
        <v>3.8E-3</v>
      </c>
      <c r="I1042">
        <v>2188</v>
      </c>
      <c r="J1042">
        <f t="shared" si="49"/>
        <v>-213700570.25426471</v>
      </c>
      <c r="K1042">
        <f t="shared" si="50"/>
        <v>95618308.171355247</v>
      </c>
    </row>
    <row r="1043" spans="1:11" x14ac:dyDescent="0.2">
      <c r="A1043" t="s">
        <v>1802</v>
      </c>
      <c r="B1043" t="s">
        <v>2077</v>
      </c>
      <c r="C1043">
        <v>3.8999999999999998E-3</v>
      </c>
      <c r="D1043">
        <v>477</v>
      </c>
      <c r="E1043">
        <f t="shared" si="48"/>
        <v>47814294.578563526</v>
      </c>
      <c r="F1043">
        <v>5035</v>
      </c>
      <c r="G1043" t="s">
        <v>2078</v>
      </c>
      <c r="H1043">
        <v>3.8999999999999998E-3</v>
      </c>
      <c r="I1043">
        <v>367</v>
      </c>
      <c r="J1043">
        <f t="shared" si="49"/>
        <v>-36787937.338223934</v>
      </c>
      <c r="K1043">
        <f t="shared" si="50"/>
        <v>11026357.240339592</v>
      </c>
    </row>
    <row r="1044" spans="1:11" x14ac:dyDescent="0.2">
      <c r="A1044" t="s">
        <v>1802</v>
      </c>
      <c r="B1044" t="s">
        <v>2079</v>
      </c>
      <c r="C1044">
        <v>4.0000000000000001E-3</v>
      </c>
      <c r="D1044">
        <v>354</v>
      </c>
      <c r="E1044">
        <f t="shared" si="48"/>
        <v>36394689.63244959</v>
      </c>
      <c r="F1044">
        <v>5040</v>
      </c>
      <c r="G1044" t="s">
        <v>2080</v>
      </c>
      <c r="H1044">
        <v>4.0000000000000001E-3</v>
      </c>
      <c r="I1044">
        <v>1128</v>
      </c>
      <c r="J1044">
        <f t="shared" si="49"/>
        <v>-115969519.50678852</v>
      </c>
      <c r="K1044">
        <f t="shared" si="50"/>
        <v>-79574829.874338925</v>
      </c>
    </row>
    <row r="1045" spans="1:11" x14ac:dyDescent="0.2">
      <c r="A1045" t="s">
        <v>1802</v>
      </c>
      <c r="B1045" t="s">
        <v>2081</v>
      </c>
      <c r="C1045">
        <v>4.1000000000000003E-3</v>
      </c>
      <c r="D1045">
        <v>762</v>
      </c>
      <c r="E1045">
        <f t="shared" si="48"/>
        <v>80299639.371256366</v>
      </c>
      <c r="F1045">
        <v>5045</v>
      </c>
      <c r="G1045" t="s">
        <v>2082</v>
      </c>
      <c r="H1045">
        <v>4.1000000000000003E-3</v>
      </c>
      <c r="I1045">
        <v>697</v>
      </c>
      <c r="J1045">
        <f t="shared" si="49"/>
        <v>-73449932.60074237</v>
      </c>
      <c r="K1045">
        <f t="shared" si="50"/>
        <v>6849706.7705139965</v>
      </c>
    </row>
    <row r="1046" spans="1:11" x14ac:dyDescent="0.2">
      <c r="A1046" t="s">
        <v>1802</v>
      </c>
      <c r="B1046" t="s">
        <v>2083</v>
      </c>
      <c r="C1046">
        <v>4.1999999999999997E-3</v>
      </c>
      <c r="D1046">
        <v>1901</v>
      </c>
      <c r="E1046">
        <f t="shared" si="48"/>
        <v>205213616.4995791</v>
      </c>
      <c r="F1046">
        <v>5050</v>
      </c>
      <c r="G1046" t="s">
        <v>2084</v>
      </c>
      <c r="H1046">
        <v>4.1999999999999997E-3</v>
      </c>
      <c r="I1046">
        <v>2725</v>
      </c>
      <c r="J1046">
        <f t="shared" si="49"/>
        <v>-294164705.39787108</v>
      </c>
      <c r="K1046">
        <f t="shared" si="50"/>
        <v>-88951088.898291975</v>
      </c>
    </row>
    <row r="1047" spans="1:11" x14ac:dyDescent="0.2">
      <c r="A1047" t="s">
        <v>1802</v>
      </c>
      <c r="B1047" t="s">
        <v>2085</v>
      </c>
      <c r="C1047">
        <v>4.1999999999999997E-3</v>
      </c>
      <c r="D1047">
        <v>283</v>
      </c>
      <c r="E1047">
        <f t="shared" si="48"/>
        <v>30549949.221136704</v>
      </c>
      <c r="F1047">
        <v>5055</v>
      </c>
      <c r="G1047" t="s">
        <v>2086</v>
      </c>
      <c r="H1047">
        <v>4.1999999999999997E-3</v>
      </c>
      <c r="I1047">
        <v>337</v>
      </c>
      <c r="J1047">
        <f t="shared" si="49"/>
        <v>-36379268.15379177</v>
      </c>
      <c r="K1047">
        <f t="shared" si="50"/>
        <v>-5829318.9326550663</v>
      </c>
    </row>
    <row r="1048" spans="1:11" x14ac:dyDescent="0.2">
      <c r="A1048" t="s">
        <v>1802</v>
      </c>
      <c r="B1048" t="s">
        <v>2087</v>
      </c>
      <c r="C1048">
        <v>4.1999999999999997E-3</v>
      </c>
      <c r="D1048">
        <v>364</v>
      </c>
      <c r="E1048">
        <f t="shared" si="48"/>
        <v>39293927.620119303</v>
      </c>
      <c r="F1048">
        <v>5060</v>
      </c>
      <c r="G1048" t="s">
        <v>2088</v>
      </c>
      <c r="H1048">
        <v>4.1999999999999997E-3</v>
      </c>
      <c r="I1048">
        <v>688</v>
      </c>
      <c r="J1048">
        <f t="shared" si="49"/>
        <v>-74269841.216049656</v>
      </c>
      <c r="K1048">
        <f t="shared" si="50"/>
        <v>-34975913.595930353</v>
      </c>
    </row>
    <row r="1049" spans="1:11" x14ac:dyDescent="0.2">
      <c r="A1049" t="s">
        <v>1802</v>
      </c>
      <c r="B1049" t="s">
        <v>2089</v>
      </c>
      <c r="C1049">
        <v>4.3E-3</v>
      </c>
      <c r="D1049">
        <v>1039</v>
      </c>
      <c r="E1049">
        <f t="shared" si="48"/>
        <v>114830900.33255298</v>
      </c>
      <c r="F1049">
        <v>5065</v>
      </c>
      <c r="G1049" t="s">
        <v>2090</v>
      </c>
      <c r="H1049">
        <v>4.3E-3</v>
      </c>
      <c r="I1049">
        <v>332</v>
      </c>
      <c r="J1049">
        <f t="shared" si="49"/>
        <v>-36692838.219834059</v>
      </c>
      <c r="K1049">
        <f t="shared" si="50"/>
        <v>78138062.112718925</v>
      </c>
    </row>
    <row r="1050" spans="1:11" x14ac:dyDescent="0.2">
      <c r="A1050" t="s">
        <v>1802</v>
      </c>
      <c r="B1050" t="s">
        <v>2091</v>
      </c>
      <c r="C1050">
        <v>4.3E-3</v>
      </c>
      <c r="D1050">
        <v>1345</v>
      </c>
      <c r="E1050">
        <f t="shared" si="48"/>
        <v>148650203.02914703</v>
      </c>
      <c r="F1050">
        <v>5070</v>
      </c>
      <c r="G1050" t="s">
        <v>2092</v>
      </c>
      <c r="H1050">
        <v>4.3E-3</v>
      </c>
      <c r="I1050">
        <v>1072</v>
      </c>
      <c r="J1050">
        <f t="shared" si="49"/>
        <v>-118478080.03512688</v>
      </c>
      <c r="K1050">
        <f t="shared" si="50"/>
        <v>30172122.994020149</v>
      </c>
    </row>
    <row r="1051" spans="1:11" x14ac:dyDescent="0.2">
      <c r="A1051" t="s">
        <v>1802</v>
      </c>
      <c r="B1051" t="s">
        <v>2093</v>
      </c>
      <c r="C1051">
        <v>4.3E-3</v>
      </c>
      <c r="D1051">
        <v>1423</v>
      </c>
      <c r="E1051">
        <f t="shared" si="48"/>
        <v>157270809.59886709</v>
      </c>
      <c r="F1051">
        <v>5075</v>
      </c>
      <c r="G1051" t="s">
        <v>2094</v>
      </c>
      <c r="H1051">
        <v>4.3E-3</v>
      </c>
      <c r="I1051">
        <v>676</v>
      </c>
      <c r="J1051">
        <f t="shared" si="49"/>
        <v>-74711923.604240432</v>
      </c>
      <c r="K1051">
        <f t="shared" si="50"/>
        <v>82558885.994626656</v>
      </c>
    </row>
    <row r="1052" spans="1:11" x14ac:dyDescent="0.2">
      <c r="A1052" t="s">
        <v>1802</v>
      </c>
      <c r="B1052" t="s">
        <v>2095</v>
      </c>
      <c r="C1052">
        <v>4.3E-3</v>
      </c>
      <c r="D1052">
        <v>1212</v>
      </c>
      <c r="E1052">
        <f t="shared" si="48"/>
        <v>133950963.62180386</v>
      </c>
      <c r="F1052">
        <v>5080</v>
      </c>
      <c r="G1052" t="s">
        <v>2096</v>
      </c>
      <c r="H1052">
        <v>4.3E-3</v>
      </c>
      <c r="I1052">
        <v>493</v>
      </c>
      <c r="J1052">
        <f t="shared" si="49"/>
        <v>-54486654.344512627</v>
      </c>
      <c r="K1052">
        <f t="shared" si="50"/>
        <v>79464309.277291238</v>
      </c>
    </row>
    <row r="1053" spans="1:11" x14ac:dyDescent="0.2">
      <c r="A1053" t="s">
        <v>1802</v>
      </c>
      <c r="B1053" t="s">
        <v>2097</v>
      </c>
      <c r="C1053">
        <v>4.3E-3</v>
      </c>
      <c r="D1053">
        <v>227</v>
      </c>
      <c r="E1053">
        <f t="shared" si="48"/>
        <v>25088175.529826302</v>
      </c>
      <c r="F1053">
        <v>5085</v>
      </c>
      <c r="G1053" t="s">
        <v>2098</v>
      </c>
      <c r="H1053">
        <v>4.3E-3</v>
      </c>
      <c r="I1053">
        <v>266</v>
      </c>
      <c r="J1053">
        <f t="shared" si="49"/>
        <v>-29398478.814686328</v>
      </c>
      <c r="K1053">
        <f t="shared" si="50"/>
        <v>-4310303.2848600261</v>
      </c>
    </row>
    <row r="1054" spans="1:11" x14ac:dyDescent="0.2">
      <c r="A1054" t="s">
        <v>1802</v>
      </c>
      <c r="B1054" t="s">
        <v>2099</v>
      </c>
      <c r="C1054">
        <v>4.1999999999999997E-3</v>
      </c>
      <c r="D1054">
        <v>432</v>
      </c>
      <c r="E1054">
        <f t="shared" si="48"/>
        <v>46634551.461240485</v>
      </c>
      <c r="F1054">
        <v>5090</v>
      </c>
      <c r="G1054" t="s">
        <v>2100</v>
      </c>
      <c r="H1054">
        <v>4.1999999999999997E-3</v>
      </c>
      <c r="I1054">
        <v>300</v>
      </c>
      <c r="J1054">
        <f t="shared" si="49"/>
        <v>-32385105.181417007</v>
      </c>
      <c r="K1054">
        <f t="shared" si="50"/>
        <v>14249446.279823478</v>
      </c>
    </row>
    <row r="1055" spans="1:11" x14ac:dyDescent="0.2">
      <c r="A1055" t="s">
        <v>1802</v>
      </c>
      <c r="B1055" t="s">
        <v>2101</v>
      </c>
      <c r="C1055">
        <v>4.1999999999999997E-3</v>
      </c>
      <c r="D1055">
        <v>270</v>
      </c>
      <c r="E1055">
        <f t="shared" si="48"/>
        <v>29146594.663275305</v>
      </c>
      <c r="F1055">
        <v>5095</v>
      </c>
      <c r="G1055" t="s">
        <v>2102</v>
      </c>
      <c r="H1055">
        <v>4.1999999999999997E-3</v>
      </c>
      <c r="I1055">
        <v>312</v>
      </c>
      <c r="J1055">
        <f t="shared" si="49"/>
        <v>-33680509.388673685</v>
      </c>
      <c r="K1055">
        <f t="shared" si="50"/>
        <v>-4533914.7253983803</v>
      </c>
    </row>
    <row r="1056" spans="1:11" x14ac:dyDescent="0.2">
      <c r="A1056" t="s">
        <v>1802</v>
      </c>
      <c r="B1056" t="s">
        <v>2103</v>
      </c>
      <c r="C1056">
        <v>4.1000000000000003E-3</v>
      </c>
      <c r="D1056">
        <v>5985</v>
      </c>
      <c r="E1056">
        <f t="shared" si="48"/>
        <v>630699923.40809643</v>
      </c>
      <c r="F1056">
        <v>5100</v>
      </c>
      <c r="G1056" t="s">
        <v>2104</v>
      </c>
      <c r="H1056">
        <v>4.1000000000000003E-3</v>
      </c>
      <c r="I1056">
        <v>4239</v>
      </c>
      <c r="J1056">
        <f t="shared" si="49"/>
        <v>-446706261.54167426</v>
      </c>
      <c r="K1056">
        <f t="shared" si="50"/>
        <v>183993661.86642218</v>
      </c>
    </row>
    <row r="1057" spans="1:11" x14ac:dyDescent="0.2">
      <c r="A1057" t="s">
        <v>1802</v>
      </c>
      <c r="B1057" t="s">
        <v>2105</v>
      </c>
      <c r="C1057">
        <v>4.0000000000000001E-3</v>
      </c>
      <c r="D1057">
        <v>264</v>
      </c>
      <c r="E1057">
        <f t="shared" si="48"/>
        <v>27141802.437759019</v>
      </c>
      <c r="F1057">
        <v>5105</v>
      </c>
      <c r="G1057" t="s">
        <v>2106</v>
      </c>
      <c r="H1057">
        <v>4.0000000000000001E-3</v>
      </c>
      <c r="I1057">
        <v>165</v>
      </c>
      <c r="J1057">
        <f t="shared" si="49"/>
        <v>-16963626.523599386</v>
      </c>
      <c r="K1057">
        <f t="shared" si="50"/>
        <v>10178175.914159633</v>
      </c>
    </row>
    <row r="1058" spans="1:11" x14ac:dyDescent="0.2">
      <c r="A1058" t="s">
        <v>1802</v>
      </c>
      <c r="B1058" t="s">
        <v>2107</v>
      </c>
      <c r="C1058">
        <v>3.8999999999999998E-3</v>
      </c>
      <c r="D1058">
        <v>2105</v>
      </c>
      <c r="E1058">
        <f t="shared" si="48"/>
        <v>211004381.73558965</v>
      </c>
      <c r="F1058">
        <v>5110</v>
      </c>
      <c r="G1058" t="s">
        <v>2108</v>
      </c>
      <c r="H1058">
        <v>3.8999999999999998E-3</v>
      </c>
      <c r="I1058">
        <v>375</v>
      </c>
      <c r="J1058">
        <f t="shared" si="49"/>
        <v>-37589854.228430457</v>
      </c>
      <c r="K1058">
        <f t="shared" si="50"/>
        <v>173414527.5071592</v>
      </c>
    </row>
    <row r="1059" spans="1:11" x14ac:dyDescent="0.2">
      <c r="A1059" t="s">
        <v>1802</v>
      </c>
      <c r="B1059" t="s">
        <v>2109</v>
      </c>
      <c r="C1059">
        <v>3.8E-3</v>
      </c>
      <c r="D1059">
        <v>387</v>
      </c>
      <c r="E1059">
        <f t="shared" si="48"/>
        <v>37798044.190310992</v>
      </c>
      <c r="F1059">
        <v>5115</v>
      </c>
      <c r="G1059" t="s">
        <v>2110</v>
      </c>
      <c r="H1059">
        <v>3.8E-3</v>
      </c>
      <c r="I1059">
        <v>83</v>
      </c>
      <c r="J1059">
        <f t="shared" si="49"/>
        <v>-8106557.2811261322</v>
      </c>
      <c r="K1059">
        <f t="shared" si="50"/>
        <v>29691486.909184858</v>
      </c>
    </row>
    <row r="1060" spans="1:11" x14ac:dyDescent="0.2">
      <c r="A1060" t="s">
        <v>1802</v>
      </c>
      <c r="B1060" t="s">
        <v>2111</v>
      </c>
      <c r="C1060">
        <v>3.7000000000000002E-3</v>
      </c>
      <c r="D1060">
        <v>2029</v>
      </c>
      <c r="E1060">
        <f t="shared" si="48"/>
        <v>192956111.21305707</v>
      </c>
      <c r="F1060">
        <v>5120</v>
      </c>
      <c r="G1060" t="s">
        <v>2112</v>
      </c>
      <c r="H1060">
        <v>3.7000000000000002E-3</v>
      </c>
      <c r="I1060">
        <v>88</v>
      </c>
      <c r="J1060">
        <f t="shared" si="49"/>
        <v>-8368722.418309032</v>
      </c>
      <c r="K1060">
        <f t="shared" si="50"/>
        <v>184587388.79474804</v>
      </c>
    </row>
    <row r="1061" spans="1:11" x14ac:dyDescent="0.2">
      <c r="A1061" t="s">
        <v>1802</v>
      </c>
      <c r="B1061" t="s">
        <v>2113</v>
      </c>
      <c r="C1061">
        <v>3.5999999999999999E-3</v>
      </c>
      <c r="D1061">
        <v>791</v>
      </c>
      <c r="E1061">
        <f t="shared" si="48"/>
        <v>73190337.710002437</v>
      </c>
      <c r="F1061">
        <v>5125</v>
      </c>
      <c r="G1061" t="s">
        <v>2114</v>
      </c>
      <c r="H1061">
        <v>3.5999999999999999E-3</v>
      </c>
      <c r="I1061">
        <v>237</v>
      </c>
      <c r="J1061">
        <f t="shared" si="49"/>
        <v>-21929342.651416659</v>
      </c>
      <c r="K1061">
        <f t="shared" si="50"/>
        <v>51260995.058585778</v>
      </c>
    </row>
    <row r="1062" spans="1:11" x14ac:dyDescent="0.2">
      <c r="A1062" t="s">
        <v>1802</v>
      </c>
      <c r="B1062" t="s">
        <v>2115</v>
      </c>
      <c r="C1062">
        <v>3.5000000000000001E-3</v>
      </c>
      <c r="D1062">
        <v>719</v>
      </c>
      <c r="E1062">
        <f t="shared" si="48"/>
        <v>64680251.737330087</v>
      </c>
      <c r="F1062">
        <v>5130</v>
      </c>
      <c r="G1062" t="s">
        <v>2116</v>
      </c>
      <c r="H1062">
        <v>3.5000000000000001E-3</v>
      </c>
      <c r="I1062">
        <v>328</v>
      </c>
      <c r="J1062">
        <f t="shared" si="49"/>
        <v>-29506429.165291052</v>
      </c>
      <c r="K1062">
        <f t="shared" si="50"/>
        <v>35173822.572039038</v>
      </c>
    </row>
    <row r="1063" spans="1:11" x14ac:dyDescent="0.2">
      <c r="A1063" t="s">
        <v>1802</v>
      </c>
      <c r="B1063" t="s">
        <v>2117</v>
      </c>
      <c r="C1063">
        <v>3.3999999999999998E-3</v>
      </c>
      <c r="D1063">
        <v>202</v>
      </c>
      <c r="E1063">
        <f t="shared" si="48"/>
        <v>17652452.570315238</v>
      </c>
      <c r="F1063">
        <v>5135</v>
      </c>
      <c r="G1063" t="s">
        <v>2118</v>
      </c>
      <c r="H1063">
        <v>3.3999999999999998E-3</v>
      </c>
      <c r="I1063">
        <v>44</v>
      </c>
      <c r="J1063">
        <f t="shared" si="49"/>
        <v>-3845088.678682527</v>
      </c>
      <c r="K1063">
        <f t="shared" si="50"/>
        <v>13807363.891632712</v>
      </c>
    </row>
    <row r="1064" spans="1:11" x14ac:dyDescent="0.2">
      <c r="A1064" t="s">
        <v>1802</v>
      </c>
      <c r="B1064" t="s">
        <v>2119</v>
      </c>
      <c r="C1064">
        <v>3.2000000000000002E-3</v>
      </c>
      <c r="D1064">
        <v>866</v>
      </c>
      <c r="E1064">
        <f t="shared" si="48"/>
        <v>71226669.427573666</v>
      </c>
      <c r="F1064">
        <v>5140</v>
      </c>
      <c r="G1064" t="s">
        <v>2120</v>
      </c>
      <c r="H1064">
        <v>3.2000000000000002E-3</v>
      </c>
      <c r="I1064">
        <v>616</v>
      </c>
      <c r="J1064">
        <f t="shared" si="49"/>
        <v>-50664697.883816838</v>
      </c>
      <c r="K1064">
        <f t="shared" si="50"/>
        <v>20561971.543756828</v>
      </c>
    </row>
    <row r="1065" spans="1:11" x14ac:dyDescent="0.2">
      <c r="A1065" t="s">
        <v>1802</v>
      </c>
      <c r="B1065" t="s">
        <v>2121</v>
      </c>
      <c r="C1065">
        <v>3.0999999999999999E-3</v>
      </c>
      <c r="D1065">
        <v>422</v>
      </c>
      <c r="E1065">
        <f t="shared" si="48"/>
        <v>33623963.966928355</v>
      </c>
      <c r="F1065">
        <v>5145</v>
      </c>
      <c r="G1065" t="s">
        <v>2122</v>
      </c>
      <c r="H1065">
        <v>3.0999999999999999E-3</v>
      </c>
      <c r="I1065">
        <v>73</v>
      </c>
      <c r="J1065">
        <f t="shared" si="49"/>
        <v>-5816467.700440214</v>
      </c>
      <c r="K1065">
        <f t="shared" si="50"/>
        <v>27807496.266488142</v>
      </c>
    </row>
    <row r="1066" spans="1:11" x14ac:dyDescent="0.2">
      <c r="A1066" t="s">
        <v>1802</v>
      </c>
      <c r="B1066" t="s">
        <v>2123</v>
      </c>
      <c r="C1066">
        <v>2.8999999999999998E-3</v>
      </c>
      <c r="D1066">
        <v>3146</v>
      </c>
      <c r="E1066">
        <f t="shared" si="48"/>
        <v>234493863.97788882</v>
      </c>
      <c r="F1066">
        <v>5150</v>
      </c>
      <c r="G1066" t="s">
        <v>2124</v>
      </c>
      <c r="H1066">
        <v>2.8999999999999998E-3</v>
      </c>
      <c r="I1066">
        <v>74</v>
      </c>
      <c r="J1066">
        <f t="shared" si="49"/>
        <v>-5515748.8666127697</v>
      </c>
      <c r="K1066">
        <f t="shared" si="50"/>
        <v>228978115.11127606</v>
      </c>
    </row>
    <row r="1067" spans="1:11" x14ac:dyDescent="0.2">
      <c r="A1067" t="s">
        <v>1802</v>
      </c>
      <c r="B1067" t="s">
        <v>2125</v>
      </c>
      <c r="C1067">
        <v>2.8E-3</v>
      </c>
      <c r="D1067">
        <v>80</v>
      </c>
      <c r="E1067">
        <f t="shared" si="48"/>
        <v>5757352.032251914</v>
      </c>
      <c r="F1067">
        <v>5155</v>
      </c>
      <c r="G1067" t="s">
        <v>2126</v>
      </c>
      <c r="H1067">
        <v>2.8E-3</v>
      </c>
      <c r="I1067">
        <v>53</v>
      </c>
      <c r="J1067">
        <f t="shared" si="49"/>
        <v>-3814245.7213668926</v>
      </c>
      <c r="K1067">
        <f t="shared" si="50"/>
        <v>1943106.3108850215</v>
      </c>
    </row>
    <row r="1068" spans="1:11" x14ac:dyDescent="0.2">
      <c r="A1068" t="s">
        <v>1802</v>
      </c>
      <c r="B1068" t="s">
        <v>2127</v>
      </c>
      <c r="C1068">
        <v>2.5999999999999999E-3</v>
      </c>
      <c r="D1068">
        <v>916</v>
      </c>
      <c r="E1068">
        <f t="shared" si="48"/>
        <v>61212989.285764076</v>
      </c>
      <c r="F1068">
        <v>5160</v>
      </c>
      <c r="G1068" t="s">
        <v>2128</v>
      </c>
      <c r="H1068">
        <v>2.5999999999999999E-3</v>
      </c>
      <c r="I1068">
        <v>68</v>
      </c>
      <c r="J1068">
        <f t="shared" si="49"/>
        <v>-4544195.7111702589</v>
      </c>
      <c r="K1068">
        <f t="shared" si="50"/>
        <v>56668793.57459382</v>
      </c>
    </row>
    <row r="1069" spans="1:11" x14ac:dyDescent="0.2">
      <c r="A1069" t="s">
        <v>1802</v>
      </c>
      <c r="B1069" t="s">
        <v>2129</v>
      </c>
      <c r="C1069">
        <v>2.5000000000000001E-3</v>
      </c>
      <c r="D1069">
        <v>96</v>
      </c>
      <c r="E1069">
        <f t="shared" si="48"/>
        <v>6168591.4631270496</v>
      </c>
      <c r="F1069">
        <v>5165</v>
      </c>
      <c r="G1069" t="s">
        <v>2130</v>
      </c>
      <c r="H1069">
        <v>2.5000000000000001E-3</v>
      </c>
      <c r="I1069">
        <v>44</v>
      </c>
      <c r="J1069">
        <f t="shared" si="49"/>
        <v>-2827271.0872665644</v>
      </c>
      <c r="K1069">
        <f t="shared" si="50"/>
        <v>3341320.3758604852</v>
      </c>
    </row>
    <row r="1070" spans="1:11" x14ac:dyDescent="0.2">
      <c r="A1070" t="s">
        <v>1802</v>
      </c>
      <c r="B1070" t="s">
        <v>2131</v>
      </c>
      <c r="C1070">
        <v>2.3E-3</v>
      </c>
      <c r="D1070">
        <v>1079</v>
      </c>
      <c r="E1070">
        <f t="shared" si="48"/>
        <v>63785805.975176662</v>
      </c>
      <c r="F1070">
        <v>5170</v>
      </c>
      <c r="G1070" t="s">
        <v>2132</v>
      </c>
      <c r="H1070">
        <v>2.3E-3</v>
      </c>
      <c r="I1070">
        <v>7</v>
      </c>
      <c r="J1070">
        <f t="shared" si="49"/>
        <v>-413809.67731810617</v>
      </c>
      <c r="K1070">
        <f t="shared" si="50"/>
        <v>63371996.297858559</v>
      </c>
    </row>
    <row r="1071" spans="1:11" x14ac:dyDescent="0.2">
      <c r="A1071" t="s">
        <v>1802</v>
      </c>
      <c r="B1071" t="s">
        <v>2133</v>
      </c>
      <c r="C1071">
        <v>2.2000000000000001E-3</v>
      </c>
      <c r="D1071">
        <v>1219</v>
      </c>
      <c r="E1071">
        <f t="shared" si="48"/>
        <v>68928869.107558846</v>
      </c>
      <c r="F1071">
        <v>5175</v>
      </c>
      <c r="G1071" t="s">
        <v>2134</v>
      </c>
      <c r="H1071">
        <v>2.2000000000000001E-3</v>
      </c>
      <c r="I1071">
        <v>7</v>
      </c>
      <c r="J1071">
        <f t="shared" si="49"/>
        <v>-395817.95221731905</v>
      </c>
      <c r="K1071">
        <f t="shared" si="50"/>
        <v>68533051.155341521</v>
      </c>
    </row>
    <row r="1072" spans="1:11" x14ac:dyDescent="0.2">
      <c r="A1072" t="s">
        <v>1802</v>
      </c>
      <c r="B1072" t="s">
        <v>2135</v>
      </c>
      <c r="C1072">
        <v>2E-3</v>
      </c>
      <c r="D1072">
        <v>3619</v>
      </c>
      <c r="E1072">
        <f t="shared" si="48"/>
        <v>186034437.54213995</v>
      </c>
      <c r="F1072">
        <v>5180</v>
      </c>
      <c r="G1072" t="s">
        <v>2136</v>
      </c>
      <c r="H1072">
        <v>2E-3</v>
      </c>
      <c r="I1072">
        <v>8</v>
      </c>
      <c r="J1072">
        <f t="shared" si="49"/>
        <v>-411239.43087513663</v>
      </c>
      <c r="K1072">
        <f t="shared" si="50"/>
        <v>185623198.11126482</v>
      </c>
    </row>
    <row r="1073" spans="1:11" x14ac:dyDescent="0.2">
      <c r="A1073" t="s">
        <v>1802</v>
      </c>
      <c r="B1073" t="s">
        <v>2137</v>
      </c>
      <c r="C1073">
        <v>1.9E-3</v>
      </c>
      <c r="D1073">
        <v>39</v>
      </c>
      <c r="E1073">
        <f t="shared" si="48"/>
        <v>1904552.6142404766</v>
      </c>
      <c r="F1073">
        <v>5185</v>
      </c>
      <c r="G1073" t="s">
        <v>2138</v>
      </c>
      <c r="H1073">
        <v>1.9E-3</v>
      </c>
      <c r="I1073">
        <v>0</v>
      </c>
      <c r="J1073">
        <f t="shared" si="49"/>
        <v>0</v>
      </c>
      <c r="K1073">
        <f t="shared" si="50"/>
        <v>1904552.6142404766</v>
      </c>
    </row>
    <row r="1074" spans="1:11" x14ac:dyDescent="0.2">
      <c r="A1074" t="s">
        <v>1802</v>
      </c>
      <c r="B1074" t="s">
        <v>2139</v>
      </c>
      <c r="C1074">
        <v>1.6999999999999999E-3</v>
      </c>
      <c r="D1074">
        <v>948</v>
      </c>
      <c r="E1074">
        <f t="shared" si="48"/>
        <v>41422091.674898133</v>
      </c>
      <c r="F1074">
        <v>5190</v>
      </c>
      <c r="G1074" t="s">
        <v>2140</v>
      </c>
      <c r="H1074">
        <v>1.6999999999999999E-3</v>
      </c>
      <c r="I1074">
        <v>5</v>
      </c>
      <c r="J1074">
        <f t="shared" si="49"/>
        <v>-218470.9476524163</v>
      </c>
      <c r="K1074">
        <f t="shared" si="50"/>
        <v>41203620.727245718</v>
      </c>
    </row>
    <row r="1075" spans="1:11" x14ac:dyDescent="0.2">
      <c r="A1075" t="s">
        <v>1802</v>
      </c>
      <c r="B1075" t="s">
        <v>2141</v>
      </c>
      <c r="C1075">
        <v>1.5E-3</v>
      </c>
      <c r="D1075">
        <v>4988</v>
      </c>
      <c r="E1075">
        <f t="shared" si="48"/>
        <v>192305838.86298576</v>
      </c>
      <c r="F1075">
        <v>5200</v>
      </c>
      <c r="G1075" t="s">
        <v>2142</v>
      </c>
      <c r="H1075">
        <v>1.5E-3</v>
      </c>
      <c r="I1075">
        <v>31</v>
      </c>
      <c r="J1075">
        <f t="shared" si="49"/>
        <v>-1195164.5959808659</v>
      </c>
      <c r="K1075">
        <f t="shared" si="50"/>
        <v>191110674.26700491</v>
      </c>
    </row>
    <row r="1076" spans="1:11" x14ac:dyDescent="0.2">
      <c r="A1076" t="s">
        <v>1802</v>
      </c>
      <c r="B1076" t="s">
        <v>2143</v>
      </c>
      <c r="C1076">
        <v>1.1999999999999999E-3</v>
      </c>
      <c r="D1076">
        <v>307</v>
      </c>
      <c r="E1076">
        <f t="shared" si="48"/>
        <v>9468787.8959000204</v>
      </c>
      <c r="F1076">
        <v>5210</v>
      </c>
      <c r="G1076" t="s">
        <v>2144</v>
      </c>
      <c r="H1076">
        <v>1.1999999999999999E-3</v>
      </c>
      <c r="I1076">
        <v>6</v>
      </c>
      <c r="J1076">
        <f t="shared" si="49"/>
        <v>-185057.74389381148</v>
      </c>
      <c r="K1076">
        <f t="shared" si="50"/>
        <v>9283730.1520062089</v>
      </c>
    </row>
    <row r="1077" spans="1:11" x14ac:dyDescent="0.2">
      <c r="A1077" t="s">
        <v>1802</v>
      </c>
      <c r="B1077" t="s">
        <v>2145</v>
      </c>
      <c r="C1077">
        <v>1E-3</v>
      </c>
      <c r="D1077">
        <v>464</v>
      </c>
      <c r="E1077">
        <f t="shared" si="48"/>
        <v>11925943.495378964</v>
      </c>
      <c r="F1077">
        <v>5220</v>
      </c>
      <c r="G1077" t="s">
        <v>2146</v>
      </c>
      <c r="H1077">
        <v>1E-3</v>
      </c>
      <c r="I1077">
        <v>6</v>
      </c>
      <c r="J1077">
        <f t="shared" si="49"/>
        <v>-154214.78657817622</v>
      </c>
      <c r="K1077">
        <f t="shared" si="50"/>
        <v>11771728.708800787</v>
      </c>
    </row>
    <row r="1078" spans="1:11" x14ac:dyDescent="0.2">
      <c r="A1078" t="s">
        <v>1802</v>
      </c>
      <c r="B1078" t="s">
        <v>2147</v>
      </c>
      <c r="C1078">
        <v>8.9999999999999998E-4</v>
      </c>
      <c r="D1078">
        <v>877</v>
      </c>
      <c r="E1078">
        <f t="shared" si="48"/>
        <v>20286955.174359083</v>
      </c>
      <c r="F1078">
        <v>5225</v>
      </c>
      <c r="G1078" t="s">
        <v>2148</v>
      </c>
      <c r="H1078">
        <v>8.9999999999999998E-4</v>
      </c>
      <c r="I1078">
        <v>2</v>
      </c>
      <c r="J1078">
        <f t="shared" si="49"/>
        <v>-46264.43597345287</v>
      </c>
      <c r="K1078">
        <f t="shared" si="50"/>
        <v>20240690.738385629</v>
      </c>
    </row>
    <row r="1079" spans="1:11" x14ac:dyDescent="0.2">
      <c r="A1079" t="s">
        <v>1802</v>
      </c>
      <c r="B1079" t="s">
        <v>2149</v>
      </c>
      <c r="C1079">
        <v>8.9999999999999998E-4</v>
      </c>
      <c r="D1079">
        <v>250</v>
      </c>
      <c r="E1079">
        <f t="shared" si="48"/>
        <v>5783054.4966816092</v>
      </c>
      <c r="F1079">
        <v>5230</v>
      </c>
      <c r="G1079" t="s">
        <v>2150</v>
      </c>
      <c r="H1079">
        <v>8.9999999999999998E-4</v>
      </c>
      <c r="I1079">
        <v>8</v>
      </c>
      <c r="J1079">
        <f t="shared" si="49"/>
        <v>-185057.74389381148</v>
      </c>
      <c r="K1079">
        <f t="shared" si="50"/>
        <v>5597996.7527877977</v>
      </c>
    </row>
    <row r="1080" spans="1:11" x14ac:dyDescent="0.2">
      <c r="A1080" t="s">
        <v>1802</v>
      </c>
      <c r="B1080" t="s">
        <v>2151</v>
      </c>
      <c r="C1080">
        <v>6.9999999999999999E-4</v>
      </c>
      <c r="D1080">
        <v>2379</v>
      </c>
      <c r="E1080">
        <f t="shared" si="48"/>
        <v>42802314.01477281</v>
      </c>
      <c r="F1080">
        <v>5240</v>
      </c>
      <c r="G1080" t="s">
        <v>2152</v>
      </c>
      <c r="H1080">
        <v>6.9999999999999999E-4</v>
      </c>
      <c r="I1080">
        <v>0</v>
      </c>
      <c r="J1080">
        <f t="shared" si="49"/>
        <v>0</v>
      </c>
      <c r="K1080">
        <f t="shared" si="50"/>
        <v>42802314.01477281</v>
      </c>
    </row>
    <row r="1081" spans="1:11" x14ac:dyDescent="0.2">
      <c r="A1081" t="s">
        <v>1802</v>
      </c>
      <c r="B1081" t="s">
        <v>2153</v>
      </c>
      <c r="C1081">
        <v>5.9999999999999995E-4</v>
      </c>
      <c r="D1081">
        <v>1011</v>
      </c>
      <c r="E1081">
        <f t="shared" si="48"/>
        <v>15591114.923053613</v>
      </c>
      <c r="F1081">
        <v>5250</v>
      </c>
      <c r="G1081" t="s">
        <v>2154</v>
      </c>
      <c r="H1081">
        <v>5.9999999999999995E-4</v>
      </c>
      <c r="I1081">
        <v>11</v>
      </c>
      <c r="J1081">
        <f t="shared" si="49"/>
        <v>-169636.26523599384</v>
      </c>
      <c r="K1081">
        <f t="shared" si="50"/>
        <v>15421478.657817619</v>
      </c>
    </row>
    <row r="1082" spans="1:11" x14ac:dyDescent="0.2">
      <c r="A1082" t="s">
        <v>1802</v>
      </c>
      <c r="B1082" t="s">
        <v>2155</v>
      </c>
      <c r="C1082">
        <v>5.0000000000000001E-4</v>
      </c>
      <c r="D1082">
        <v>395</v>
      </c>
      <c r="E1082">
        <f t="shared" si="48"/>
        <v>5076236.7248649672</v>
      </c>
      <c r="F1082">
        <v>5260</v>
      </c>
      <c r="G1082" t="s">
        <v>2156</v>
      </c>
      <c r="H1082">
        <v>5.0000000000000001E-4</v>
      </c>
      <c r="I1082">
        <v>0</v>
      </c>
      <c r="J1082">
        <f t="shared" si="49"/>
        <v>0</v>
      </c>
      <c r="K1082">
        <f t="shared" si="50"/>
        <v>5076236.7248649672</v>
      </c>
    </row>
    <row r="1083" spans="1:11" x14ac:dyDescent="0.2">
      <c r="A1083" t="s">
        <v>1802</v>
      </c>
      <c r="B1083" t="s">
        <v>2157</v>
      </c>
      <c r="C1083">
        <v>4.0000000000000002E-4</v>
      </c>
      <c r="D1083">
        <v>179</v>
      </c>
      <c r="E1083">
        <f t="shared" si="48"/>
        <v>1840296.4531662366</v>
      </c>
      <c r="F1083">
        <v>5270</v>
      </c>
      <c r="G1083" t="s">
        <v>2158</v>
      </c>
      <c r="H1083">
        <v>4.0000000000000002E-4</v>
      </c>
      <c r="I1083">
        <v>0</v>
      </c>
      <c r="J1083">
        <f t="shared" si="49"/>
        <v>0</v>
      </c>
      <c r="K1083">
        <f t="shared" si="50"/>
        <v>1840296.4531662366</v>
      </c>
    </row>
    <row r="1084" spans="1:11" x14ac:dyDescent="0.2">
      <c r="A1084" t="s">
        <v>1802</v>
      </c>
      <c r="B1084" t="s">
        <v>2159</v>
      </c>
      <c r="C1084">
        <v>4.0000000000000002E-4</v>
      </c>
      <c r="D1084">
        <v>907</v>
      </c>
      <c r="E1084">
        <f t="shared" si="48"/>
        <v>9324854.0950937234</v>
      </c>
      <c r="F1084">
        <v>5275</v>
      </c>
      <c r="G1084" t="s">
        <v>2160</v>
      </c>
      <c r="H1084">
        <v>4.0000000000000002E-4</v>
      </c>
      <c r="I1084">
        <v>0</v>
      </c>
      <c r="J1084">
        <f t="shared" si="49"/>
        <v>0</v>
      </c>
      <c r="K1084">
        <f t="shared" si="50"/>
        <v>9324854.0950937234</v>
      </c>
    </row>
    <row r="1085" spans="1:11" x14ac:dyDescent="0.2">
      <c r="A1085" t="s">
        <v>1802</v>
      </c>
      <c r="B1085" t="s">
        <v>2161</v>
      </c>
      <c r="C1085">
        <v>2.9999999999999997E-4</v>
      </c>
      <c r="D1085">
        <v>145</v>
      </c>
      <c r="E1085">
        <f t="shared" si="48"/>
        <v>1118057.2026917776</v>
      </c>
      <c r="F1085">
        <v>5280</v>
      </c>
      <c r="G1085" t="s">
        <v>2162</v>
      </c>
      <c r="H1085">
        <v>2.9999999999999997E-4</v>
      </c>
      <c r="I1085">
        <v>0</v>
      </c>
      <c r="J1085">
        <f t="shared" si="49"/>
        <v>0</v>
      </c>
      <c r="K1085">
        <f t="shared" si="50"/>
        <v>1118057.2026917776</v>
      </c>
    </row>
    <row r="1086" spans="1:11" x14ac:dyDescent="0.2">
      <c r="A1086" t="s">
        <v>1802</v>
      </c>
      <c r="B1086" t="s">
        <v>2163</v>
      </c>
      <c r="C1086">
        <v>2.9999999999999997E-4</v>
      </c>
      <c r="D1086">
        <v>287</v>
      </c>
      <c r="E1086">
        <f t="shared" si="48"/>
        <v>2212982.1873968286</v>
      </c>
      <c r="F1086">
        <v>5290</v>
      </c>
      <c r="G1086" t="s">
        <v>2164</v>
      </c>
      <c r="H1086">
        <v>2.9999999999999997E-4</v>
      </c>
      <c r="I1086">
        <v>0</v>
      </c>
      <c r="J1086">
        <f t="shared" si="49"/>
        <v>0</v>
      </c>
      <c r="K1086">
        <f t="shared" si="50"/>
        <v>2212982.1873968286</v>
      </c>
    </row>
    <row r="1087" spans="1:11" x14ac:dyDescent="0.2">
      <c r="A1087" t="s">
        <v>1802</v>
      </c>
      <c r="B1087" t="s">
        <v>2165</v>
      </c>
      <c r="C1087">
        <v>2.0000000000000001E-4</v>
      </c>
      <c r="D1087">
        <v>1731</v>
      </c>
      <c r="E1087">
        <f t="shared" si="48"/>
        <v>8898193.1855607685</v>
      </c>
      <c r="F1087">
        <v>5300</v>
      </c>
      <c r="G1087" t="s">
        <v>2166</v>
      </c>
      <c r="H1087">
        <v>2.0000000000000001E-4</v>
      </c>
      <c r="I1087">
        <v>0</v>
      </c>
      <c r="J1087">
        <f t="shared" si="49"/>
        <v>0</v>
      </c>
      <c r="K1087">
        <f t="shared" si="50"/>
        <v>8898193.1855607685</v>
      </c>
    </row>
    <row r="1088" spans="1:11" x14ac:dyDescent="0.2">
      <c r="A1088" t="s">
        <v>1802</v>
      </c>
      <c r="B1088" t="s">
        <v>2167</v>
      </c>
      <c r="C1088">
        <v>2.0000000000000001E-4</v>
      </c>
      <c r="D1088">
        <v>47</v>
      </c>
      <c r="E1088">
        <f t="shared" si="48"/>
        <v>241603.1656391428</v>
      </c>
      <c r="F1088">
        <v>5310</v>
      </c>
      <c r="G1088" t="s">
        <v>2168</v>
      </c>
      <c r="H1088">
        <v>2.0000000000000001E-4</v>
      </c>
      <c r="I1088">
        <v>0</v>
      </c>
      <c r="J1088">
        <f t="shared" si="49"/>
        <v>0</v>
      </c>
      <c r="K1088">
        <f t="shared" si="50"/>
        <v>241603.1656391428</v>
      </c>
    </row>
    <row r="1089" spans="1:11" x14ac:dyDescent="0.2">
      <c r="A1089" t="s">
        <v>1802</v>
      </c>
      <c r="B1089" t="s">
        <v>2169</v>
      </c>
      <c r="C1089">
        <v>2.0000000000000001E-4</v>
      </c>
      <c r="D1089">
        <v>78</v>
      </c>
      <c r="E1089">
        <f t="shared" si="48"/>
        <v>400958.44510325819</v>
      </c>
      <c r="F1089">
        <v>5320</v>
      </c>
      <c r="G1089" t="s">
        <v>2170</v>
      </c>
      <c r="H1089">
        <v>2.0000000000000001E-4</v>
      </c>
      <c r="I1089">
        <v>0</v>
      </c>
      <c r="J1089">
        <f t="shared" si="49"/>
        <v>0</v>
      </c>
      <c r="K1089">
        <f t="shared" si="50"/>
        <v>400958.44510325819</v>
      </c>
    </row>
    <row r="1090" spans="1:11" x14ac:dyDescent="0.2">
      <c r="A1090" t="s">
        <v>1802</v>
      </c>
      <c r="B1090" t="s">
        <v>2171</v>
      </c>
      <c r="C1090">
        <v>2.0000000000000001E-4</v>
      </c>
      <c r="D1090">
        <v>87</v>
      </c>
      <c r="E1090">
        <f t="shared" si="48"/>
        <v>447222.88107671111</v>
      </c>
      <c r="F1090">
        <v>5325</v>
      </c>
      <c r="G1090" t="s">
        <v>2172</v>
      </c>
      <c r="H1090">
        <v>2.0000000000000001E-4</v>
      </c>
      <c r="I1090">
        <v>0</v>
      </c>
      <c r="J1090">
        <f t="shared" si="49"/>
        <v>0</v>
      </c>
      <c r="K1090">
        <f t="shared" si="50"/>
        <v>447222.88107671111</v>
      </c>
    </row>
    <row r="1091" spans="1:11" x14ac:dyDescent="0.2">
      <c r="A1091" t="s">
        <v>1802</v>
      </c>
      <c r="B1091" t="s">
        <v>2173</v>
      </c>
      <c r="C1091">
        <v>2.0000000000000001E-4</v>
      </c>
      <c r="D1091">
        <v>11</v>
      </c>
      <c r="E1091">
        <f t="shared" si="48"/>
        <v>56545.421745331289</v>
      </c>
      <c r="F1091">
        <v>5330</v>
      </c>
      <c r="G1091" t="s">
        <v>2174</v>
      </c>
      <c r="H1091">
        <v>2.0000000000000001E-4</v>
      </c>
      <c r="I1091">
        <v>327</v>
      </c>
      <c r="J1091">
        <f t="shared" si="49"/>
        <v>-1680941.173702121</v>
      </c>
      <c r="K1091">
        <f t="shared" si="50"/>
        <v>-1624395.7519567898</v>
      </c>
    </row>
    <row r="1092" spans="1:11" x14ac:dyDescent="0.2">
      <c r="A1092" t="s">
        <v>1802</v>
      </c>
      <c r="B1092" t="s">
        <v>2175</v>
      </c>
      <c r="C1092">
        <v>1E-4</v>
      </c>
      <c r="D1092">
        <v>750</v>
      </c>
      <c r="E1092">
        <f t="shared" si="48"/>
        <v>1927684.8322272031</v>
      </c>
      <c r="F1092">
        <v>5340</v>
      </c>
      <c r="G1092" t="s">
        <v>2176</v>
      </c>
      <c r="H1092">
        <v>1E-4</v>
      </c>
      <c r="I1092">
        <v>0</v>
      </c>
      <c r="J1092">
        <f t="shared" si="49"/>
        <v>0</v>
      </c>
      <c r="K1092">
        <f t="shared" si="50"/>
        <v>1927684.8322272031</v>
      </c>
    </row>
    <row r="1093" spans="1:11" x14ac:dyDescent="0.2">
      <c r="A1093" t="s">
        <v>1802</v>
      </c>
      <c r="B1093" t="s">
        <v>2177</v>
      </c>
      <c r="C1093">
        <v>1E-4</v>
      </c>
      <c r="D1093">
        <v>154</v>
      </c>
      <c r="E1093">
        <f t="shared" si="48"/>
        <v>395817.95221731905</v>
      </c>
      <c r="F1093">
        <v>5350</v>
      </c>
      <c r="G1093" t="s">
        <v>2178</v>
      </c>
      <c r="H1093">
        <v>1E-4</v>
      </c>
      <c r="I1093">
        <v>327</v>
      </c>
      <c r="J1093">
        <f t="shared" si="49"/>
        <v>-840470.58685106051</v>
      </c>
      <c r="K1093">
        <f t="shared" si="50"/>
        <v>-444652.63463374146</v>
      </c>
    </row>
    <row r="1094" spans="1:11" x14ac:dyDescent="0.2">
      <c r="A1094" t="s">
        <v>1802</v>
      </c>
      <c r="B1094" t="s">
        <v>2179</v>
      </c>
      <c r="C1094">
        <v>1E-4</v>
      </c>
      <c r="D1094">
        <v>5</v>
      </c>
      <c r="E1094">
        <f t="shared" si="48"/>
        <v>12851.23221484802</v>
      </c>
      <c r="F1094">
        <v>5360</v>
      </c>
      <c r="G1094" t="s">
        <v>2180</v>
      </c>
      <c r="H1094">
        <v>1E-4</v>
      </c>
      <c r="I1094">
        <v>0</v>
      </c>
      <c r="J1094">
        <f t="shared" si="49"/>
        <v>0</v>
      </c>
      <c r="K1094">
        <f t="shared" si="50"/>
        <v>12851.23221484802</v>
      </c>
    </row>
    <row r="1095" spans="1:11" x14ac:dyDescent="0.2">
      <c r="A1095" t="s">
        <v>1802</v>
      </c>
      <c r="B1095" t="s">
        <v>2181</v>
      </c>
      <c r="C1095">
        <v>1E-4</v>
      </c>
      <c r="D1095">
        <v>258</v>
      </c>
      <c r="E1095">
        <f t="shared" si="48"/>
        <v>663123.58228615776</v>
      </c>
      <c r="F1095">
        <v>5370</v>
      </c>
      <c r="G1095" t="s">
        <v>2182</v>
      </c>
      <c r="H1095">
        <v>1E-4</v>
      </c>
      <c r="I1095">
        <v>0</v>
      </c>
      <c r="J1095">
        <f t="shared" si="49"/>
        <v>0</v>
      </c>
      <c r="K1095">
        <f t="shared" si="50"/>
        <v>663123.58228615776</v>
      </c>
    </row>
    <row r="1096" spans="1:11" x14ac:dyDescent="0.2">
      <c r="A1096" t="s">
        <v>1802</v>
      </c>
      <c r="B1096" t="s">
        <v>2183</v>
      </c>
      <c r="C1096">
        <v>1E-4</v>
      </c>
      <c r="D1096">
        <v>301</v>
      </c>
      <c r="E1096">
        <f t="shared" si="48"/>
        <v>773644.17933385074</v>
      </c>
      <c r="F1096">
        <v>5375</v>
      </c>
      <c r="G1096" t="s">
        <v>2184</v>
      </c>
      <c r="H1096">
        <v>1E-4</v>
      </c>
      <c r="I1096">
        <v>0</v>
      </c>
      <c r="J1096">
        <f t="shared" si="49"/>
        <v>0</v>
      </c>
      <c r="K1096">
        <f t="shared" si="50"/>
        <v>773644.17933385074</v>
      </c>
    </row>
    <row r="1097" spans="1:11" x14ac:dyDescent="0.2">
      <c r="A1097" t="s">
        <v>1802</v>
      </c>
      <c r="B1097" t="s">
        <v>2185</v>
      </c>
      <c r="C1097">
        <v>1E-4</v>
      </c>
      <c r="D1097">
        <v>0</v>
      </c>
      <c r="E1097">
        <f t="shared" si="48"/>
        <v>0</v>
      </c>
      <c r="F1097">
        <v>5380</v>
      </c>
      <c r="G1097" t="s">
        <v>2186</v>
      </c>
      <c r="H1097">
        <v>1E-4</v>
      </c>
      <c r="I1097">
        <v>0</v>
      </c>
      <c r="J1097">
        <f t="shared" si="49"/>
        <v>0</v>
      </c>
      <c r="K1097">
        <f t="shared" si="50"/>
        <v>0</v>
      </c>
    </row>
    <row r="1098" spans="1:11" x14ac:dyDescent="0.2">
      <c r="A1098" t="s">
        <v>1802</v>
      </c>
      <c r="B1098" t="s">
        <v>2187</v>
      </c>
      <c r="C1098">
        <v>1E-4</v>
      </c>
      <c r="D1098">
        <v>0</v>
      </c>
      <c r="E1098">
        <f t="shared" si="48"/>
        <v>0</v>
      </c>
      <c r="F1098">
        <v>5390</v>
      </c>
      <c r="G1098" t="s">
        <v>2188</v>
      </c>
      <c r="H1098">
        <v>1E-4</v>
      </c>
      <c r="I1098">
        <v>0</v>
      </c>
      <c r="J1098">
        <f t="shared" si="49"/>
        <v>0</v>
      </c>
      <c r="K1098">
        <f t="shared" si="50"/>
        <v>0</v>
      </c>
    </row>
    <row r="1099" spans="1:11" x14ac:dyDescent="0.2">
      <c r="A1099" t="s">
        <v>1802</v>
      </c>
      <c r="B1099" t="s">
        <v>2189</v>
      </c>
      <c r="C1099">
        <v>1E-4</v>
      </c>
      <c r="D1099">
        <v>881</v>
      </c>
      <c r="E1099">
        <f t="shared" si="48"/>
        <v>2264387.1162562212</v>
      </c>
      <c r="F1099">
        <v>5400</v>
      </c>
      <c r="G1099" t="s">
        <v>2190</v>
      </c>
      <c r="H1099">
        <v>1E-4</v>
      </c>
      <c r="I1099">
        <v>0</v>
      </c>
      <c r="J1099">
        <f t="shared" si="49"/>
        <v>0</v>
      </c>
      <c r="K1099">
        <f t="shared" si="50"/>
        <v>2264387.1162562212</v>
      </c>
    </row>
    <row r="1100" spans="1:11" x14ac:dyDescent="0.2">
      <c r="A1100" t="s">
        <v>1802</v>
      </c>
      <c r="B1100" t="s">
        <v>2191</v>
      </c>
      <c r="C1100">
        <v>1E-4</v>
      </c>
      <c r="D1100">
        <v>78</v>
      </c>
      <c r="E1100">
        <f t="shared" ref="E1100:E1163" si="51">C1100*D1100*100*$B$3*$B$3*0.01</f>
        <v>200479.22255162909</v>
      </c>
      <c r="F1100">
        <v>5425</v>
      </c>
      <c r="G1100" t="s">
        <v>2192</v>
      </c>
      <c r="H1100">
        <v>1E-4</v>
      </c>
      <c r="I1100">
        <v>0</v>
      </c>
      <c r="J1100">
        <f t="shared" ref="J1100:J1163" si="52">H1100*I1100*100*$B$3*$B$3*0.01*-1</f>
        <v>0</v>
      </c>
      <c r="K1100">
        <f t="shared" ref="K1100:K1163" si="53">E1100+J1100</f>
        <v>200479.22255162909</v>
      </c>
    </row>
    <row r="1101" spans="1:11" x14ac:dyDescent="0.2">
      <c r="A1101" t="s">
        <v>1802</v>
      </c>
      <c r="B1101" t="s">
        <v>2193</v>
      </c>
      <c r="C1101">
        <v>1E-4</v>
      </c>
      <c r="D1101">
        <v>180</v>
      </c>
      <c r="E1101">
        <f t="shared" si="51"/>
        <v>462644.35973452876</v>
      </c>
      <c r="F1101">
        <v>5450</v>
      </c>
      <c r="G1101" t="s">
        <v>2194</v>
      </c>
      <c r="H1101">
        <v>1E-4</v>
      </c>
      <c r="I1101">
        <v>0</v>
      </c>
      <c r="J1101">
        <f t="shared" si="52"/>
        <v>0</v>
      </c>
      <c r="K1101">
        <f t="shared" si="53"/>
        <v>462644.35973452876</v>
      </c>
    </row>
    <row r="1102" spans="1:11" x14ac:dyDescent="0.2">
      <c r="A1102" t="s">
        <v>1802</v>
      </c>
      <c r="B1102" t="s">
        <v>2195</v>
      </c>
      <c r="C1102">
        <v>1E-4</v>
      </c>
      <c r="D1102">
        <v>209</v>
      </c>
      <c r="E1102">
        <f t="shared" si="51"/>
        <v>537181.50658064731</v>
      </c>
      <c r="F1102">
        <v>5475</v>
      </c>
      <c r="G1102" t="s">
        <v>2196</v>
      </c>
      <c r="H1102">
        <v>1E-4</v>
      </c>
      <c r="I1102">
        <v>0</v>
      </c>
      <c r="J1102">
        <f t="shared" si="52"/>
        <v>0</v>
      </c>
      <c r="K1102">
        <f t="shared" si="53"/>
        <v>537181.50658064731</v>
      </c>
    </row>
    <row r="1103" spans="1:11" x14ac:dyDescent="0.2">
      <c r="A1103" t="s">
        <v>1802</v>
      </c>
      <c r="B1103" t="s">
        <v>2197</v>
      </c>
      <c r="C1103">
        <v>1E-4</v>
      </c>
      <c r="D1103">
        <v>2582</v>
      </c>
      <c r="E1103">
        <f t="shared" si="51"/>
        <v>6636376.3157475172</v>
      </c>
      <c r="F1103">
        <v>5500</v>
      </c>
      <c r="G1103" t="s">
        <v>2198</v>
      </c>
      <c r="H1103">
        <v>0</v>
      </c>
      <c r="I1103">
        <v>0</v>
      </c>
      <c r="J1103">
        <f t="shared" si="52"/>
        <v>0</v>
      </c>
      <c r="K1103">
        <f t="shared" si="53"/>
        <v>6636376.3157475172</v>
      </c>
    </row>
    <row r="1104" spans="1:11" x14ac:dyDescent="0.2">
      <c r="A1104" t="s">
        <v>1802</v>
      </c>
      <c r="B1104" t="s">
        <v>2199</v>
      </c>
      <c r="C1104">
        <v>0</v>
      </c>
      <c r="D1104">
        <v>0</v>
      </c>
      <c r="E1104">
        <f t="shared" si="51"/>
        <v>0</v>
      </c>
      <c r="F1104">
        <v>5550</v>
      </c>
      <c r="G1104" t="s">
        <v>2200</v>
      </c>
      <c r="H1104">
        <v>0</v>
      </c>
      <c r="I1104">
        <v>0</v>
      </c>
      <c r="J1104">
        <f t="shared" si="52"/>
        <v>0</v>
      </c>
      <c r="K1104">
        <f t="shared" si="53"/>
        <v>0</v>
      </c>
    </row>
    <row r="1105" spans="1:11" x14ac:dyDescent="0.2">
      <c r="A1105" t="s">
        <v>1802</v>
      </c>
      <c r="B1105" t="s">
        <v>2201</v>
      </c>
      <c r="C1105">
        <v>0</v>
      </c>
      <c r="D1105">
        <v>60</v>
      </c>
      <c r="E1105">
        <f t="shared" si="51"/>
        <v>0</v>
      </c>
      <c r="F1105">
        <v>5600</v>
      </c>
      <c r="G1105" t="s">
        <v>2202</v>
      </c>
      <c r="H1105">
        <v>0</v>
      </c>
      <c r="I1105">
        <v>0</v>
      </c>
      <c r="J1105">
        <f t="shared" si="52"/>
        <v>0</v>
      </c>
      <c r="K1105">
        <f t="shared" si="53"/>
        <v>0</v>
      </c>
    </row>
    <row r="1106" spans="1:11" x14ac:dyDescent="0.2">
      <c r="A1106" t="s">
        <v>1802</v>
      </c>
      <c r="B1106" t="s">
        <v>2203</v>
      </c>
      <c r="C1106">
        <v>0</v>
      </c>
      <c r="D1106">
        <v>0</v>
      </c>
      <c r="E1106">
        <f t="shared" si="51"/>
        <v>0</v>
      </c>
      <c r="F1106">
        <v>5700</v>
      </c>
      <c r="G1106" t="s">
        <v>2204</v>
      </c>
      <c r="H1106">
        <v>0</v>
      </c>
      <c r="I1106">
        <v>0</v>
      </c>
      <c r="J1106">
        <f t="shared" si="52"/>
        <v>0</v>
      </c>
      <c r="K1106">
        <f t="shared" si="53"/>
        <v>0</v>
      </c>
    </row>
    <row r="1107" spans="1:11" x14ac:dyDescent="0.2">
      <c r="A1107" t="s">
        <v>1802</v>
      </c>
      <c r="B1107" t="s">
        <v>2205</v>
      </c>
      <c r="C1107">
        <v>0</v>
      </c>
      <c r="D1107">
        <v>12</v>
      </c>
      <c r="E1107">
        <f t="shared" si="51"/>
        <v>0</v>
      </c>
      <c r="F1107">
        <v>5800</v>
      </c>
      <c r="G1107" t="s">
        <v>2206</v>
      </c>
      <c r="H1107">
        <v>0</v>
      </c>
      <c r="I1107">
        <v>0</v>
      </c>
      <c r="J1107">
        <f t="shared" si="52"/>
        <v>0</v>
      </c>
      <c r="K1107">
        <f t="shared" si="53"/>
        <v>0</v>
      </c>
    </row>
    <row r="1108" spans="1:11" x14ac:dyDescent="0.2">
      <c r="A1108" t="s">
        <v>1802</v>
      </c>
      <c r="B1108" t="s">
        <v>2207</v>
      </c>
      <c r="C1108">
        <v>0</v>
      </c>
      <c r="D1108">
        <v>50</v>
      </c>
      <c r="E1108">
        <f t="shared" si="51"/>
        <v>0</v>
      </c>
      <c r="F1108">
        <v>6000</v>
      </c>
      <c r="G1108" t="s">
        <v>2208</v>
      </c>
      <c r="H1108">
        <v>0</v>
      </c>
      <c r="I1108">
        <v>0</v>
      </c>
      <c r="J1108">
        <f t="shared" si="52"/>
        <v>0</v>
      </c>
      <c r="K1108">
        <f t="shared" si="53"/>
        <v>0</v>
      </c>
    </row>
    <row r="1109" spans="1:11" x14ac:dyDescent="0.2">
      <c r="A1109" t="s">
        <v>1802</v>
      </c>
      <c r="B1109" t="s">
        <v>2209</v>
      </c>
      <c r="C1109">
        <v>0</v>
      </c>
      <c r="D1109">
        <v>0</v>
      </c>
      <c r="E1109">
        <f t="shared" si="51"/>
        <v>0</v>
      </c>
      <c r="F1109">
        <v>6200</v>
      </c>
      <c r="G1109" t="s">
        <v>2210</v>
      </c>
      <c r="H1109">
        <v>0</v>
      </c>
      <c r="I1109">
        <v>3</v>
      </c>
      <c r="J1109">
        <f t="shared" si="52"/>
        <v>0</v>
      </c>
      <c r="K1109">
        <f t="shared" si="53"/>
        <v>0</v>
      </c>
    </row>
    <row r="1110" spans="1:11" x14ac:dyDescent="0.2">
      <c r="A1110" t="s">
        <v>1802</v>
      </c>
      <c r="B1110" t="s">
        <v>2211</v>
      </c>
      <c r="C1110">
        <v>0</v>
      </c>
      <c r="D1110">
        <v>0</v>
      </c>
      <c r="E1110">
        <f t="shared" si="51"/>
        <v>0</v>
      </c>
      <c r="F1110">
        <v>6400</v>
      </c>
      <c r="G1110" t="s">
        <v>2212</v>
      </c>
      <c r="H1110">
        <v>0</v>
      </c>
      <c r="I1110">
        <v>0</v>
      </c>
      <c r="J1110">
        <f t="shared" si="52"/>
        <v>0</v>
      </c>
      <c r="K1110">
        <f t="shared" si="53"/>
        <v>0</v>
      </c>
    </row>
    <row r="1111" spans="1:11" x14ac:dyDescent="0.2">
      <c r="A1111" t="s">
        <v>1802</v>
      </c>
      <c r="B1111" t="s">
        <v>2213</v>
      </c>
      <c r="C1111">
        <v>0</v>
      </c>
      <c r="D1111">
        <v>0</v>
      </c>
      <c r="E1111">
        <f t="shared" si="51"/>
        <v>0</v>
      </c>
      <c r="F1111">
        <v>6600</v>
      </c>
      <c r="G1111" t="s">
        <v>2214</v>
      </c>
      <c r="H1111">
        <v>0</v>
      </c>
      <c r="I1111">
        <v>0</v>
      </c>
      <c r="J1111">
        <f t="shared" si="52"/>
        <v>0</v>
      </c>
      <c r="K1111">
        <f t="shared" si="53"/>
        <v>0</v>
      </c>
    </row>
    <row r="1112" spans="1:11" x14ac:dyDescent="0.2">
      <c r="A1112" t="s">
        <v>2215</v>
      </c>
      <c r="B1112" t="s">
        <v>2216</v>
      </c>
      <c r="C1112">
        <v>0</v>
      </c>
      <c r="D1112">
        <v>0</v>
      </c>
      <c r="E1112">
        <f t="shared" si="51"/>
        <v>0</v>
      </c>
      <c r="F1112">
        <v>1400</v>
      </c>
      <c r="G1112" t="s">
        <v>2217</v>
      </c>
      <c r="H1112">
        <v>0</v>
      </c>
      <c r="I1112">
        <v>0</v>
      </c>
      <c r="J1112">
        <f t="shared" si="52"/>
        <v>0</v>
      </c>
      <c r="K1112">
        <f t="shared" si="53"/>
        <v>0</v>
      </c>
    </row>
    <row r="1113" spans="1:11" x14ac:dyDescent="0.2">
      <c r="A1113" t="s">
        <v>2215</v>
      </c>
      <c r="B1113" t="s">
        <v>2218</v>
      </c>
      <c r="C1113">
        <v>0</v>
      </c>
      <c r="D1113">
        <v>0</v>
      </c>
      <c r="E1113">
        <f t="shared" si="51"/>
        <v>0</v>
      </c>
      <c r="F1113">
        <v>1600</v>
      </c>
      <c r="G1113" t="s">
        <v>2219</v>
      </c>
      <c r="H1113">
        <v>0</v>
      </c>
      <c r="I1113">
        <v>0</v>
      </c>
      <c r="J1113">
        <f t="shared" si="52"/>
        <v>0</v>
      </c>
      <c r="K1113">
        <f t="shared" si="53"/>
        <v>0</v>
      </c>
    </row>
    <row r="1114" spans="1:11" x14ac:dyDescent="0.2">
      <c r="A1114" t="s">
        <v>2215</v>
      </c>
      <c r="B1114" t="s">
        <v>2220</v>
      </c>
      <c r="C1114">
        <v>0</v>
      </c>
      <c r="D1114">
        <v>0</v>
      </c>
      <c r="E1114">
        <f t="shared" si="51"/>
        <v>0</v>
      </c>
      <c r="F1114">
        <v>1800</v>
      </c>
      <c r="G1114" t="s">
        <v>2221</v>
      </c>
      <c r="H1114">
        <v>0</v>
      </c>
      <c r="I1114">
        <v>2</v>
      </c>
      <c r="J1114">
        <f t="shared" si="52"/>
        <v>0</v>
      </c>
      <c r="K1114">
        <f t="shared" si="53"/>
        <v>0</v>
      </c>
    </row>
    <row r="1115" spans="1:11" x14ac:dyDescent="0.2">
      <c r="A1115" t="s">
        <v>2215</v>
      </c>
      <c r="B1115" t="s">
        <v>2222</v>
      </c>
      <c r="C1115">
        <v>0</v>
      </c>
      <c r="D1115">
        <v>0</v>
      </c>
      <c r="E1115">
        <f t="shared" si="51"/>
        <v>0</v>
      </c>
      <c r="F1115">
        <v>2000</v>
      </c>
      <c r="G1115" t="s">
        <v>2223</v>
      </c>
      <c r="H1115">
        <v>0</v>
      </c>
      <c r="I1115">
        <v>64</v>
      </c>
      <c r="J1115">
        <f t="shared" si="52"/>
        <v>0</v>
      </c>
      <c r="K1115">
        <f t="shared" si="53"/>
        <v>0</v>
      </c>
    </row>
    <row r="1116" spans="1:11" x14ac:dyDescent="0.2">
      <c r="A1116" t="s">
        <v>2215</v>
      </c>
      <c r="B1116" t="s">
        <v>2224</v>
      </c>
      <c r="C1116">
        <v>0</v>
      </c>
      <c r="D1116">
        <v>0</v>
      </c>
      <c r="E1116">
        <f t="shared" si="51"/>
        <v>0</v>
      </c>
      <c r="F1116">
        <v>2200</v>
      </c>
      <c r="G1116" t="s">
        <v>2225</v>
      </c>
      <c r="H1116">
        <v>0</v>
      </c>
      <c r="I1116">
        <v>9</v>
      </c>
      <c r="J1116">
        <f t="shared" si="52"/>
        <v>0</v>
      </c>
      <c r="K1116">
        <f t="shared" si="53"/>
        <v>0</v>
      </c>
    </row>
    <row r="1117" spans="1:11" x14ac:dyDescent="0.2">
      <c r="A1117" t="s">
        <v>2215</v>
      </c>
      <c r="B1117" t="s">
        <v>2226</v>
      </c>
      <c r="C1117">
        <v>0</v>
      </c>
      <c r="D1117">
        <v>0</v>
      </c>
      <c r="E1117">
        <f t="shared" si="51"/>
        <v>0</v>
      </c>
      <c r="F1117">
        <v>2400</v>
      </c>
      <c r="G1117" t="s">
        <v>2227</v>
      </c>
      <c r="H1117">
        <v>0</v>
      </c>
      <c r="I1117">
        <v>0</v>
      </c>
      <c r="J1117">
        <f t="shared" si="52"/>
        <v>0</v>
      </c>
      <c r="K1117">
        <f t="shared" si="53"/>
        <v>0</v>
      </c>
    </row>
    <row r="1118" spans="1:11" x14ac:dyDescent="0.2">
      <c r="A1118" t="s">
        <v>2215</v>
      </c>
      <c r="B1118" t="s">
        <v>2228</v>
      </c>
      <c r="C1118">
        <v>0</v>
      </c>
      <c r="D1118">
        <v>0</v>
      </c>
      <c r="E1118">
        <f t="shared" si="51"/>
        <v>0</v>
      </c>
      <c r="F1118">
        <v>2600</v>
      </c>
      <c r="G1118" t="s">
        <v>2229</v>
      </c>
      <c r="H1118">
        <v>0</v>
      </c>
      <c r="I1118">
        <v>6</v>
      </c>
      <c r="J1118">
        <f t="shared" si="52"/>
        <v>0</v>
      </c>
      <c r="K1118">
        <f t="shared" si="53"/>
        <v>0</v>
      </c>
    </row>
    <row r="1119" spans="1:11" x14ac:dyDescent="0.2">
      <c r="A1119" t="s">
        <v>2215</v>
      </c>
      <c r="B1119" t="s">
        <v>2230</v>
      </c>
      <c r="C1119">
        <v>0</v>
      </c>
      <c r="D1119">
        <v>0</v>
      </c>
      <c r="E1119">
        <f t="shared" si="51"/>
        <v>0</v>
      </c>
      <c r="F1119">
        <v>2800</v>
      </c>
      <c r="G1119" t="s">
        <v>2231</v>
      </c>
      <c r="H1119">
        <v>0</v>
      </c>
      <c r="I1119">
        <v>0</v>
      </c>
      <c r="J1119">
        <f t="shared" si="52"/>
        <v>0</v>
      </c>
      <c r="K1119">
        <f t="shared" si="53"/>
        <v>0</v>
      </c>
    </row>
    <row r="1120" spans="1:11" x14ac:dyDescent="0.2">
      <c r="A1120" t="s">
        <v>2215</v>
      </c>
      <c r="B1120" t="s">
        <v>2232</v>
      </c>
      <c r="C1120">
        <v>0</v>
      </c>
      <c r="D1120">
        <v>2</v>
      </c>
      <c r="E1120">
        <f t="shared" si="51"/>
        <v>0</v>
      </c>
      <c r="F1120">
        <v>3000</v>
      </c>
      <c r="G1120" t="s">
        <v>2233</v>
      </c>
      <c r="H1120">
        <v>0</v>
      </c>
      <c r="I1120">
        <v>14</v>
      </c>
      <c r="J1120">
        <f t="shared" si="52"/>
        <v>0</v>
      </c>
      <c r="K1120">
        <f t="shared" si="53"/>
        <v>0</v>
      </c>
    </row>
    <row r="1121" spans="1:11" x14ac:dyDescent="0.2">
      <c r="A1121" t="s">
        <v>2215</v>
      </c>
      <c r="B1121" t="s">
        <v>2234</v>
      </c>
      <c r="C1121">
        <v>0</v>
      </c>
      <c r="D1121">
        <v>0</v>
      </c>
      <c r="E1121">
        <f t="shared" si="51"/>
        <v>0</v>
      </c>
      <c r="F1121">
        <v>3200</v>
      </c>
      <c r="G1121" t="s">
        <v>2235</v>
      </c>
      <c r="H1121">
        <v>0</v>
      </c>
      <c r="I1121">
        <v>58</v>
      </c>
      <c r="J1121">
        <f t="shared" si="52"/>
        <v>0</v>
      </c>
      <c r="K1121">
        <f t="shared" si="53"/>
        <v>0</v>
      </c>
    </row>
    <row r="1122" spans="1:11" x14ac:dyDescent="0.2">
      <c r="A1122" t="s">
        <v>2215</v>
      </c>
      <c r="B1122" t="s">
        <v>2236</v>
      </c>
      <c r="C1122">
        <v>0</v>
      </c>
      <c r="D1122">
        <v>0</v>
      </c>
      <c r="E1122">
        <f t="shared" si="51"/>
        <v>0</v>
      </c>
      <c r="F1122">
        <v>3400</v>
      </c>
      <c r="G1122" t="s">
        <v>2237</v>
      </c>
      <c r="H1122">
        <v>0</v>
      </c>
      <c r="I1122">
        <v>222</v>
      </c>
      <c r="J1122">
        <f t="shared" si="52"/>
        <v>0</v>
      </c>
      <c r="K1122">
        <f t="shared" si="53"/>
        <v>0</v>
      </c>
    </row>
    <row r="1123" spans="1:11" x14ac:dyDescent="0.2">
      <c r="A1123" t="s">
        <v>2215</v>
      </c>
      <c r="B1123" t="s">
        <v>2238</v>
      </c>
      <c r="C1123">
        <v>0</v>
      </c>
      <c r="D1123">
        <v>0</v>
      </c>
      <c r="E1123">
        <f t="shared" si="51"/>
        <v>0</v>
      </c>
      <c r="F1123">
        <v>3600</v>
      </c>
      <c r="G1123" t="s">
        <v>2239</v>
      </c>
      <c r="H1123">
        <v>0</v>
      </c>
      <c r="I1123">
        <v>305</v>
      </c>
      <c r="J1123">
        <f t="shared" si="52"/>
        <v>0</v>
      </c>
      <c r="K1123">
        <f t="shared" si="53"/>
        <v>0</v>
      </c>
    </row>
    <row r="1124" spans="1:11" x14ac:dyDescent="0.2">
      <c r="A1124" t="s">
        <v>2215</v>
      </c>
      <c r="B1124" t="s">
        <v>2240</v>
      </c>
      <c r="C1124">
        <v>0</v>
      </c>
      <c r="D1124">
        <v>0</v>
      </c>
      <c r="E1124">
        <f t="shared" si="51"/>
        <v>0</v>
      </c>
      <c r="F1124">
        <v>3700</v>
      </c>
      <c r="G1124" t="s">
        <v>2241</v>
      </c>
      <c r="H1124">
        <v>0</v>
      </c>
      <c r="I1124">
        <v>222</v>
      </c>
      <c r="J1124">
        <f t="shared" si="52"/>
        <v>0</v>
      </c>
      <c r="K1124">
        <f t="shared" si="53"/>
        <v>0</v>
      </c>
    </row>
    <row r="1125" spans="1:11" x14ac:dyDescent="0.2">
      <c r="A1125" t="s">
        <v>2215</v>
      </c>
      <c r="B1125" t="s">
        <v>2242</v>
      </c>
      <c r="C1125">
        <v>0</v>
      </c>
      <c r="D1125">
        <v>0</v>
      </c>
      <c r="E1125">
        <f t="shared" si="51"/>
        <v>0</v>
      </c>
      <c r="F1125">
        <v>3800</v>
      </c>
      <c r="G1125" t="s">
        <v>2243</v>
      </c>
      <c r="H1125">
        <v>0</v>
      </c>
      <c r="I1125">
        <v>60</v>
      </c>
      <c r="J1125">
        <f t="shared" si="52"/>
        <v>0</v>
      </c>
      <c r="K1125">
        <f t="shared" si="53"/>
        <v>0</v>
      </c>
    </row>
    <row r="1126" spans="1:11" x14ac:dyDescent="0.2">
      <c r="A1126" t="s">
        <v>2215</v>
      </c>
      <c r="B1126" t="s">
        <v>2244</v>
      </c>
      <c r="C1126">
        <v>0</v>
      </c>
      <c r="D1126">
        <v>0</v>
      </c>
      <c r="E1126">
        <f t="shared" si="51"/>
        <v>0</v>
      </c>
      <c r="F1126">
        <v>3900</v>
      </c>
      <c r="G1126" t="s">
        <v>2245</v>
      </c>
      <c r="H1126">
        <v>0</v>
      </c>
      <c r="I1126">
        <v>579</v>
      </c>
      <c r="J1126">
        <f t="shared" si="52"/>
        <v>0</v>
      </c>
      <c r="K1126">
        <f t="shared" si="53"/>
        <v>0</v>
      </c>
    </row>
    <row r="1127" spans="1:11" x14ac:dyDescent="0.2">
      <c r="A1127" t="s">
        <v>2215</v>
      </c>
      <c r="B1127" t="s">
        <v>2246</v>
      </c>
      <c r="C1127">
        <v>0</v>
      </c>
      <c r="D1127">
        <v>0</v>
      </c>
      <c r="E1127">
        <f t="shared" si="51"/>
        <v>0</v>
      </c>
      <c r="F1127">
        <v>3950</v>
      </c>
      <c r="G1127" t="s">
        <v>2247</v>
      </c>
      <c r="H1127">
        <v>0</v>
      </c>
      <c r="I1127">
        <v>1084</v>
      </c>
      <c r="J1127">
        <f t="shared" si="52"/>
        <v>0</v>
      </c>
      <c r="K1127">
        <f t="shared" si="53"/>
        <v>0</v>
      </c>
    </row>
    <row r="1128" spans="1:11" x14ac:dyDescent="0.2">
      <c r="A1128" t="s">
        <v>2215</v>
      </c>
      <c r="B1128" t="s">
        <v>2248</v>
      </c>
      <c r="C1128">
        <v>0</v>
      </c>
      <c r="D1128">
        <v>0</v>
      </c>
      <c r="E1128">
        <f t="shared" si="51"/>
        <v>0</v>
      </c>
      <c r="F1128">
        <v>4000</v>
      </c>
      <c r="G1128" t="s">
        <v>2249</v>
      </c>
      <c r="H1128">
        <v>0</v>
      </c>
      <c r="I1128">
        <v>1192</v>
      </c>
      <c r="J1128">
        <f t="shared" si="52"/>
        <v>0</v>
      </c>
      <c r="K1128">
        <f t="shared" si="53"/>
        <v>0</v>
      </c>
    </row>
    <row r="1129" spans="1:11" x14ac:dyDescent="0.2">
      <c r="A1129" t="s">
        <v>2215</v>
      </c>
      <c r="B1129" t="s">
        <v>2250</v>
      </c>
      <c r="C1129">
        <v>0</v>
      </c>
      <c r="D1129">
        <v>0</v>
      </c>
      <c r="E1129">
        <f t="shared" si="51"/>
        <v>0</v>
      </c>
      <c r="F1129">
        <v>4050</v>
      </c>
      <c r="G1129" t="s">
        <v>2251</v>
      </c>
      <c r="H1129">
        <v>0</v>
      </c>
      <c r="I1129">
        <v>353</v>
      </c>
      <c r="J1129">
        <f t="shared" si="52"/>
        <v>0</v>
      </c>
      <c r="K1129">
        <f t="shared" si="53"/>
        <v>0</v>
      </c>
    </row>
    <row r="1130" spans="1:11" x14ac:dyDescent="0.2">
      <c r="A1130" t="s">
        <v>2215</v>
      </c>
      <c r="B1130" t="s">
        <v>2252</v>
      </c>
      <c r="C1130">
        <v>0</v>
      </c>
      <c r="D1130">
        <v>0</v>
      </c>
      <c r="E1130">
        <f t="shared" si="51"/>
        <v>0</v>
      </c>
      <c r="F1130">
        <v>4100</v>
      </c>
      <c r="G1130" t="s">
        <v>2253</v>
      </c>
      <c r="H1130">
        <v>0</v>
      </c>
      <c r="I1130">
        <v>500</v>
      </c>
      <c r="J1130">
        <f t="shared" si="52"/>
        <v>0</v>
      </c>
      <c r="K1130">
        <f t="shared" si="53"/>
        <v>0</v>
      </c>
    </row>
    <row r="1131" spans="1:11" x14ac:dyDescent="0.2">
      <c r="A1131" t="s">
        <v>2215</v>
      </c>
      <c r="B1131" t="s">
        <v>2254</v>
      </c>
      <c r="C1131">
        <v>0</v>
      </c>
      <c r="D1131">
        <v>0</v>
      </c>
      <c r="E1131">
        <f t="shared" si="51"/>
        <v>0</v>
      </c>
      <c r="F1131">
        <v>4150</v>
      </c>
      <c r="G1131" t="s">
        <v>2255</v>
      </c>
      <c r="H1131">
        <v>0</v>
      </c>
      <c r="I1131">
        <v>575</v>
      </c>
      <c r="J1131">
        <f t="shared" si="52"/>
        <v>0</v>
      </c>
      <c r="K1131">
        <f t="shared" si="53"/>
        <v>0</v>
      </c>
    </row>
    <row r="1132" spans="1:11" x14ac:dyDescent="0.2">
      <c r="A1132" t="s">
        <v>2215</v>
      </c>
      <c r="B1132" t="s">
        <v>2256</v>
      </c>
      <c r="C1132">
        <v>0</v>
      </c>
      <c r="D1132">
        <v>0</v>
      </c>
      <c r="E1132">
        <f t="shared" si="51"/>
        <v>0</v>
      </c>
      <c r="F1132">
        <v>4200</v>
      </c>
      <c r="G1132" t="s">
        <v>2257</v>
      </c>
      <c r="H1132">
        <v>0</v>
      </c>
      <c r="I1132">
        <v>10101</v>
      </c>
      <c r="J1132">
        <f t="shared" si="52"/>
        <v>0</v>
      </c>
      <c r="K1132">
        <f t="shared" si="53"/>
        <v>0</v>
      </c>
    </row>
    <row r="1133" spans="1:11" x14ac:dyDescent="0.2">
      <c r="A1133" t="s">
        <v>2215</v>
      </c>
      <c r="B1133" t="s">
        <v>2258</v>
      </c>
      <c r="C1133">
        <v>0</v>
      </c>
      <c r="D1133">
        <v>0</v>
      </c>
      <c r="E1133">
        <f t="shared" si="51"/>
        <v>0</v>
      </c>
      <c r="F1133">
        <v>4250</v>
      </c>
      <c r="G1133" t="s">
        <v>2259</v>
      </c>
      <c r="H1133">
        <v>0</v>
      </c>
      <c r="I1133">
        <v>821</v>
      </c>
      <c r="J1133">
        <f t="shared" si="52"/>
        <v>0</v>
      </c>
      <c r="K1133">
        <f t="shared" si="53"/>
        <v>0</v>
      </c>
    </row>
    <row r="1134" spans="1:11" x14ac:dyDescent="0.2">
      <c r="A1134" t="s">
        <v>2215</v>
      </c>
      <c r="B1134" t="s">
        <v>2260</v>
      </c>
      <c r="C1134">
        <v>0</v>
      </c>
      <c r="D1134">
        <v>0</v>
      </c>
      <c r="E1134">
        <f t="shared" si="51"/>
        <v>0</v>
      </c>
      <c r="F1134">
        <v>4300</v>
      </c>
      <c r="G1134" t="s">
        <v>2261</v>
      </c>
      <c r="H1134">
        <v>0</v>
      </c>
      <c r="I1134">
        <v>318</v>
      </c>
      <c r="J1134">
        <f t="shared" si="52"/>
        <v>0</v>
      </c>
      <c r="K1134">
        <f t="shared" si="53"/>
        <v>0</v>
      </c>
    </row>
    <row r="1135" spans="1:11" x14ac:dyDescent="0.2">
      <c r="A1135" t="s">
        <v>2215</v>
      </c>
      <c r="B1135" t="s">
        <v>2262</v>
      </c>
      <c r="C1135">
        <v>1E-4</v>
      </c>
      <c r="D1135">
        <v>2</v>
      </c>
      <c r="E1135">
        <f t="shared" si="51"/>
        <v>5140.4928859392076</v>
      </c>
      <c r="F1135">
        <v>4350</v>
      </c>
      <c r="G1135" t="s">
        <v>2263</v>
      </c>
      <c r="H1135">
        <v>1E-4</v>
      </c>
      <c r="I1135">
        <v>155</v>
      </c>
      <c r="J1135">
        <f t="shared" si="52"/>
        <v>-398388.19866028859</v>
      </c>
      <c r="K1135">
        <f t="shared" si="53"/>
        <v>-393247.70577434939</v>
      </c>
    </row>
    <row r="1136" spans="1:11" x14ac:dyDescent="0.2">
      <c r="A1136" t="s">
        <v>2215</v>
      </c>
      <c r="B1136" t="s">
        <v>2264</v>
      </c>
      <c r="C1136">
        <v>1E-4</v>
      </c>
      <c r="D1136">
        <v>0</v>
      </c>
      <c r="E1136">
        <f t="shared" si="51"/>
        <v>0</v>
      </c>
      <c r="F1136">
        <v>4400</v>
      </c>
      <c r="G1136" t="s">
        <v>2265</v>
      </c>
      <c r="H1136">
        <v>1E-4</v>
      </c>
      <c r="I1136">
        <v>249</v>
      </c>
      <c r="J1136">
        <f t="shared" si="52"/>
        <v>-639991.36429943144</v>
      </c>
      <c r="K1136">
        <f t="shared" si="53"/>
        <v>-639991.36429943144</v>
      </c>
    </row>
    <row r="1137" spans="1:11" x14ac:dyDescent="0.2">
      <c r="A1137" t="s">
        <v>2215</v>
      </c>
      <c r="B1137" t="s">
        <v>2266</v>
      </c>
      <c r="C1137">
        <v>1E-4</v>
      </c>
      <c r="D1137">
        <v>6</v>
      </c>
      <c r="E1137">
        <f t="shared" si="51"/>
        <v>15421.478657817624</v>
      </c>
      <c r="F1137">
        <v>4450</v>
      </c>
      <c r="G1137" t="s">
        <v>2267</v>
      </c>
      <c r="H1137">
        <v>1E-4</v>
      </c>
      <c r="I1137">
        <v>333</v>
      </c>
      <c r="J1137">
        <f t="shared" si="52"/>
        <v>-855892.06550887809</v>
      </c>
      <c r="K1137">
        <f t="shared" si="53"/>
        <v>-840470.58685106051</v>
      </c>
    </row>
    <row r="1138" spans="1:11" x14ac:dyDescent="0.2">
      <c r="A1138" t="s">
        <v>2215</v>
      </c>
      <c r="B1138" t="s">
        <v>2268</v>
      </c>
      <c r="C1138">
        <v>1E-4</v>
      </c>
      <c r="D1138">
        <v>0</v>
      </c>
      <c r="E1138">
        <f t="shared" si="51"/>
        <v>0</v>
      </c>
      <c r="F1138">
        <v>4475</v>
      </c>
      <c r="G1138" t="s">
        <v>2269</v>
      </c>
      <c r="H1138">
        <v>1E-4</v>
      </c>
      <c r="I1138">
        <v>0</v>
      </c>
      <c r="J1138">
        <f t="shared" si="52"/>
        <v>0</v>
      </c>
      <c r="K1138">
        <f t="shared" si="53"/>
        <v>0</v>
      </c>
    </row>
    <row r="1139" spans="1:11" x14ac:dyDescent="0.2">
      <c r="A1139" t="s">
        <v>2215</v>
      </c>
      <c r="B1139" t="s">
        <v>2270</v>
      </c>
      <c r="C1139">
        <v>1E-4</v>
      </c>
      <c r="D1139">
        <v>2</v>
      </c>
      <c r="E1139">
        <f t="shared" si="51"/>
        <v>5140.4928859392076</v>
      </c>
      <c r="F1139">
        <v>4500</v>
      </c>
      <c r="G1139" t="s">
        <v>2271</v>
      </c>
      <c r="H1139">
        <v>1E-4</v>
      </c>
      <c r="I1139">
        <v>713</v>
      </c>
      <c r="J1139">
        <f t="shared" si="52"/>
        <v>-1832585.7138373274</v>
      </c>
      <c r="K1139">
        <f t="shared" si="53"/>
        <v>-1827445.2209513881</v>
      </c>
    </row>
    <row r="1140" spans="1:11" x14ac:dyDescent="0.2">
      <c r="A1140" t="s">
        <v>2215</v>
      </c>
      <c r="B1140" t="s">
        <v>2272</v>
      </c>
      <c r="C1140">
        <v>1E-4</v>
      </c>
      <c r="D1140">
        <v>0</v>
      </c>
      <c r="E1140">
        <f t="shared" si="51"/>
        <v>0</v>
      </c>
      <c r="F1140">
        <v>4525</v>
      </c>
      <c r="G1140" t="s">
        <v>2273</v>
      </c>
      <c r="H1140">
        <v>1E-4</v>
      </c>
      <c r="I1140">
        <v>3</v>
      </c>
      <c r="J1140">
        <f t="shared" si="52"/>
        <v>-7710.7393289088122</v>
      </c>
      <c r="K1140">
        <f t="shared" si="53"/>
        <v>-7710.7393289088122</v>
      </c>
    </row>
    <row r="1141" spans="1:11" x14ac:dyDescent="0.2">
      <c r="A1141" t="s">
        <v>2215</v>
      </c>
      <c r="B1141" t="s">
        <v>2274</v>
      </c>
      <c r="C1141">
        <v>1E-4</v>
      </c>
      <c r="D1141">
        <v>0</v>
      </c>
      <c r="E1141">
        <f t="shared" si="51"/>
        <v>0</v>
      </c>
      <c r="F1141">
        <v>4550</v>
      </c>
      <c r="G1141" t="s">
        <v>2275</v>
      </c>
      <c r="H1141">
        <v>1E-4</v>
      </c>
      <c r="I1141">
        <v>183</v>
      </c>
      <c r="J1141">
        <f t="shared" si="52"/>
        <v>-470355.09906343749</v>
      </c>
      <c r="K1141">
        <f t="shared" si="53"/>
        <v>-470355.09906343749</v>
      </c>
    </row>
    <row r="1142" spans="1:11" x14ac:dyDescent="0.2">
      <c r="A1142" t="s">
        <v>2215</v>
      </c>
      <c r="B1142" t="s">
        <v>2276</v>
      </c>
      <c r="C1142">
        <v>1E-4</v>
      </c>
      <c r="D1142">
        <v>0</v>
      </c>
      <c r="E1142">
        <f t="shared" si="51"/>
        <v>0</v>
      </c>
      <c r="F1142">
        <v>4575</v>
      </c>
      <c r="G1142" t="s">
        <v>2277</v>
      </c>
      <c r="H1142">
        <v>1E-4</v>
      </c>
      <c r="I1142">
        <v>2</v>
      </c>
      <c r="J1142">
        <f t="shared" si="52"/>
        <v>-5140.4928859392076</v>
      </c>
      <c r="K1142">
        <f t="shared" si="53"/>
        <v>-5140.4928859392076</v>
      </c>
    </row>
    <row r="1143" spans="1:11" x14ac:dyDescent="0.2">
      <c r="A1143" t="s">
        <v>2215</v>
      </c>
      <c r="B1143" t="s">
        <v>2278</v>
      </c>
      <c r="C1143">
        <v>2.0000000000000001E-4</v>
      </c>
      <c r="D1143">
        <v>3</v>
      </c>
      <c r="E1143">
        <f t="shared" si="51"/>
        <v>15421.478657817624</v>
      </c>
      <c r="F1143">
        <v>4600</v>
      </c>
      <c r="G1143" t="s">
        <v>2279</v>
      </c>
      <c r="H1143">
        <v>2.0000000000000001E-4</v>
      </c>
      <c r="I1143">
        <v>99</v>
      </c>
      <c r="J1143">
        <f t="shared" si="52"/>
        <v>-508908.79570798163</v>
      </c>
      <c r="K1143">
        <f t="shared" si="53"/>
        <v>-493487.31705016398</v>
      </c>
    </row>
    <row r="1144" spans="1:11" x14ac:dyDescent="0.2">
      <c r="A1144" t="s">
        <v>2215</v>
      </c>
      <c r="B1144" t="s">
        <v>2280</v>
      </c>
      <c r="C1144">
        <v>2.0000000000000001E-4</v>
      </c>
      <c r="D1144">
        <v>6</v>
      </c>
      <c r="E1144">
        <f t="shared" si="51"/>
        <v>30842.957315635249</v>
      </c>
      <c r="F1144">
        <v>4625</v>
      </c>
      <c r="G1144" t="s">
        <v>2281</v>
      </c>
      <c r="H1144">
        <v>2.0000000000000001E-4</v>
      </c>
      <c r="I1144">
        <v>222</v>
      </c>
      <c r="J1144">
        <f t="shared" si="52"/>
        <v>-1141189.4206785043</v>
      </c>
      <c r="K1144">
        <f t="shared" si="53"/>
        <v>-1110346.4633628691</v>
      </c>
    </row>
    <row r="1145" spans="1:11" x14ac:dyDescent="0.2">
      <c r="A1145" t="s">
        <v>2215</v>
      </c>
      <c r="B1145" t="s">
        <v>2282</v>
      </c>
      <c r="C1145">
        <v>2.0000000000000001E-4</v>
      </c>
      <c r="D1145">
        <v>2</v>
      </c>
      <c r="E1145">
        <f t="shared" si="51"/>
        <v>10280.985771878415</v>
      </c>
      <c r="F1145">
        <v>4650</v>
      </c>
      <c r="G1145" t="s">
        <v>2283</v>
      </c>
      <c r="H1145">
        <v>2.0000000000000001E-4</v>
      </c>
      <c r="I1145">
        <v>86</v>
      </c>
      <c r="J1145">
        <f t="shared" si="52"/>
        <v>-442082.38819077186</v>
      </c>
      <c r="K1145">
        <f t="shared" si="53"/>
        <v>-431801.40241889347</v>
      </c>
    </row>
    <row r="1146" spans="1:11" x14ac:dyDescent="0.2">
      <c r="A1146" t="s">
        <v>2215</v>
      </c>
      <c r="B1146" t="s">
        <v>2284</v>
      </c>
      <c r="C1146">
        <v>2.0000000000000001E-4</v>
      </c>
      <c r="D1146">
        <v>0</v>
      </c>
      <c r="E1146">
        <f t="shared" si="51"/>
        <v>0</v>
      </c>
      <c r="F1146">
        <v>4660</v>
      </c>
      <c r="G1146" t="s">
        <v>2285</v>
      </c>
      <c r="H1146">
        <v>2.0000000000000001E-4</v>
      </c>
      <c r="I1146">
        <v>187</v>
      </c>
      <c r="J1146">
        <f t="shared" si="52"/>
        <v>-961272.16967063188</v>
      </c>
      <c r="K1146">
        <f t="shared" si="53"/>
        <v>-961272.16967063188</v>
      </c>
    </row>
    <row r="1147" spans="1:11" x14ac:dyDescent="0.2">
      <c r="A1147" t="s">
        <v>2215</v>
      </c>
      <c r="B1147" t="s">
        <v>2286</v>
      </c>
      <c r="C1147">
        <v>2.0000000000000001E-4</v>
      </c>
      <c r="D1147">
        <v>16</v>
      </c>
      <c r="E1147">
        <f t="shared" si="51"/>
        <v>82247.886175027321</v>
      </c>
      <c r="F1147">
        <v>4670</v>
      </c>
      <c r="G1147" t="s">
        <v>2287</v>
      </c>
      <c r="H1147">
        <v>2.0000000000000001E-4</v>
      </c>
      <c r="I1147">
        <v>22</v>
      </c>
      <c r="J1147">
        <f t="shared" si="52"/>
        <v>-113090.84349066258</v>
      </c>
      <c r="K1147">
        <f t="shared" si="53"/>
        <v>-30842.957315635256</v>
      </c>
    </row>
    <row r="1148" spans="1:11" x14ac:dyDescent="0.2">
      <c r="A1148" t="s">
        <v>2215</v>
      </c>
      <c r="B1148" t="s">
        <v>2288</v>
      </c>
      <c r="C1148">
        <v>2.0000000000000001E-4</v>
      </c>
      <c r="D1148">
        <v>28</v>
      </c>
      <c r="E1148">
        <f t="shared" si="51"/>
        <v>143933.8008062978</v>
      </c>
      <c r="F1148">
        <v>4675</v>
      </c>
      <c r="G1148" t="s">
        <v>2289</v>
      </c>
      <c r="H1148">
        <v>2.0000000000000001E-4</v>
      </c>
      <c r="I1148">
        <v>163</v>
      </c>
      <c r="J1148">
        <f t="shared" si="52"/>
        <v>-837900.34040809097</v>
      </c>
      <c r="K1148">
        <f t="shared" si="53"/>
        <v>-693966.53960179316</v>
      </c>
    </row>
    <row r="1149" spans="1:11" x14ac:dyDescent="0.2">
      <c r="A1149" t="s">
        <v>2215</v>
      </c>
      <c r="B1149" t="s">
        <v>2290</v>
      </c>
      <c r="C1149">
        <v>2.9999999999999997E-4</v>
      </c>
      <c r="D1149">
        <v>1</v>
      </c>
      <c r="E1149">
        <f t="shared" si="51"/>
        <v>7710.7393289088122</v>
      </c>
      <c r="F1149">
        <v>4680</v>
      </c>
      <c r="G1149" t="s">
        <v>2291</v>
      </c>
      <c r="H1149">
        <v>2.9999999999999997E-4</v>
      </c>
      <c r="I1149">
        <v>9</v>
      </c>
      <c r="J1149">
        <f t="shared" si="52"/>
        <v>-69396.65396017929</v>
      </c>
      <c r="K1149">
        <f t="shared" si="53"/>
        <v>-61685.914631270476</v>
      </c>
    </row>
    <row r="1150" spans="1:11" x14ac:dyDescent="0.2">
      <c r="A1150" t="s">
        <v>2215</v>
      </c>
      <c r="B1150" t="s">
        <v>2292</v>
      </c>
      <c r="C1150">
        <v>2.9999999999999997E-4</v>
      </c>
      <c r="D1150">
        <v>1</v>
      </c>
      <c r="E1150">
        <f t="shared" si="51"/>
        <v>7710.7393289088122</v>
      </c>
      <c r="F1150">
        <v>4690</v>
      </c>
      <c r="G1150" t="s">
        <v>2293</v>
      </c>
      <c r="H1150">
        <v>2.9999999999999997E-4</v>
      </c>
      <c r="I1150">
        <v>25</v>
      </c>
      <c r="J1150">
        <f t="shared" si="52"/>
        <v>-192768.4832227203</v>
      </c>
      <c r="K1150">
        <f t="shared" si="53"/>
        <v>-185057.74389381148</v>
      </c>
    </row>
    <row r="1151" spans="1:11" x14ac:dyDescent="0.2">
      <c r="A1151" t="s">
        <v>2215</v>
      </c>
      <c r="B1151" t="s">
        <v>2294</v>
      </c>
      <c r="C1151">
        <v>2.9999999999999997E-4</v>
      </c>
      <c r="D1151">
        <v>104</v>
      </c>
      <c r="E1151">
        <f t="shared" si="51"/>
        <v>801916.89020651637</v>
      </c>
      <c r="F1151">
        <v>4700</v>
      </c>
      <c r="G1151" t="s">
        <v>2295</v>
      </c>
      <c r="H1151">
        <v>2.9999999999999997E-4</v>
      </c>
      <c r="I1151">
        <v>64</v>
      </c>
      <c r="J1151">
        <f t="shared" si="52"/>
        <v>-493487.31705016398</v>
      </c>
      <c r="K1151">
        <f t="shared" si="53"/>
        <v>308429.57315635239</v>
      </c>
    </row>
    <row r="1152" spans="1:11" x14ac:dyDescent="0.2">
      <c r="A1152" t="s">
        <v>2215</v>
      </c>
      <c r="B1152" t="s">
        <v>2296</v>
      </c>
      <c r="C1152">
        <v>2.9999999999999997E-4</v>
      </c>
      <c r="D1152">
        <v>3</v>
      </c>
      <c r="E1152">
        <f t="shared" si="51"/>
        <v>23132.217986726435</v>
      </c>
      <c r="F1152">
        <v>4710</v>
      </c>
      <c r="G1152" t="s">
        <v>2297</v>
      </c>
      <c r="H1152">
        <v>2.9999999999999997E-4</v>
      </c>
      <c r="I1152">
        <v>257</v>
      </c>
      <c r="J1152">
        <f t="shared" si="52"/>
        <v>-1981660.0075295644</v>
      </c>
      <c r="K1152">
        <f t="shared" si="53"/>
        <v>-1958527.789542838</v>
      </c>
    </row>
    <row r="1153" spans="1:11" x14ac:dyDescent="0.2">
      <c r="A1153" t="s">
        <v>2215</v>
      </c>
      <c r="B1153" t="s">
        <v>2298</v>
      </c>
      <c r="C1153">
        <v>2.9999999999999997E-4</v>
      </c>
      <c r="D1153">
        <v>0</v>
      </c>
      <c r="E1153">
        <f t="shared" si="51"/>
        <v>0</v>
      </c>
      <c r="F1153">
        <v>4720</v>
      </c>
      <c r="G1153" t="s">
        <v>2299</v>
      </c>
      <c r="H1153">
        <v>2.9999999999999997E-4</v>
      </c>
      <c r="I1153">
        <v>253</v>
      </c>
      <c r="J1153">
        <f t="shared" si="52"/>
        <v>-1950817.0502139293</v>
      </c>
      <c r="K1153">
        <f t="shared" si="53"/>
        <v>-1950817.0502139293</v>
      </c>
    </row>
    <row r="1154" spans="1:11" x14ac:dyDescent="0.2">
      <c r="A1154" t="s">
        <v>2215</v>
      </c>
      <c r="B1154" t="s">
        <v>2300</v>
      </c>
      <c r="C1154">
        <v>2.9999999999999997E-4</v>
      </c>
      <c r="D1154">
        <v>0</v>
      </c>
      <c r="E1154">
        <f t="shared" si="51"/>
        <v>0</v>
      </c>
      <c r="F1154">
        <v>4725</v>
      </c>
      <c r="G1154" t="s">
        <v>2301</v>
      </c>
      <c r="H1154">
        <v>2.9999999999999997E-4</v>
      </c>
      <c r="I1154">
        <v>222</v>
      </c>
      <c r="J1154">
        <f t="shared" si="52"/>
        <v>-1711784.1310177559</v>
      </c>
      <c r="K1154">
        <f t="shared" si="53"/>
        <v>-1711784.1310177559</v>
      </c>
    </row>
    <row r="1155" spans="1:11" x14ac:dyDescent="0.2">
      <c r="A1155" t="s">
        <v>2215</v>
      </c>
      <c r="B1155" t="s">
        <v>2302</v>
      </c>
      <c r="C1155">
        <v>2.9999999999999997E-4</v>
      </c>
      <c r="D1155">
        <v>3</v>
      </c>
      <c r="E1155">
        <f t="shared" si="51"/>
        <v>23132.217986726435</v>
      </c>
      <c r="F1155">
        <v>4730</v>
      </c>
      <c r="G1155" t="s">
        <v>2303</v>
      </c>
      <c r="H1155">
        <v>2.9999999999999997E-4</v>
      </c>
      <c r="I1155">
        <v>45</v>
      </c>
      <c r="J1155">
        <f t="shared" si="52"/>
        <v>-346983.26980089652</v>
      </c>
      <c r="K1155">
        <f t="shared" si="53"/>
        <v>-323851.05181417009</v>
      </c>
    </row>
    <row r="1156" spans="1:11" x14ac:dyDescent="0.2">
      <c r="A1156" t="s">
        <v>2215</v>
      </c>
      <c r="B1156" t="s">
        <v>2304</v>
      </c>
      <c r="C1156">
        <v>4.0000000000000002E-4</v>
      </c>
      <c r="D1156">
        <v>0</v>
      </c>
      <c r="E1156">
        <f t="shared" si="51"/>
        <v>0</v>
      </c>
      <c r="F1156">
        <v>4740</v>
      </c>
      <c r="G1156" t="s">
        <v>2305</v>
      </c>
      <c r="H1156">
        <v>4.0000000000000002E-4</v>
      </c>
      <c r="I1156">
        <v>35</v>
      </c>
      <c r="J1156">
        <f t="shared" si="52"/>
        <v>-359834.50201574463</v>
      </c>
      <c r="K1156">
        <f t="shared" si="53"/>
        <v>-359834.50201574463</v>
      </c>
    </row>
    <row r="1157" spans="1:11" x14ac:dyDescent="0.2">
      <c r="A1157" t="s">
        <v>2215</v>
      </c>
      <c r="B1157" t="s">
        <v>2306</v>
      </c>
      <c r="C1157">
        <v>4.0000000000000002E-4</v>
      </c>
      <c r="D1157">
        <v>14</v>
      </c>
      <c r="E1157">
        <f t="shared" si="51"/>
        <v>143933.8008062978</v>
      </c>
      <c r="F1157">
        <v>4750</v>
      </c>
      <c r="G1157" t="s">
        <v>2307</v>
      </c>
      <c r="H1157">
        <v>4.0000000000000002E-4</v>
      </c>
      <c r="I1157">
        <v>596</v>
      </c>
      <c r="J1157">
        <f t="shared" si="52"/>
        <v>-6127467.5200395361</v>
      </c>
      <c r="K1157">
        <f t="shared" si="53"/>
        <v>-5983533.7192332381</v>
      </c>
    </row>
    <row r="1158" spans="1:11" x14ac:dyDescent="0.2">
      <c r="A1158" t="s">
        <v>2215</v>
      </c>
      <c r="B1158" t="s">
        <v>2308</v>
      </c>
      <c r="C1158">
        <v>4.0000000000000002E-4</v>
      </c>
      <c r="D1158">
        <v>10</v>
      </c>
      <c r="E1158">
        <f t="shared" si="51"/>
        <v>102809.85771878416</v>
      </c>
      <c r="F1158">
        <v>4760</v>
      </c>
      <c r="G1158" t="s">
        <v>2309</v>
      </c>
      <c r="H1158">
        <v>4.0000000000000002E-4</v>
      </c>
      <c r="I1158">
        <v>79</v>
      </c>
      <c r="J1158">
        <f t="shared" si="52"/>
        <v>-812197.87597839488</v>
      </c>
      <c r="K1158">
        <f t="shared" si="53"/>
        <v>-709388.01825961075</v>
      </c>
    </row>
    <row r="1159" spans="1:11" x14ac:dyDescent="0.2">
      <c r="A1159" t="s">
        <v>2215</v>
      </c>
      <c r="B1159" t="s">
        <v>2310</v>
      </c>
      <c r="C1159">
        <v>4.0000000000000002E-4</v>
      </c>
      <c r="D1159">
        <v>126</v>
      </c>
      <c r="E1159">
        <f t="shared" si="51"/>
        <v>1295404.2072566804</v>
      </c>
      <c r="F1159">
        <v>4770</v>
      </c>
      <c r="G1159" t="s">
        <v>2311</v>
      </c>
      <c r="H1159">
        <v>4.0000000000000002E-4</v>
      </c>
      <c r="I1159">
        <v>117</v>
      </c>
      <c r="J1159">
        <f t="shared" si="52"/>
        <v>-1202875.3353097744</v>
      </c>
      <c r="K1159">
        <f t="shared" si="53"/>
        <v>92528.871946905972</v>
      </c>
    </row>
    <row r="1160" spans="1:11" x14ac:dyDescent="0.2">
      <c r="A1160" t="s">
        <v>2215</v>
      </c>
      <c r="B1160" t="s">
        <v>2312</v>
      </c>
      <c r="C1160">
        <v>5.0000000000000001E-4</v>
      </c>
      <c r="D1160">
        <v>15</v>
      </c>
      <c r="E1160">
        <f t="shared" si="51"/>
        <v>192768.4832227203</v>
      </c>
      <c r="F1160">
        <v>4775</v>
      </c>
      <c r="G1160" t="s">
        <v>2313</v>
      </c>
      <c r="H1160">
        <v>5.0000000000000001E-4</v>
      </c>
      <c r="I1160">
        <v>42</v>
      </c>
      <c r="J1160">
        <f t="shared" si="52"/>
        <v>-539751.75302361685</v>
      </c>
      <c r="K1160">
        <f t="shared" si="53"/>
        <v>-346983.26980089652</v>
      </c>
    </row>
    <row r="1161" spans="1:11" x14ac:dyDescent="0.2">
      <c r="A1161" t="s">
        <v>2215</v>
      </c>
      <c r="B1161" t="s">
        <v>2314</v>
      </c>
      <c r="C1161">
        <v>5.0000000000000001E-4</v>
      </c>
      <c r="D1161">
        <v>20</v>
      </c>
      <c r="E1161">
        <f t="shared" si="51"/>
        <v>257024.64429696038</v>
      </c>
      <c r="F1161">
        <v>4780</v>
      </c>
      <c r="G1161" t="s">
        <v>2315</v>
      </c>
      <c r="H1161">
        <v>5.0000000000000001E-4</v>
      </c>
      <c r="I1161">
        <v>38</v>
      </c>
      <c r="J1161">
        <f t="shared" si="52"/>
        <v>-488346.82416422467</v>
      </c>
      <c r="K1161">
        <f t="shared" si="53"/>
        <v>-231322.17986726429</v>
      </c>
    </row>
    <row r="1162" spans="1:11" x14ac:dyDescent="0.2">
      <c r="A1162" t="s">
        <v>2215</v>
      </c>
      <c r="B1162" t="s">
        <v>2316</v>
      </c>
      <c r="C1162">
        <v>5.0000000000000001E-4</v>
      </c>
      <c r="D1162">
        <v>0</v>
      </c>
      <c r="E1162">
        <f t="shared" si="51"/>
        <v>0</v>
      </c>
      <c r="F1162">
        <v>4785</v>
      </c>
      <c r="G1162" t="s">
        <v>2317</v>
      </c>
      <c r="H1162">
        <v>5.0000000000000001E-4</v>
      </c>
      <c r="I1162">
        <v>2</v>
      </c>
      <c r="J1162">
        <f t="shared" si="52"/>
        <v>-25702.46442969604</v>
      </c>
      <c r="K1162">
        <f t="shared" si="53"/>
        <v>-25702.46442969604</v>
      </c>
    </row>
    <row r="1163" spans="1:11" x14ac:dyDescent="0.2">
      <c r="A1163" t="s">
        <v>2215</v>
      </c>
      <c r="B1163" t="s">
        <v>2318</v>
      </c>
      <c r="C1163">
        <v>5.0000000000000001E-4</v>
      </c>
      <c r="D1163">
        <v>11</v>
      </c>
      <c r="E1163">
        <f t="shared" si="51"/>
        <v>141363.55436332821</v>
      </c>
      <c r="F1163">
        <v>4790</v>
      </c>
      <c r="G1163" t="s">
        <v>2319</v>
      </c>
      <c r="H1163">
        <v>5.0000000000000001E-4</v>
      </c>
      <c r="I1163">
        <v>236</v>
      </c>
      <c r="J1163">
        <f t="shared" si="52"/>
        <v>-3032890.8027041326</v>
      </c>
      <c r="K1163">
        <f t="shared" si="53"/>
        <v>-2891527.2483408046</v>
      </c>
    </row>
    <row r="1164" spans="1:11" x14ac:dyDescent="0.2">
      <c r="A1164" t="s">
        <v>2215</v>
      </c>
      <c r="B1164" t="s">
        <v>2320</v>
      </c>
      <c r="C1164">
        <v>5.0000000000000001E-4</v>
      </c>
      <c r="D1164">
        <v>0</v>
      </c>
      <c r="E1164">
        <f t="shared" ref="E1164:E1227" si="54">C1164*D1164*100*$B$3*$B$3*0.01</f>
        <v>0</v>
      </c>
      <c r="F1164">
        <v>4795</v>
      </c>
      <c r="G1164" t="s">
        <v>2321</v>
      </c>
      <c r="H1164">
        <v>5.0000000000000001E-4</v>
      </c>
      <c r="I1164">
        <v>3</v>
      </c>
      <c r="J1164">
        <f t="shared" ref="J1164:J1227" si="55">H1164*I1164*100*$B$3*$B$3*0.01*-1</f>
        <v>-38553.696644544056</v>
      </c>
      <c r="K1164">
        <f t="shared" ref="K1164:K1227" si="56">E1164+J1164</f>
        <v>-38553.696644544056</v>
      </c>
    </row>
    <row r="1165" spans="1:11" x14ac:dyDescent="0.2">
      <c r="A1165" t="s">
        <v>2215</v>
      </c>
      <c r="B1165" t="s">
        <v>2322</v>
      </c>
      <c r="C1165">
        <v>5.9999999999999995E-4</v>
      </c>
      <c r="D1165">
        <v>18</v>
      </c>
      <c r="E1165">
        <f t="shared" si="54"/>
        <v>277586.61584071716</v>
      </c>
      <c r="F1165">
        <v>4800</v>
      </c>
      <c r="G1165" t="s">
        <v>2323</v>
      </c>
      <c r="H1165">
        <v>5.9999999999999995E-4</v>
      </c>
      <c r="I1165">
        <v>363</v>
      </c>
      <c r="J1165">
        <f t="shared" si="55"/>
        <v>-5597996.7527877977</v>
      </c>
      <c r="K1165">
        <f t="shared" si="56"/>
        <v>-5320410.1369470805</v>
      </c>
    </row>
    <row r="1166" spans="1:11" x14ac:dyDescent="0.2">
      <c r="A1166" t="s">
        <v>2215</v>
      </c>
      <c r="B1166" t="s">
        <v>2324</v>
      </c>
      <c r="C1166">
        <v>5.9999999999999995E-4</v>
      </c>
      <c r="D1166">
        <v>0</v>
      </c>
      <c r="E1166">
        <f t="shared" si="54"/>
        <v>0</v>
      </c>
      <c r="F1166">
        <v>4805</v>
      </c>
      <c r="G1166" t="s">
        <v>2325</v>
      </c>
      <c r="H1166">
        <v>5.9999999999999995E-4</v>
      </c>
      <c r="I1166">
        <v>23</v>
      </c>
      <c r="J1166">
        <f t="shared" si="55"/>
        <v>-354694.00912980526</v>
      </c>
      <c r="K1166">
        <f t="shared" si="56"/>
        <v>-354694.00912980526</v>
      </c>
    </row>
    <row r="1167" spans="1:11" x14ac:dyDescent="0.2">
      <c r="A1167" t="s">
        <v>2215</v>
      </c>
      <c r="B1167" t="s">
        <v>2326</v>
      </c>
      <c r="C1167">
        <v>5.9999999999999995E-4</v>
      </c>
      <c r="D1167">
        <v>27</v>
      </c>
      <c r="E1167">
        <f t="shared" si="54"/>
        <v>416379.92376107577</v>
      </c>
      <c r="F1167">
        <v>4810</v>
      </c>
      <c r="G1167" t="s">
        <v>2327</v>
      </c>
      <c r="H1167">
        <v>5.9999999999999995E-4</v>
      </c>
      <c r="I1167">
        <v>5</v>
      </c>
      <c r="J1167">
        <f t="shared" si="55"/>
        <v>-77107.393289088111</v>
      </c>
      <c r="K1167">
        <f t="shared" si="56"/>
        <v>339272.53047198767</v>
      </c>
    </row>
    <row r="1168" spans="1:11" x14ac:dyDescent="0.2">
      <c r="A1168" t="s">
        <v>2215</v>
      </c>
      <c r="B1168" t="s">
        <v>2328</v>
      </c>
      <c r="C1168">
        <v>5.9999999999999995E-4</v>
      </c>
      <c r="D1168">
        <v>0</v>
      </c>
      <c r="E1168">
        <f t="shared" si="54"/>
        <v>0</v>
      </c>
      <c r="F1168">
        <v>4815</v>
      </c>
      <c r="G1168" t="s">
        <v>2329</v>
      </c>
      <c r="H1168">
        <v>5.9999999999999995E-4</v>
      </c>
      <c r="I1168">
        <v>31</v>
      </c>
      <c r="J1168">
        <f t="shared" si="55"/>
        <v>-478065.83839234628</v>
      </c>
      <c r="K1168">
        <f t="shared" si="56"/>
        <v>-478065.83839234628</v>
      </c>
    </row>
    <row r="1169" spans="1:11" x14ac:dyDescent="0.2">
      <c r="A1169" t="s">
        <v>2215</v>
      </c>
      <c r="B1169" t="s">
        <v>2330</v>
      </c>
      <c r="C1169">
        <v>5.9999999999999995E-4</v>
      </c>
      <c r="D1169">
        <v>57</v>
      </c>
      <c r="E1169">
        <f t="shared" si="54"/>
        <v>879024.28349560441</v>
      </c>
      <c r="F1169">
        <v>4820</v>
      </c>
      <c r="G1169" t="s">
        <v>2331</v>
      </c>
      <c r="H1169">
        <v>5.9999999999999995E-4</v>
      </c>
      <c r="I1169">
        <v>52</v>
      </c>
      <c r="J1169">
        <f t="shared" si="55"/>
        <v>-801916.89020651637</v>
      </c>
      <c r="K1169">
        <f t="shared" si="56"/>
        <v>77107.393289088039</v>
      </c>
    </row>
    <row r="1170" spans="1:11" x14ac:dyDescent="0.2">
      <c r="A1170" t="s">
        <v>2215</v>
      </c>
      <c r="B1170" t="s">
        <v>2332</v>
      </c>
      <c r="C1170">
        <v>6.9999999999999999E-4</v>
      </c>
      <c r="D1170">
        <v>14</v>
      </c>
      <c r="E1170">
        <f t="shared" si="54"/>
        <v>251884.15141102116</v>
      </c>
      <c r="F1170">
        <v>4825</v>
      </c>
      <c r="G1170" t="s">
        <v>2333</v>
      </c>
      <c r="H1170">
        <v>6.9999999999999999E-4</v>
      </c>
      <c r="I1170">
        <v>49</v>
      </c>
      <c r="J1170">
        <f t="shared" si="55"/>
        <v>-881594.52993857395</v>
      </c>
      <c r="K1170">
        <f t="shared" si="56"/>
        <v>-629710.37852755282</v>
      </c>
    </row>
    <row r="1171" spans="1:11" x14ac:dyDescent="0.2">
      <c r="A1171" t="s">
        <v>2215</v>
      </c>
      <c r="B1171" t="s">
        <v>2334</v>
      </c>
      <c r="C1171">
        <v>6.9999999999999999E-4</v>
      </c>
      <c r="D1171">
        <v>103</v>
      </c>
      <c r="E1171">
        <f t="shared" si="54"/>
        <v>1853147.6853810842</v>
      </c>
      <c r="F1171">
        <v>4830</v>
      </c>
      <c r="G1171" t="s">
        <v>2335</v>
      </c>
      <c r="H1171">
        <v>6.9999999999999999E-4</v>
      </c>
      <c r="I1171">
        <v>91</v>
      </c>
      <c r="J1171">
        <f t="shared" si="55"/>
        <v>-1637246.9841716376</v>
      </c>
      <c r="K1171">
        <f t="shared" si="56"/>
        <v>215900.70120944665</v>
      </c>
    </row>
    <row r="1172" spans="1:11" x14ac:dyDescent="0.2">
      <c r="A1172" t="s">
        <v>2215</v>
      </c>
      <c r="B1172" t="s">
        <v>2336</v>
      </c>
      <c r="C1172">
        <v>6.9999999999999999E-4</v>
      </c>
      <c r="D1172">
        <v>0</v>
      </c>
      <c r="E1172">
        <f t="shared" si="54"/>
        <v>0</v>
      </c>
      <c r="F1172">
        <v>4835</v>
      </c>
      <c r="G1172" t="s">
        <v>2337</v>
      </c>
      <c r="H1172">
        <v>6.9999999999999999E-4</v>
      </c>
      <c r="I1172">
        <v>22</v>
      </c>
      <c r="J1172">
        <f t="shared" si="55"/>
        <v>-395817.95221731905</v>
      </c>
      <c r="K1172">
        <f t="shared" si="56"/>
        <v>-395817.95221731905</v>
      </c>
    </row>
    <row r="1173" spans="1:11" x14ac:dyDescent="0.2">
      <c r="A1173" t="s">
        <v>2215</v>
      </c>
      <c r="B1173" t="s">
        <v>2338</v>
      </c>
      <c r="C1173">
        <v>8.0000000000000004E-4</v>
      </c>
      <c r="D1173">
        <v>42</v>
      </c>
      <c r="E1173">
        <f t="shared" si="54"/>
        <v>863602.80483778706</v>
      </c>
      <c r="F1173">
        <v>4840</v>
      </c>
      <c r="G1173" t="s">
        <v>2339</v>
      </c>
      <c r="H1173">
        <v>8.0000000000000004E-4</v>
      </c>
      <c r="I1173">
        <v>65</v>
      </c>
      <c r="J1173">
        <f t="shared" si="55"/>
        <v>-1336528.1503441941</v>
      </c>
      <c r="K1173">
        <f t="shared" si="56"/>
        <v>-472925.34550640709</v>
      </c>
    </row>
    <row r="1174" spans="1:11" x14ac:dyDescent="0.2">
      <c r="A1174" t="s">
        <v>2215</v>
      </c>
      <c r="B1174" t="s">
        <v>2340</v>
      </c>
      <c r="C1174">
        <v>8.0000000000000004E-4</v>
      </c>
      <c r="D1174">
        <v>0</v>
      </c>
      <c r="E1174">
        <f t="shared" si="54"/>
        <v>0</v>
      </c>
      <c r="F1174">
        <v>4845</v>
      </c>
      <c r="G1174" t="s">
        <v>2341</v>
      </c>
      <c r="H1174">
        <v>8.0000000000000004E-4</v>
      </c>
      <c r="I1174">
        <v>13</v>
      </c>
      <c r="J1174">
        <f t="shared" si="55"/>
        <v>-267305.63006883877</v>
      </c>
      <c r="K1174">
        <f t="shared" si="56"/>
        <v>-267305.63006883877</v>
      </c>
    </row>
    <row r="1175" spans="1:11" x14ac:dyDescent="0.2">
      <c r="A1175" t="s">
        <v>2215</v>
      </c>
      <c r="B1175" t="s">
        <v>2342</v>
      </c>
      <c r="C1175">
        <v>8.0000000000000004E-4</v>
      </c>
      <c r="D1175">
        <v>10</v>
      </c>
      <c r="E1175">
        <f t="shared" si="54"/>
        <v>205619.71543756832</v>
      </c>
      <c r="F1175">
        <v>4850</v>
      </c>
      <c r="G1175" t="s">
        <v>2343</v>
      </c>
      <c r="H1175">
        <v>8.0000000000000004E-4</v>
      </c>
      <c r="I1175">
        <v>1512</v>
      </c>
      <c r="J1175">
        <f t="shared" si="55"/>
        <v>-31089700.974160329</v>
      </c>
      <c r="K1175">
        <f t="shared" si="56"/>
        <v>-30884081.25872276</v>
      </c>
    </row>
    <row r="1176" spans="1:11" x14ac:dyDescent="0.2">
      <c r="A1176" t="s">
        <v>2215</v>
      </c>
      <c r="B1176" t="s">
        <v>2344</v>
      </c>
      <c r="C1176">
        <v>8.9999999999999998E-4</v>
      </c>
      <c r="D1176">
        <v>0</v>
      </c>
      <c r="E1176">
        <f t="shared" si="54"/>
        <v>0</v>
      </c>
      <c r="F1176">
        <v>4855</v>
      </c>
      <c r="G1176" t="s">
        <v>2345</v>
      </c>
      <c r="H1176">
        <v>8.9999999999999998E-4</v>
      </c>
      <c r="I1176">
        <v>38</v>
      </c>
      <c r="J1176">
        <f t="shared" si="55"/>
        <v>-879024.28349560441</v>
      </c>
      <c r="K1176">
        <f t="shared" si="56"/>
        <v>-879024.28349560441</v>
      </c>
    </row>
    <row r="1177" spans="1:11" x14ac:dyDescent="0.2">
      <c r="A1177" t="s">
        <v>2215</v>
      </c>
      <c r="B1177" t="s">
        <v>2346</v>
      </c>
      <c r="C1177">
        <v>8.9999999999999998E-4</v>
      </c>
      <c r="D1177">
        <v>5</v>
      </c>
      <c r="E1177">
        <f t="shared" si="54"/>
        <v>115661.08993363217</v>
      </c>
      <c r="F1177">
        <v>4860</v>
      </c>
      <c r="G1177" t="s">
        <v>2347</v>
      </c>
      <c r="H1177">
        <v>8.9999999999999998E-4</v>
      </c>
      <c r="I1177">
        <v>49</v>
      </c>
      <c r="J1177">
        <f t="shared" si="55"/>
        <v>-1133478.6813495953</v>
      </c>
      <c r="K1177">
        <f t="shared" si="56"/>
        <v>-1017817.5914159631</v>
      </c>
    </row>
    <row r="1178" spans="1:11" x14ac:dyDescent="0.2">
      <c r="A1178" t="s">
        <v>2215</v>
      </c>
      <c r="B1178" t="s">
        <v>2348</v>
      </c>
      <c r="C1178">
        <v>8.9999999999999998E-4</v>
      </c>
      <c r="D1178">
        <v>0</v>
      </c>
      <c r="E1178">
        <f t="shared" si="54"/>
        <v>0</v>
      </c>
      <c r="F1178">
        <v>4865</v>
      </c>
      <c r="G1178" t="s">
        <v>2349</v>
      </c>
      <c r="H1178">
        <v>8.9999999999999998E-4</v>
      </c>
      <c r="I1178">
        <v>21</v>
      </c>
      <c r="J1178">
        <f t="shared" si="55"/>
        <v>-485776.57772125513</v>
      </c>
      <c r="K1178">
        <f t="shared" si="56"/>
        <v>-485776.57772125513</v>
      </c>
    </row>
    <row r="1179" spans="1:11" x14ac:dyDescent="0.2">
      <c r="A1179" t="s">
        <v>2215</v>
      </c>
      <c r="B1179" t="s">
        <v>2350</v>
      </c>
      <c r="C1179">
        <v>1E-3</v>
      </c>
      <c r="D1179">
        <v>13</v>
      </c>
      <c r="E1179">
        <f t="shared" si="54"/>
        <v>334132.03758604854</v>
      </c>
      <c r="F1179">
        <v>4870</v>
      </c>
      <c r="G1179" t="s">
        <v>2351</v>
      </c>
      <c r="H1179">
        <v>1E-3</v>
      </c>
      <c r="I1179">
        <v>46</v>
      </c>
      <c r="J1179">
        <f t="shared" si="55"/>
        <v>-1182313.3637660178</v>
      </c>
      <c r="K1179">
        <f t="shared" si="56"/>
        <v>-848181.32617996936</v>
      </c>
    </row>
    <row r="1180" spans="1:11" x14ac:dyDescent="0.2">
      <c r="A1180" t="s">
        <v>2215</v>
      </c>
      <c r="B1180" t="s">
        <v>2352</v>
      </c>
      <c r="C1180">
        <v>1E-3</v>
      </c>
      <c r="D1180">
        <v>3</v>
      </c>
      <c r="E1180">
        <f t="shared" si="54"/>
        <v>77107.393289088111</v>
      </c>
      <c r="F1180">
        <v>4875</v>
      </c>
      <c r="G1180" t="s">
        <v>2353</v>
      </c>
      <c r="H1180">
        <v>1E-3</v>
      </c>
      <c r="I1180">
        <v>99</v>
      </c>
      <c r="J1180">
        <f t="shared" si="55"/>
        <v>-2544543.9785399078</v>
      </c>
      <c r="K1180">
        <f t="shared" si="56"/>
        <v>-2467436.5852508196</v>
      </c>
    </row>
    <row r="1181" spans="1:11" x14ac:dyDescent="0.2">
      <c r="A1181" t="s">
        <v>2215</v>
      </c>
      <c r="B1181" t="s">
        <v>2354</v>
      </c>
      <c r="C1181">
        <v>1.1000000000000001E-3</v>
      </c>
      <c r="D1181">
        <v>36</v>
      </c>
      <c r="E1181">
        <f t="shared" si="54"/>
        <v>1017817.5914159633</v>
      </c>
      <c r="F1181">
        <v>4880</v>
      </c>
      <c r="G1181" t="s">
        <v>2355</v>
      </c>
      <c r="H1181">
        <v>1.1000000000000001E-3</v>
      </c>
      <c r="I1181">
        <v>58</v>
      </c>
      <c r="J1181">
        <f t="shared" si="55"/>
        <v>-1639817.2306146075</v>
      </c>
      <c r="K1181">
        <f t="shared" si="56"/>
        <v>-621999.6391986442</v>
      </c>
    </row>
    <row r="1182" spans="1:11" x14ac:dyDescent="0.2">
      <c r="A1182" t="s">
        <v>2215</v>
      </c>
      <c r="B1182" t="s">
        <v>2356</v>
      </c>
      <c r="C1182">
        <v>1.1000000000000001E-3</v>
      </c>
      <c r="D1182">
        <v>0</v>
      </c>
      <c r="E1182">
        <f t="shared" si="54"/>
        <v>0</v>
      </c>
      <c r="F1182">
        <v>4885</v>
      </c>
      <c r="G1182" t="s">
        <v>2357</v>
      </c>
      <c r="H1182">
        <v>1.1000000000000001E-3</v>
      </c>
      <c r="I1182">
        <v>50</v>
      </c>
      <c r="J1182">
        <f t="shared" si="55"/>
        <v>-1413635.5436332822</v>
      </c>
      <c r="K1182">
        <f t="shared" si="56"/>
        <v>-1413635.5436332822</v>
      </c>
    </row>
    <row r="1183" spans="1:11" x14ac:dyDescent="0.2">
      <c r="A1183" t="s">
        <v>2215</v>
      </c>
      <c r="B1183" t="s">
        <v>2358</v>
      </c>
      <c r="C1183">
        <v>1.1999999999999999E-3</v>
      </c>
      <c r="D1183">
        <v>25</v>
      </c>
      <c r="E1183">
        <f t="shared" si="54"/>
        <v>771073.9328908812</v>
      </c>
      <c r="F1183">
        <v>4890</v>
      </c>
      <c r="G1183" t="s">
        <v>2359</v>
      </c>
      <c r="H1183">
        <v>1.1999999999999999E-3</v>
      </c>
      <c r="I1183">
        <v>93</v>
      </c>
      <c r="J1183">
        <f t="shared" si="55"/>
        <v>-2868395.0303540775</v>
      </c>
      <c r="K1183">
        <f t="shared" si="56"/>
        <v>-2097321.0974631961</v>
      </c>
    </row>
    <row r="1184" spans="1:11" x14ac:dyDescent="0.2">
      <c r="A1184" t="s">
        <v>2215</v>
      </c>
      <c r="B1184" t="s">
        <v>2360</v>
      </c>
      <c r="C1184">
        <v>1.1999999999999999E-3</v>
      </c>
      <c r="D1184">
        <v>8</v>
      </c>
      <c r="E1184">
        <f t="shared" si="54"/>
        <v>246743.65852508199</v>
      </c>
      <c r="F1184">
        <v>4895</v>
      </c>
      <c r="G1184" t="s">
        <v>2361</v>
      </c>
      <c r="H1184">
        <v>1.1999999999999999E-3</v>
      </c>
      <c r="I1184">
        <v>74</v>
      </c>
      <c r="J1184">
        <f t="shared" si="55"/>
        <v>-2282378.8413570081</v>
      </c>
      <c r="K1184">
        <f t="shared" si="56"/>
        <v>-2035635.182831926</v>
      </c>
    </row>
    <row r="1185" spans="1:11" x14ac:dyDescent="0.2">
      <c r="A1185" t="s">
        <v>2215</v>
      </c>
      <c r="B1185" t="s">
        <v>2362</v>
      </c>
      <c r="C1185">
        <v>1.2999999999999999E-3</v>
      </c>
      <c r="D1185">
        <v>179</v>
      </c>
      <c r="E1185">
        <f t="shared" si="54"/>
        <v>5980963.4727902673</v>
      </c>
      <c r="F1185">
        <v>4900</v>
      </c>
      <c r="G1185" t="s">
        <v>2363</v>
      </c>
      <c r="H1185">
        <v>1.2999999999999999E-3</v>
      </c>
      <c r="I1185">
        <v>962</v>
      </c>
      <c r="J1185">
        <f t="shared" si="55"/>
        <v>-32143502.015777864</v>
      </c>
      <c r="K1185">
        <f t="shared" si="56"/>
        <v>-26162538.542987596</v>
      </c>
    </row>
    <row r="1186" spans="1:11" x14ac:dyDescent="0.2">
      <c r="A1186" t="s">
        <v>2215</v>
      </c>
      <c r="B1186" t="s">
        <v>2364</v>
      </c>
      <c r="C1186">
        <v>1.4E-3</v>
      </c>
      <c r="D1186">
        <v>3</v>
      </c>
      <c r="E1186">
        <f t="shared" si="54"/>
        <v>107950.35060472335</v>
      </c>
      <c r="F1186">
        <v>4905</v>
      </c>
      <c r="G1186" t="s">
        <v>2365</v>
      </c>
      <c r="H1186">
        <v>1.4E-3</v>
      </c>
      <c r="I1186">
        <v>61</v>
      </c>
      <c r="J1186">
        <f t="shared" si="55"/>
        <v>-2194990.4622960417</v>
      </c>
      <c r="K1186">
        <f t="shared" si="56"/>
        <v>-2087040.1116913182</v>
      </c>
    </row>
    <row r="1187" spans="1:11" x14ac:dyDescent="0.2">
      <c r="A1187" t="s">
        <v>2215</v>
      </c>
      <c r="B1187" t="s">
        <v>2366</v>
      </c>
      <c r="C1187">
        <v>1.4E-3</v>
      </c>
      <c r="D1187">
        <v>23</v>
      </c>
      <c r="E1187">
        <f t="shared" si="54"/>
        <v>827619.35463621235</v>
      </c>
      <c r="F1187">
        <v>4910</v>
      </c>
      <c r="G1187" t="s">
        <v>2367</v>
      </c>
      <c r="H1187">
        <v>1.4E-3</v>
      </c>
      <c r="I1187">
        <v>155</v>
      </c>
      <c r="J1187">
        <f t="shared" si="55"/>
        <v>-5577434.7812440395</v>
      </c>
      <c r="K1187">
        <f t="shared" si="56"/>
        <v>-4749815.4266078267</v>
      </c>
    </row>
    <row r="1188" spans="1:11" x14ac:dyDescent="0.2">
      <c r="A1188" t="s">
        <v>2215</v>
      </c>
      <c r="B1188" t="s">
        <v>2368</v>
      </c>
      <c r="C1188">
        <v>1.5E-3</v>
      </c>
      <c r="D1188">
        <v>9</v>
      </c>
      <c r="E1188">
        <f t="shared" si="54"/>
        <v>346983.26980089652</v>
      </c>
      <c r="F1188">
        <v>4915</v>
      </c>
      <c r="G1188" t="s">
        <v>2369</v>
      </c>
      <c r="H1188">
        <v>1.5E-3</v>
      </c>
      <c r="I1188">
        <v>45</v>
      </c>
      <c r="J1188">
        <f t="shared" si="55"/>
        <v>-1734916.3490044826</v>
      </c>
      <c r="K1188">
        <f t="shared" si="56"/>
        <v>-1387933.0792035861</v>
      </c>
    </row>
    <row r="1189" spans="1:11" x14ac:dyDescent="0.2">
      <c r="A1189" t="s">
        <v>2215</v>
      </c>
      <c r="B1189" t="s">
        <v>2370</v>
      </c>
      <c r="C1189">
        <v>1.6000000000000001E-3</v>
      </c>
      <c r="D1189">
        <v>8</v>
      </c>
      <c r="E1189">
        <f t="shared" si="54"/>
        <v>328991.54470010928</v>
      </c>
      <c r="F1189">
        <v>4920</v>
      </c>
      <c r="G1189" t="s">
        <v>2371</v>
      </c>
      <c r="H1189">
        <v>1.6000000000000001E-3</v>
      </c>
      <c r="I1189">
        <v>55</v>
      </c>
      <c r="J1189">
        <f t="shared" si="55"/>
        <v>-2261816.8698132518</v>
      </c>
      <c r="K1189">
        <f t="shared" si="56"/>
        <v>-1932825.3251131424</v>
      </c>
    </row>
    <row r="1190" spans="1:11" x14ac:dyDescent="0.2">
      <c r="A1190" t="s">
        <v>2215</v>
      </c>
      <c r="B1190" t="s">
        <v>2372</v>
      </c>
      <c r="C1190">
        <v>1.6000000000000001E-3</v>
      </c>
      <c r="D1190">
        <v>44</v>
      </c>
      <c r="E1190">
        <f t="shared" si="54"/>
        <v>1809453.4958506012</v>
      </c>
      <c r="F1190">
        <v>4925</v>
      </c>
      <c r="G1190" t="s">
        <v>2373</v>
      </c>
      <c r="H1190">
        <v>1.6000000000000001E-3</v>
      </c>
      <c r="I1190">
        <v>70</v>
      </c>
      <c r="J1190">
        <f t="shared" si="55"/>
        <v>-2878676.016125957</v>
      </c>
      <c r="K1190">
        <f t="shared" si="56"/>
        <v>-1069222.5202753558</v>
      </c>
    </row>
    <row r="1191" spans="1:11" x14ac:dyDescent="0.2">
      <c r="A1191" t="s">
        <v>2215</v>
      </c>
      <c r="B1191" t="s">
        <v>2374</v>
      </c>
      <c r="C1191">
        <v>1.6999999999999999E-3</v>
      </c>
      <c r="D1191">
        <v>10</v>
      </c>
      <c r="E1191">
        <f t="shared" si="54"/>
        <v>436941.89530483261</v>
      </c>
      <c r="F1191">
        <v>4930</v>
      </c>
      <c r="G1191" t="s">
        <v>2375</v>
      </c>
      <c r="H1191">
        <v>1.6999999999999999E-3</v>
      </c>
      <c r="I1191">
        <v>134</v>
      </c>
      <c r="J1191">
        <f t="shared" si="55"/>
        <v>-5855021.3970847568</v>
      </c>
      <c r="K1191">
        <f t="shared" si="56"/>
        <v>-5418079.5017799241</v>
      </c>
    </row>
    <row r="1192" spans="1:11" x14ac:dyDescent="0.2">
      <c r="A1192" t="s">
        <v>2215</v>
      </c>
      <c r="B1192" t="s">
        <v>2376</v>
      </c>
      <c r="C1192">
        <v>1.8E-3</v>
      </c>
      <c r="D1192">
        <v>1</v>
      </c>
      <c r="E1192">
        <f t="shared" si="54"/>
        <v>46264.43597345287</v>
      </c>
      <c r="F1192">
        <v>4935</v>
      </c>
      <c r="G1192" t="s">
        <v>2377</v>
      </c>
      <c r="H1192">
        <v>1.8E-3</v>
      </c>
      <c r="I1192">
        <v>98</v>
      </c>
      <c r="J1192">
        <f t="shared" si="55"/>
        <v>-4533914.7253983812</v>
      </c>
      <c r="K1192">
        <f t="shared" si="56"/>
        <v>-4487650.2894249279</v>
      </c>
    </row>
    <row r="1193" spans="1:11" x14ac:dyDescent="0.2">
      <c r="A1193" t="s">
        <v>2215</v>
      </c>
      <c r="B1193" t="s">
        <v>2378</v>
      </c>
      <c r="C1193">
        <v>1.9E-3</v>
      </c>
      <c r="D1193">
        <v>9</v>
      </c>
      <c r="E1193">
        <f t="shared" si="54"/>
        <v>439512.1417478022</v>
      </c>
      <c r="F1193">
        <v>4940</v>
      </c>
      <c r="G1193" t="s">
        <v>2379</v>
      </c>
      <c r="H1193">
        <v>1.9E-3</v>
      </c>
      <c r="I1193">
        <v>92</v>
      </c>
      <c r="J1193">
        <f t="shared" si="55"/>
        <v>-4492790.7823108677</v>
      </c>
      <c r="K1193">
        <f t="shared" si="56"/>
        <v>-4053278.6405630657</v>
      </c>
    </row>
    <row r="1194" spans="1:11" x14ac:dyDescent="0.2">
      <c r="A1194" t="s">
        <v>2215</v>
      </c>
      <c r="B1194" t="s">
        <v>2380</v>
      </c>
      <c r="C1194">
        <v>1.9E-3</v>
      </c>
      <c r="D1194">
        <v>5</v>
      </c>
      <c r="E1194">
        <f t="shared" si="54"/>
        <v>244173.41208211234</v>
      </c>
      <c r="F1194">
        <v>4945</v>
      </c>
      <c r="G1194" t="s">
        <v>2381</v>
      </c>
      <c r="H1194">
        <v>1.9E-3</v>
      </c>
      <c r="I1194">
        <v>43</v>
      </c>
      <c r="J1194">
        <f t="shared" si="55"/>
        <v>-2099891.3439061665</v>
      </c>
      <c r="K1194">
        <f t="shared" si="56"/>
        <v>-1855717.9318240541</v>
      </c>
    </row>
    <row r="1195" spans="1:11" x14ac:dyDescent="0.2">
      <c r="A1195" t="s">
        <v>2215</v>
      </c>
      <c r="B1195" t="s">
        <v>2382</v>
      </c>
      <c r="C1195">
        <v>2E-3</v>
      </c>
      <c r="D1195">
        <v>136</v>
      </c>
      <c r="E1195">
        <f t="shared" si="54"/>
        <v>6991070.3248773227</v>
      </c>
      <c r="F1195">
        <v>4950</v>
      </c>
      <c r="G1195" t="s">
        <v>2383</v>
      </c>
      <c r="H1195">
        <v>2E-3</v>
      </c>
      <c r="I1195">
        <v>577</v>
      </c>
      <c r="J1195">
        <f t="shared" si="55"/>
        <v>-29660643.951869227</v>
      </c>
      <c r="K1195">
        <f t="shared" si="56"/>
        <v>-22669573.626991905</v>
      </c>
    </row>
    <row r="1196" spans="1:11" x14ac:dyDescent="0.2">
      <c r="A1196" t="s">
        <v>2215</v>
      </c>
      <c r="B1196" t="s">
        <v>2384</v>
      </c>
      <c r="C1196">
        <v>2.0999999999999999E-3</v>
      </c>
      <c r="D1196">
        <v>8</v>
      </c>
      <c r="E1196">
        <f t="shared" si="54"/>
        <v>431801.40241889341</v>
      </c>
      <c r="F1196">
        <v>4955</v>
      </c>
      <c r="G1196" t="s">
        <v>2385</v>
      </c>
      <c r="H1196">
        <v>2.0999999999999999E-3</v>
      </c>
      <c r="I1196">
        <v>50</v>
      </c>
      <c r="J1196">
        <f t="shared" si="55"/>
        <v>-2698758.7651180839</v>
      </c>
      <c r="K1196">
        <f t="shared" si="56"/>
        <v>-2266957.3626991906</v>
      </c>
    </row>
    <row r="1197" spans="1:11" x14ac:dyDescent="0.2">
      <c r="A1197" t="s">
        <v>2215</v>
      </c>
      <c r="B1197" t="s">
        <v>2386</v>
      </c>
      <c r="C1197">
        <v>2.2000000000000001E-3</v>
      </c>
      <c r="D1197">
        <v>244</v>
      </c>
      <c r="E1197">
        <f t="shared" si="54"/>
        <v>13797082.905860834</v>
      </c>
      <c r="F1197">
        <v>4960</v>
      </c>
      <c r="G1197" t="s">
        <v>2387</v>
      </c>
      <c r="H1197">
        <v>2.2000000000000001E-3</v>
      </c>
      <c r="I1197">
        <v>134</v>
      </c>
      <c r="J1197">
        <f t="shared" si="55"/>
        <v>-7577086.513874393</v>
      </c>
      <c r="K1197">
        <f t="shared" si="56"/>
        <v>6219996.3919864409</v>
      </c>
    </row>
    <row r="1198" spans="1:11" x14ac:dyDescent="0.2">
      <c r="A1198" t="s">
        <v>2215</v>
      </c>
      <c r="B1198" t="s">
        <v>2388</v>
      </c>
      <c r="C1198">
        <v>2.3E-3</v>
      </c>
      <c r="D1198">
        <v>15</v>
      </c>
      <c r="E1198">
        <f t="shared" si="54"/>
        <v>886735.02282451349</v>
      </c>
      <c r="F1198">
        <v>4965</v>
      </c>
      <c r="G1198" t="s">
        <v>2389</v>
      </c>
      <c r="H1198">
        <v>2.3E-3</v>
      </c>
      <c r="I1198">
        <v>169</v>
      </c>
      <c r="J1198">
        <f t="shared" si="55"/>
        <v>-9990547.9238228481</v>
      </c>
      <c r="K1198">
        <f t="shared" si="56"/>
        <v>-9103812.9009983353</v>
      </c>
    </row>
    <row r="1199" spans="1:11" x14ac:dyDescent="0.2">
      <c r="A1199" t="s">
        <v>2215</v>
      </c>
      <c r="B1199" t="s">
        <v>2390</v>
      </c>
      <c r="C1199">
        <v>2.3999999999999998E-3</v>
      </c>
      <c r="D1199">
        <v>74</v>
      </c>
      <c r="E1199">
        <f t="shared" si="54"/>
        <v>4564757.6827140162</v>
      </c>
      <c r="F1199">
        <v>4970</v>
      </c>
      <c r="G1199" t="s">
        <v>2391</v>
      </c>
      <c r="H1199">
        <v>2.3999999999999998E-3</v>
      </c>
      <c r="I1199">
        <v>111</v>
      </c>
      <c r="J1199">
        <f t="shared" si="55"/>
        <v>-6847136.5240710238</v>
      </c>
      <c r="K1199">
        <f t="shared" si="56"/>
        <v>-2282378.8413570076</v>
      </c>
    </row>
    <row r="1200" spans="1:11" x14ac:dyDescent="0.2">
      <c r="A1200" t="s">
        <v>2215</v>
      </c>
      <c r="B1200" t="s">
        <v>2392</v>
      </c>
      <c r="C1200">
        <v>2.5000000000000001E-3</v>
      </c>
      <c r="D1200">
        <v>20</v>
      </c>
      <c r="E1200">
        <f t="shared" si="54"/>
        <v>1285123.221484802</v>
      </c>
      <c r="F1200">
        <v>4975</v>
      </c>
      <c r="G1200" t="s">
        <v>2393</v>
      </c>
      <c r="H1200">
        <v>2.5000000000000001E-3</v>
      </c>
      <c r="I1200">
        <v>95</v>
      </c>
      <c r="J1200">
        <f t="shared" si="55"/>
        <v>-6104335.3020528089</v>
      </c>
      <c r="K1200">
        <f t="shared" si="56"/>
        <v>-4819212.0805680072</v>
      </c>
    </row>
    <row r="1201" spans="1:11" x14ac:dyDescent="0.2">
      <c r="A1201" t="s">
        <v>2215</v>
      </c>
      <c r="B1201" t="s">
        <v>2394</v>
      </c>
      <c r="C1201">
        <v>2.5999999999999999E-3</v>
      </c>
      <c r="D1201">
        <v>7</v>
      </c>
      <c r="E1201">
        <f t="shared" si="54"/>
        <v>467784.85262046795</v>
      </c>
      <c r="F1201">
        <v>4980</v>
      </c>
      <c r="G1201" t="s">
        <v>2395</v>
      </c>
      <c r="H1201">
        <v>2.5999999999999999E-3</v>
      </c>
      <c r="I1201">
        <v>117</v>
      </c>
      <c r="J1201">
        <f t="shared" si="55"/>
        <v>-7818689.6795135345</v>
      </c>
      <c r="K1201">
        <f t="shared" si="56"/>
        <v>-7350904.826893067</v>
      </c>
    </row>
    <row r="1202" spans="1:11" x14ac:dyDescent="0.2">
      <c r="A1202" t="s">
        <v>2215</v>
      </c>
      <c r="B1202" t="s">
        <v>2396</v>
      </c>
      <c r="C1202">
        <v>2.7000000000000001E-3</v>
      </c>
      <c r="D1202">
        <v>6</v>
      </c>
      <c r="E1202">
        <f t="shared" si="54"/>
        <v>416379.92376107577</v>
      </c>
      <c r="F1202">
        <v>4985</v>
      </c>
      <c r="G1202" t="s">
        <v>2397</v>
      </c>
      <c r="H1202">
        <v>2.7000000000000001E-3</v>
      </c>
      <c r="I1202">
        <v>70</v>
      </c>
      <c r="J1202">
        <f t="shared" si="55"/>
        <v>-4857765.7772125518</v>
      </c>
      <c r="K1202">
        <f t="shared" si="56"/>
        <v>-4441385.8534514764</v>
      </c>
    </row>
    <row r="1203" spans="1:11" x14ac:dyDescent="0.2">
      <c r="A1203" t="s">
        <v>2215</v>
      </c>
      <c r="B1203" t="s">
        <v>2398</v>
      </c>
      <c r="C1203">
        <v>2.8E-3</v>
      </c>
      <c r="D1203">
        <v>23</v>
      </c>
      <c r="E1203">
        <f t="shared" si="54"/>
        <v>1655238.7092724247</v>
      </c>
      <c r="F1203">
        <v>4990</v>
      </c>
      <c r="G1203" t="s">
        <v>2399</v>
      </c>
      <c r="H1203">
        <v>2.8E-3</v>
      </c>
      <c r="I1203">
        <v>31</v>
      </c>
      <c r="J1203">
        <f t="shared" si="55"/>
        <v>-2230973.9124976164</v>
      </c>
      <c r="K1203">
        <f t="shared" si="56"/>
        <v>-575735.20322519168</v>
      </c>
    </row>
    <row r="1204" spans="1:11" x14ac:dyDescent="0.2">
      <c r="A1204" t="s">
        <v>2215</v>
      </c>
      <c r="B1204" t="s">
        <v>2400</v>
      </c>
      <c r="C1204">
        <v>2.8999999999999998E-3</v>
      </c>
      <c r="D1204">
        <v>40</v>
      </c>
      <c r="E1204">
        <f t="shared" si="54"/>
        <v>2981485.8738447404</v>
      </c>
      <c r="F1204">
        <v>4995</v>
      </c>
      <c r="G1204" t="s">
        <v>2401</v>
      </c>
      <c r="H1204">
        <v>2.8999999999999998E-3</v>
      </c>
      <c r="I1204">
        <v>47</v>
      </c>
      <c r="J1204">
        <f t="shared" si="55"/>
        <v>-3503245.9017675691</v>
      </c>
      <c r="K1204">
        <f t="shared" si="56"/>
        <v>-521760.02792282868</v>
      </c>
    </row>
    <row r="1205" spans="1:11" x14ac:dyDescent="0.2">
      <c r="A1205" t="s">
        <v>2215</v>
      </c>
      <c r="B1205" t="s">
        <v>2402</v>
      </c>
      <c r="C1205">
        <v>3.0000000000000001E-3</v>
      </c>
      <c r="D1205">
        <v>1010</v>
      </c>
      <c r="E1205">
        <f t="shared" si="54"/>
        <v>77878467.221978992</v>
      </c>
      <c r="F1205">
        <v>5000</v>
      </c>
      <c r="G1205" t="s">
        <v>2403</v>
      </c>
      <c r="H1205">
        <v>3.0000000000000001E-3</v>
      </c>
      <c r="I1205">
        <v>1498</v>
      </c>
      <c r="J1205">
        <f t="shared" si="55"/>
        <v>-115506875.147054</v>
      </c>
      <c r="K1205">
        <f t="shared" si="56"/>
        <v>-37628407.925075009</v>
      </c>
    </row>
    <row r="1206" spans="1:11" x14ac:dyDescent="0.2">
      <c r="A1206" t="s">
        <v>2215</v>
      </c>
      <c r="B1206" t="s">
        <v>2404</v>
      </c>
      <c r="C1206">
        <v>3.0999999999999999E-3</v>
      </c>
      <c r="D1206">
        <v>35</v>
      </c>
      <c r="E1206">
        <f t="shared" si="54"/>
        <v>2788717.3906220198</v>
      </c>
      <c r="F1206">
        <v>5005</v>
      </c>
      <c r="G1206" t="s">
        <v>2405</v>
      </c>
      <c r="H1206">
        <v>3.0999999999999999E-3</v>
      </c>
      <c r="I1206">
        <v>57</v>
      </c>
      <c r="J1206">
        <f t="shared" si="55"/>
        <v>-4541625.46472729</v>
      </c>
      <c r="K1206">
        <f t="shared" si="56"/>
        <v>-1752908.0741052702</v>
      </c>
    </row>
    <row r="1207" spans="1:11" x14ac:dyDescent="0.2">
      <c r="A1207" t="s">
        <v>2215</v>
      </c>
      <c r="B1207" t="s">
        <v>2406</v>
      </c>
      <c r="C1207">
        <v>3.2000000000000002E-3</v>
      </c>
      <c r="D1207">
        <v>246</v>
      </c>
      <c r="E1207">
        <f t="shared" si="54"/>
        <v>20232979.999056723</v>
      </c>
      <c r="F1207">
        <v>5010</v>
      </c>
      <c r="G1207" t="s">
        <v>2407</v>
      </c>
      <c r="H1207">
        <v>3.2000000000000002E-3</v>
      </c>
      <c r="I1207">
        <v>236</v>
      </c>
      <c r="J1207">
        <f t="shared" si="55"/>
        <v>-19410501.137306448</v>
      </c>
      <c r="K1207">
        <f t="shared" si="56"/>
        <v>822478.8617502749</v>
      </c>
    </row>
    <row r="1208" spans="1:11" x14ac:dyDescent="0.2">
      <c r="A1208" t="s">
        <v>2215</v>
      </c>
      <c r="B1208" t="s">
        <v>2408</v>
      </c>
      <c r="C1208">
        <v>3.3999999999999998E-3</v>
      </c>
      <c r="D1208">
        <v>26</v>
      </c>
      <c r="E1208">
        <f t="shared" si="54"/>
        <v>2272097.8555851295</v>
      </c>
      <c r="F1208">
        <v>5015</v>
      </c>
      <c r="G1208" t="s">
        <v>2409</v>
      </c>
      <c r="H1208">
        <v>3.3999999999999998E-3</v>
      </c>
      <c r="I1208">
        <v>24</v>
      </c>
      <c r="J1208">
        <f t="shared" si="55"/>
        <v>-2097321.0974631961</v>
      </c>
      <c r="K1208">
        <f t="shared" si="56"/>
        <v>174776.75812193332</v>
      </c>
    </row>
    <row r="1209" spans="1:11" x14ac:dyDescent="0.2">
      <c r="A1209" t="s">
        <v>2215</v>
      </c>
      <c r="B1209" t="s">
        <v>2410</v>
      </c>
      <c r="C1209">
        <v>3.3999999999999998E-3</v>
      </c>
      <c r="D1209">
        <v>23</v>
      </c>
      <c r="E1209">
        <f t="shared" si="54"/>
        <v>2009932.7184022302</v>
      </c>
      <c r="F1209">
        <v>5020</v>
      </c>
      <c r="G1209" t="s">
        <v>2411</v>
      </c>
      <c r="H1209">
        <v>3.3999999999999998E-3</v>
      </c>
      <c r="I1209">
        <v>65</v>
      </c>
      <c r="J1209">
        <f t="shared" si="55"/>
        <v>-5680244.6389628248</v>
      </c>
      <c r="K1209">
        <f t="shared" si="56"/>
        <v>-3670311.9205605946</v>
      </c>
    </row>
    <row r="1210" spans="1:11" x14ac:dyDescent="0.2">
      <c r="A1210" t="s">
        <v>2215</v>
      </c>
      <c r="B1210" t="s">
        <v>2412</v>
      </c>
      <c r="C1210">
        <v>3.5000000000000001E-3</v>
      </c>
      <c r="D1210">
        <v>63</v>
      </c>
      <c r="E1210">
        <f t="shared" si="54"/>
        <v>5667393.4067479763</v>
      </c>
      <c r="F1210">
        <v>5025</v>
      </c>
      <c r="G1210" t="s">
        <v>2413</v>
      </c>
      <c r="H1210">
        <v>3.5000000000000001E-3</v>
      </c>
      <c r="I1210">
        <v>68</v>
      </c>
      <c r="J1210">
        <f t="shared" si="55"/>
        <v>-6117186.5342676584</v>
      </c>
      <c r="K1210">
        <f t="shared" si="56"/>
        <v>-449793.12751968205</v>
      </c>
    </row>
    <row r="1211" spans="1:11" x14ac:dyDescent="0.2">
      <c r="A1211" t="s">
        <v>2215</v>
      </c>
      <c r="B1211" t="s">
        <v>2414</v>
      </c>
      <c r="C1211">
        <v>3.5999999999999999E-3</v>
      </c>
      <c r="D1211">
        <v>89</v>
      </c>
      <c r="E1211">
        <f t="shared" si="54"/>
        <v>8235069.6032746099</v>
      </c>
      <c r="F1211">
        <v>5030</v>
      </c>
      <c r="G1211" t="s">
        <v>2415</v>
      </c>
      <c r="H1211">
        <v>3.5999999999999999E-3</v>
      </c>
      <c r="I1211">
        <v>55</v>
      </c>
      <c r="J1211">
        <f t="shared" si="55"/>
        <v>-5089087.9570798147</v>
      </c>
      <c r="K1211">
        <f t="shared" si="56"/>
        <v>3145981.6461947951</v>
      </c>
    </row>
    <row r="1212" spans="1:11" x14ac:dyDescent="0.2">
      <c r="A1212" t="s">
        <v>2215</v>
      </c>
      <c r="B1212" t="s">
        <v>2416</v>
      </c>
      <c r="C1212">
        <v>3.7000000000000002E-3</v>
      </c>
      <c r="D1212">
        <v>63</v>
      </c>
      <c r="E1212">
        <f t="shared" si="54"/>
        <v>5991244.4585621469</v>
      </c>
      <c r="F1212">
        <v>5035</v>
      </c>
      <c r="G1212" t="s">
        <v>2417</v>
      </c>
      <c r="H1212">
        <v>3.7000000000000002E-3</v>
      </c>
      <c r="I1212">
        <v>21</v>
      </c>
      <c r="J1212">
        <f t="shared" si="55"/>
        <v>-1997081.4861873824</v>
      </c>
      <c r="K1212">
        <f t="shared" si="56"/>
        <v>3994162.9723747643</v>
      </c>
    </row>
    <row r="1213" spans="1:11" x14ac:dyDescent="0.2">
      <c r="A1213" t="s">
        <v>2215</v>
      </c>
      <c r="B1213" t="s">
        <v>2418</v>
      </c>
      <c r="C1213">
        <v>3.8E-3</v>
      </c>
      <c r="D1213">
        <v>7</v>
      </c>
      <c r="E1213">
        <f t="shared" si="54"/>
        <v>683685.55382991454</v>
      </c>
      <c r="F1213">
        <v>5040</v>
      </c>
      <c r="G1213" t="s">
        <v>2419</v>
      </c>
      <c r="H1213">
        <v>3.8E-3</v>
      </c>
      <c r="I1213">
        <v>202</v>
      </c>
      <c r="J1213">
        <f t="shared" si="55"/>
        <v>-19729211.696234677</v>
      </c>
      <c r="K1213">
        <f t="shared" si="56"/>
        <v>-19045526.142404761</v>
      </c>
    </row>
    <row r="1214" spans="1:11" x14ac:dyDescent="0.2">
      <c r="A1214" t="s">
        <v>2215</v>
      </c>
      <c r="B1214" t="s">
        <v>2420</v>
      </c>
      <c r="C1214">
        <v>3.8999999999999998E-3</v>
      </c>
      <c r="D1214">
        <v>23</v>
      </c>
      <c r="E1214">
        <f t="shared" si="54"/>
        <v>2305511.0593437348</v>
      </c>
      <c r="F1214">
        <v>5045</v>
      </c>
      <c r="G1214" t="s">
        <v>2421</v>
      </c>
      <c r="H1214">
        <v>3.8999999999999998E-3</v>
      </c>
      <c r="I1214">
        <v>44</v>
      </c>
      <c r="J1214">
        <f t="shared" si="55"/>
        <v>-4410542.8961358396</v>
      </c>
      <c r="K1214">
        <f t="shared" si="56"/>
        <v>-2105031.8367921049</v>
      </c>
    </row>
    <row r="1215" spans="1:11" x14ac:dyDescent="0.2">
      <c r="A1215" t="s">
        <v>2215</v>
      </c>
      <c r="B1215" t="s">
        <v>2422</v>
      </c>
      <c r="C1215">
        <v>3.8999999999999998E-3</v>
      </c>
      <c r="D1215">
        <v>2392</v>
      </c>
      <c r="E1215">
        <f t="shared" si="54"/>
        <v>239773150.17174837</v>
      </c>
      <c r="F1215">
        <v>5050</v>
      </c>
      <c r="G1215" t="s">
        <v>2423</v>
      </c>
      <c r="H1215">
        <v>3.8999999999999998E-3</v>
      </c>
      <c r="I1215">
        <v>509</v>
      </c>
      <c r="J1215">
        <f t="shared" si="55"/>
        <v>-51021962.139389604</v>
      </c>
      <c r="K1215">
        <f t="shared" si="56"/>
        <v>188751188.03235877</v>
      </c>
    </row>
    <row r="1216" spans="1:11" x14ac:dyDescent="0.2">
      <c r="A1216" t="s">
        <v>2215</v>
      </c>
      <c r="B1216" t="s">
        <v>2424</v>
      </c>
      <c r="C1216">
        <v>4.0000000000000001E-3</v>
      </c>
      <c r="D1216">
        <v>57</v>
      </c>
      <c r="E1216">
        <f t="shared" si="54"/>
        <v>5860161.8899706975</v>
      </c>
      <c r="F1216">
        <v>5055</v>
      </c>
      <c r="G1216" t="s">
        <v>2425</v>
      </c>
      <c r="H1216">
        <v>4.0000000000000001E-3</v>
      </c>
      <c r="I1216">
        <v>200</v>
      </c>
      <c r="J1216">
        <f t="shared" si="55"/>
        <v>-20561971.543756831</v>
      </c>
      <c r="K1216">
        <f t="shared" si="56"/>
        <v>-14701809.653786134</v>
      </c>
    </row>
    <row r="1217" spans="1:11" x14ac:dyDescent="0.2">
      <c r="A1217" t="s">
        <v>2215</v>
      </c>
      <c r="B1217" t="s">
        <v>2426</v>
      </c>
      <c r="C1217">
        <v>4.0000000000000001E-3</v>
      </c>
      <c r="D1217">
        <v>42</v>
      </c>
      <c r="E1217">
        <f t="shared" si="54"/>
        <v>4318014.0241889348</v>
      </c>
      <c r="F1217">
        <v>5060</v>
      </c>
      <c r="G1217" t="s">
        <v>2427</v>
      </c>
      <c r="H1217">
        <v>4.0000000000000001E-3</v>
      </c>
      <c r="I1217">
        <v>161</v>
      </c>
      <c r="J1217">
        <f t="shared" si="55"/>
        <v>-16552387.092724251</v>
      </c>
      <c r="K1217">
        <f t="shared" si="56"/>
        <v>-12234373.068535317</v>
      </c>
    </row>
    <row r="1218" spans="1:11" x14ac:dyDescent="0.2">
      <c r="A1218" t="s">
        <v>2215</v>
      </c>
      <c r="B1218" t="s">
        <v>2428</v>
      </c>
      <c r="C1218">
        <v>4.0000000000000001E-3</v>
      </c>
      <c r="D1218">
        <v>64</v>
      </c>
      <c r="E1218">
        <f t="shared" si="54"/>
        <v>6579830.8940021861</v>
      </c>
      <c r="F1218">
        <v>5065</v>
      </c>
      <c r="G1218" t="s">
        <v>2429</v>
      </c>
      <c r="H1218">
        <v>4.0000000000000001E-3</v>
      </c>
      <c r="I1218">
        <v>98</v>
      </c>
      <c r="J1218">
        <f t="shared" si="55"/>
        <v>-10075366.056440847</v>
      </c>
      <c r="K1218">
        <f t="shared" si="56"/>
        <v>-3495535.1624386609</v>
      </c>
    </row>
    <row r="1219" spans="1:11" x14ac:dyDescent="0.2">
      <c r="A1219" t="s">
        <v>2215</v>
      </c>
      <c r="B1219" t="s">
        <v>2430</v>
      </c>
      <c r="C1219">
        <v>4.0000000000000001E-3</v>
      </c>
      <c r="D1219">
        <v>33</v>
      </c>
      <c r="E1219">
        <f t="shared" si="54"/>
        <v>3392725.3047198774</v>
      </c>
      <c r="F1219">
        <v>5070</v>
      </c>
      <c r="G1219" t="s">
        <v>2431</v>
      </c>
      <c r="H1219">
        <v>4.0000000000000001E-3</v>
      </c>
      <c r="I1219">
        <v>174</v>
      </c>
      <c r="J1219">
        <f t="shared" si="55"/>
        <v>-17888915.243068445</v>
      </c>
      <c r="K1219">
        <f t="shared" si="56"/>
        <v>-14496189.938348569</v>
      </c>
    </row>
    <row r="1220" spans="1:11" x14ac:dyDescent="0.2">
      <c r="A1220" t="s">
        <v>2215</v>
      </c>
      <c r="B1220" t="s">
        <v>2432</v>
      </c>
      <c r="C1220">
        <v>4.1000000000000003E-3</v>
      </c>
      <c r="D1220">
        <v>3472</v>
      </c>
      <c r="E1220">
        <f t="shared" si="54"/>
        <v>365879721.64960909</v>
      </c>
      <c r="F1220">
        <v>5075</v>
      </c>
      <c r="G1220" t="s">
        <v>2433</v>
      </c>
      <c r="H1220">
        <v>4.1000000000000003E-3</v>
      </c>
      <c r="I1220">
        <v>195</v>
      </c>
      <c r="J1220">
        <f t="shared" si="55"/>
        <v>-20549120.311541986</v>
      </c>
      <c r="K1220">
        <f t="shared" si="56"/>
        <v>345330601.33806711</v>
      </c>
    </row>
    <row r="1221" spans="1:11" x14ac:dyDescent="0.2">
      <c r="A1221" t="s">
        <v>2215</v>
      </c>
      <c r="B1221" t="s">
        <v>2434</v>
      </c>
      <c r="C1221">
        <v>4.0000000000000001E-3</v>
      </c>
      <c r="D1221">
        <v>81</v>
      </c>
      <c r="E1221">
        <f t="shared" si="54"/>
        <v>8327598.4752215156</v>
      </c>
      <c r="F1221">
        <v>5080</v>
      </c>
      <c r="G1221" t="s">
        <v>2435</v>
      </c>
      <c r="H1221">
        <v>4.0000000000000001E-3</v>
      </c>
      <c r="I1221">
        <v>240</v>
      </c>
      <c r="J1221">
        <f t="shared" si="55"/>
        <v>-24674365.852508198</v>
      </c>
      <c r="K1221">
        <f t="shared" si="56"/>
        <v>-16346767.377286684</v>
      </c>
    </row>
    <row r="1222" spans="1:11" x14ac:dyDescent="0.2">
      <c r="A1222" t="s">
        <v>2215</v>
      </c>
      <c r="B1222" t="s">
        <v>2436</v>
      </c>
      <c r="C1222">
        <v>4.0000000000000001E-3</v>
      </c>
      <c r="D1222">
        <v>68</v>
      </c>
      <c r="E1222">
        <f t="shared" si="54"/>
        <v>6991070.3248773227</v>
      </c>
      <c r="F1222">
        <v>5085</v>
      </c>
      <c r="G1222" t="s">
        <v>2437</v>
      </c>
      <c r="H1222">
        <v>4.0000000000000001E-3</v>
      </c>
      <c r="I1222">
        <v>170</v>
      </c>
      <c r="J1222">
        <f t="shared" si="55"/>
        <v>-17477675.812193304</v>
      </c>
      <c r="K1222">
        <f t="shared" si="56"/>
        <v>-10486605.487315983</v>
      </c>
    </row>
    <row r="1223" spans="1:11" x14ac:dyDescent="0.2">
      <c r="A1223" t="s">
        <v>2215</v>
      </c>
      <c r="B1223" t="s">
        <v>2438</v>
      </c>
      <c r="C1223">
        <v>4.0000000000000001E-3</v>
      </c>
      <c r="D1223">
        <v>806</v>
      </c>
      <c r="E1223">
        <f t="shared" si="54"/>
        <v>82864745.321340039</v>
      </c>
      <c r="F1223">
        <v>5090</v>
      </c>
      <c r="G1223" t="s">
        <v>2439</v>
      </c>
      <c r="H1223">
        <v>4.0000000000000001E-3</v>
      </c>
      <c r="I1223">
        <v>185</v>
      </c>
      <c r="J1223">
        <f t="shared" si="55"/>
        <v>-19019823.67797507</v>
      </c>
      <c r="K1223">
        <f t="shared" si="56"/>
        <v>63844921.643364966</v>
      </c>
    </row>
    <row r="1224" spans="1:11" x14ac:dyDescent="0.2">
      <c r="A1224" t="s">
        <v>2215</v>
      </c>
      <c r="B1224" t="s">
        <v>2440</v>
      </c>
      <c r="C1224">
        <v>4.0000000000000001E-3</v>
      </c>
      <c r="D1224">
        <v>39</v>
      </c>
      <c r="E1224">
        <f t="shared" si="54"/>
        <v>4009584.4510325822</v>
      </c>
      <c r="F1224">
        <v>5095</v>
      </c>
      <c r="G1224" t="s">
        <v>2441</v>
      </c>
      <c r="H1224">
        <v>4.0000000000000001E-3</v>
      </c>
      <c r="I1224">
        <v>222</v>
      </c>
      <c r="J1224">
        <f t="shared" si="55"/>
        <v>-22823788.41357008</v>
      </c>
      <c r="K1224">
        <f t="shared" si="56"/>
        <v>-18814203.962537497</v>
      </c>
    </row>
    <row r="1225" spans="1:11" x14ac:dyDescent="0.2">
      <c r="A1225" t="s">
        <v>2215</v>
      </c>
      <c r="B1225" t="s">
        <v>2442</v>
      </c>
      <c r="C1225">
        <v>3.8999999999999998E-3</v>
      </c>
      <c r="D1225">
        <v>531</v>
      </c>
      <c r="E1225">
        <f t="shared" si="54"/>
        <v>53227233.587457523</v>
      </c>
      <c r="F1225">
        <v>5100</v>
      </c>
      <c r="G1225" t="s">
        <v>2443</v>
      </c>
      <c r="H1225">
        <v>3.8999999999999998E-3</v>
      </c>
      <c r="I1225">
        <v>236</v>
      </c>
      <c r="J1225">
        <f t="shared" si="55"/>
        <v>-23656548.261092238</v>
      </c>
      <c r="K1225">
        <f t="shared" si="56"/>
        <v>29570685.326365285</v>
      </c>
    </row>
    <row r="1226" spans="1:11" x14ac:dyDescent="0.2">
      <c r="A1226" t="s">
        <v>2215</v>
      </c>
      <c r="B1226" t="s">
        <v>2444</v>
      </c>
      <c r="C1226">
        <v>3.8E-3</v>
      </c>
      <c r="D1226">
        <v>75</v>
      </c>
      <c r="E1226">
        <f t="shared" si="54"/>
        <v>7325202.36246337</v>
      </c>
      <c r="F1226">
        <v>5105</v>
      </c>
      <c r="G1226" t="s">
        <v>2445</v>
      </c>
      <c r="H1226">
        <v>3.8E-3</v>
      </c>
      <c r="I1226">
        <v>104</v>
      </c>
      <c r="J1226">
        <f t="shared" si="55"/>
        <v>-10157613.942615872</v>
      </c>
      <c r="K1226">
        <f t="shared" si="56"/>
        <v>-2832411.5801525023</v>
      </c>
    </row>
    <row r="1227" spans="1:11" x14ac:dyDescent="0.2">
      <c r="A1227" t="s">
        <v>2215</v>
      </c>
      <c r="B1227" t="s">
        <v>2446</v>
      </c>
      <c r="C1227">
        <v>3.8E-3</v>
      </c>
      <c r="D1227">
        <v>146</v>
      </c>
      <c r="E1227">
        <f t="shared" si="54"/>
        <v>14259727.265595362</v>
      </c>
      <c r="F1227">
        <v>5110</v>
      </c>
      <c r="G1227" t="s">
        <v>2447</v>
      </c>
      <c r="H1227">
        <v>3.8E-3</v>
      </c>
      <c r="I1227">
        <v>129</v>
      </c>
      <c r="J1227">
        <f t="shared" si="55"/>
        <v>-12599348.063437</v>
      </c>
      <c r="K1227">
        <f t="shared" si="56"/>
        <v>1660379.2021583617</v>
      </c>
    </row>
    <row r="1228" spans="1:11" x14ac:dyDescent="0.2">
      <c r="A1228" t="s">
        <v>2215</v>
      </c>
      <c r="B1228" t="s">
        <v>2448</v>
      </c>
      <c r="C1228">
        <v>3.7000000000000002E-3</v>
      </c>
      <c r="D1228">
        <v>45</v>
      </c>
      <c r="E1228">
        <f t="shared" ref="E1228:E1291" si="57">C1228*D1228*100*$B$3*$B$3*0.01</f>
        <v>4279460.3275443912</v>
      </c>
      <c r="F1228">
        <v>5115</v>
      </c>
      <c r="G1228" t="s">
        <v>2449</v>
      </c>
      <c r="H1228">
        <v>3.7000000000000002E-3</v>
      </c>
      <c r="I1228">
        <v>46</v>
      </c>
      <c r="J1228">
        <f t="shared" ref="J1228:J1291" si="58">H1228*I1228*100*$B$3*$B$3*0.01*-1</f>
        <v>-4374559.4459342668</v>
      </c>
      <c r="K1228">
        <f t="shared" ref="K1228:K1291" si="59">E1228+J1228</f>
        <v>-95099.118389875628</v>
      </c>
    </row>
    <row r="1229" spans="1:11" x14ac:dyDescent="0.2">
      <c r="A1229" t="s">
        <v>2215</v>
      </c>
      <c r="B1229" t="s">
        <v>2450</v>
      </c>
      <c r="C1229">
        <v>3.5999999999999999E-3</v>
      </c>
      <c r="D1229">
        <v>72</v>
      </c>
      <c r="E1229">
        <f t="shared" si="57"/>
        <v>6662078.7801772123</v>
      </c>
      <c r="F1229">
        <v>5120</v>
      </c>
      <c r="G1229" t="s">
        <v>2451</v>
      </c>
      <c r="H1229">
        <v>3.5999999999999999E-3</v>
      </c>
      <c r="I1229">
        <v>35</v>
      </c>
      <c r="J1229">
        <f t="shared" si="58"/>
        <v>-3238510.5181417009</v>
      </c>
      <c r="K1229">
        <f t="shared" si="59"/>
        <v>3423568.2620355114</v>
      </c>
    </row>
    <row r="1230" spans="1:11" x14ac:dyDescent="0.2">
      <c r="A1230" t="s">
        <v>2215</v>
      </c>
      <c r="B1230" t="s">
        <v>2452</v>
      </c>
      <c r="C1230">
        <v>3.5000000000000001E-3</v>
      </c>
      <c r="D1230">
        <v>119</v>
      </c>
      <c r="E1230">
        <f t="shared" si="57"/>
        <v>10705076.434968399</v>
      </c>
      <c r="F1230">
        <v>5125</v>
      </c>
      <c r="G1230" t="s">
        <v>2453</v>
      </c>
      <c r="H1230">
        <v>3.5000000000000001E-3</v>
      </c>
      <c r="I1230">
        <v>41</v>
      </c>
      <c r="J1230">
        <f t="shared" si="58"/>
        <v>-3688303.6456613815</v>
      </c>
      <c r="K1230">
        <f t="shared" si="59"/>
        <v>7016772.7893070169</v>
      </c>
    </row>
    <row r="1231" spans="1:11" x14ac:dyDescent="0.2">
      <c r="A1231" t="s">
        <v>2215</v>
      </c>
      <c r="B1231" t="s">
        <v>2454</v>
      </c>
      <c r="C1231">
        <v>3.3999999999999998E-3</v>
      </c>
      <c r="D1231">
        <v>66</v>
      </c>
      <c r="E1231">
        <f t="shared" si="57"/>
        <v>5767633.0180237899</v>
      </c>
      <c r="F1231">
        <v>5130</v>
      </c>
      <c r="G1231" t="s">
        <v>2455</v>
      </c>
      <c r="H1231">
        <v>3.3999999999999998E-3</v>
      </c>
      <c r="I1231">
        <v>25</v>
      </c>
      <c r="J1231">
        <f t="shared" si="58"/>
        <v>-2184709.476524163</v>
      </c>
      <c r="K1231">
        <f t="shared" si="59"/>
        <v>3582923.5414996268</v>
      </c>
    </row>
    <row r="1232" spans="1:11" x14ac:dyDescent="0.2">
      <c r="A1232" t="s">
        <v>2215</v>
      </c>
      <c r="B1232" t="s">
        <v>2456</v>
      </c>
      <c r="C1232">
        <v>3.3E-3</v>
      </c>
      <c r="D1232">
        <v>8</v>
      </c>
      <c r="E1232">
        <f t="shared" si="57"/>
        <v>678545.06094397546</v>
      </c>
      <c r="F1232">
        <v>5135</v>
      </c>
      <c r="G1232" t="s">
        <v>2457</v>
      </c>
      <c r="H1232">
        <v>3.3E-3</v>
      </c>
      <c r="I1232">
        <v>2</v>
      </c>
      <c r="J1232">
        <f t="shared" si="58"/>
        <v>-169636.26523599387</v>
      </c>
      <c r="K1232">
        <f t="shared" si="59"/>
        <v>508908.79570798157</v>
      </c>
    </row>
    <row r="1233" spans="1:11" x14ac:dyDescent="0.2">
      <c r="A1233" t="s">
        <v>2215</v>
      </c>
      <c r="B1233" t="s">
        <v>2458</v>
      </c>
      <c r="C1233">
        <v>3.2000000000000002E-3</v>
      </c>
      <c r="D1233">
        <v>198</v>
      </c>
      <c r="E1233">
        <f t="shared" si="57"/>
        <v>16285081.462655412</v>
      </c>
      <c r="F1233">
        <v>5140</v>
      </c>
      <c r="G1233" t="s">
        <v>2459</v>
      </c>
      <c r="H1233">
        <v>3.2000000000000002E-3</v>
      </c>
      <c r="I1233">
        <v>6</v>
      </c>
      <c r="J1233">
        <f t="shared" si="58"/>
        <v>-493487.31705016398</v>
      </c>
      <c r="K1233">
        <f t="shared" si="59"/>
        <v>15791594.145605247</v>
      </c>
    </row>
    <row r="1234" spans="1:11" x14ac:dyDescent="0.2">
      <c r="A1234" t="s">
        <v>2215</v>
      </c>
      <c r="B1234" t="s">
        <v>2460</v>
      </c>
      <c r="C1234">
        <v>3.0999999999999999E-3</v>
      </c>
      <c r="D1234">
        <v>31</v>
      </c>
      <c r="E1234">
        <f t="shared" si="57"/>
        <v>2470006.831693789</v>
      </c>
      <c r="F1234">
        <v>5145</v>
      </c>
      <c r="G1234" t="s">
        <v>2461</v>
      </c>
      <c r="H1234">
        <v>3.0999999999999999E-3</v>
      </c>
      <c r="I1234">
        <v>0</v>
      </c>
      <c r="J1234">
        <f t="shared" si="58"/>
        <v>0</v>
      </c>
      <c r="K1234">
        <f t="shared" si="59"/>
        <v>2470006.831693789</v>
      </c>
    </row>
    <row r="1235" spans="1:11" x14ac:dyDescent="0.2">
      <c r="A1235" t="s">
        <v>2215</v>
      </c>
      <c r="B1235" t="s">
        <v>2462</v>
      </c>
      <c r="C1235">
        <v>2.8999999999999998E-3</v>
      </c>
      <c r="D1235">
        <v>959</v>
      </c>
      <c r="E1235">
        <f t="shared" si="57"/>
        <v>71481123.825427651</v>
      </c>
      <c r="F1235">
        <v>5150</v>
      </c>
      <c r="G1235" t="s">
        <v>2463</v>
      </c>
      <c r="H1235">
        <v>2.8999999999999998E-3</v>
      </c>
      <c r="I1235">
        <v>103</v>
      </c>
      <c r="J1235">
        <f t="shared" si="58"/>
        <v>-7677326.1251502065</v>
      </c>
      <c r="K1235">
        <f t="shared" si="59"/>
        <v>63803797.700277448</v>
      </c>
    </row>
    <row r="1236" spans="1:11" x14ac:dyDescent="0.2">
      <c r="A1236" t="s">
        <v>2215</v>
      </c>
      <c r="B1236" t="s">
        <v>2464</v>
      </c>
      <c r="C1236">
        <v>2.8E-3</v>
      </c>
      <c r="D1236">
        <v>16</v>
      </c>
      <c r="E1236">
        <f t="shared" si="57"/>
        <v>1151470.4064503824</v>
      </c>
      <c r="F1236">
        <v>5155</v>
      </c>
      <c r="G1236" t="s">
        <v>2465</v>
      </c>
      <c r="H1236">
        <v>2.8E-3</v>
      </c>
      <c r="I1236">
        <v>2</v>
      </c>
      <c r="J1236">
        <f t="shared" si="58"/>
        <v>-143933.8008062978</v>
      </c>
      <c r="K1236">
        <f t="shared" si="59"/>
        <v>1007536.6056440846</v>
      </c>
    </row>
    <row r="1237" spans="1:11" x14ac:dyDescent="0.2">
      <c r="A1237" t="s">
        <v>2215</v>
      </c>
      <c r="B1237" t="s">
        <v>2466</v>
      </c>
      <c r="C1237">
        <v>2.5999999999999999E-3</v>
      </c>
      <c r="D1237">
        <v>112</v>
      </c>
      <c r="E1237">
        <f t="shared" si="57"/>
        <v>7484557.6419274872</v>
      </c>
      <c r="F1237">
        <v>5160</v>
      </c>
      <c r="G1237" t="s">
        <v>2467</v>
      </c>
      <c r="H1237">
        <v>2.5999999999999999E-3</v>
      </c>
      <c r="I1237">
        <v>1</v>
      </c>
      <c r="J1237">
        <f t="shared" si="58"/>
        <v>-66826.407517209693</v>
      </c>
      <c r="K1237">
        <f t="shared" si="59"/>
        <v>7417731.2344102776</v>
      </c>
    </row>
    <row r="1238" spans="1:11" x14ac:dyDescent="0.2">
      <c r="A1238" t="s">
        <v>2215</v>
      </c>
      <c r="B1238" t="s">
        <v>2468</v>
      </c>
      <c r="C1238">
        <v>2.5000000000000001E-3</v>
      </c>
      <c r="D1238">
        <v>15</v>
      </c>
      <c r="E1238">
        <f t="shared" si="57"/>
        <v>963842.41611360153</v>
      </c>
      <c r="F1238">
        <v>5165</v>
      </c>
      <c r="G1238" t="s">
        <v>2469</v>
      </c>
      <c r="H1238">
        <v>2.5000000000000001E-3</v>
      </c>
      <c r="I1238">
        <v>1</v>
      </c>
      <c r="J1238">
        <f t="shared" si="58"/>
        <v>-64256.161074240095</v>
      </c>
      <c r="K1238">
        <f t="shared" si="59"/>
        <v>899586.25503936142</v>
      </c>
    </row>
    <row r="1239" spans="1:11" x14ac:dyDescent="0.2">
      <c r="A1239" t="s">
        <v>2215</v>
      </c>
      <c r="B1239" t="s">
        <v>2470</v>
      </c>
      <c r="C1239">
        <v>2.3999999999999998E-3</v>
      </c>
      <c r="D1239">
        <v>1189</v>
      </c>
      <c r="E1239">
        <f t="shared" si="57"/>
        <v>73344552.496580616</v>
      </c>
      <c r="F1239">
        <v>5170</v>
      </c>
      <c r="G1239" t="s">
        <v>2471</v>
      </c>
      <c r="H1239">
        <v>2.3999999999999998E-3</v>
      </c>
      <c r="I1239">
        <v>1</v>
      </c>
      <c r="J1239">
        <f t="shared" si="58"/>
        <v>-61685.914631270498</v>
      </c>
      <c r="K1239">
        <f t="shared" si="59"/>
        <v>73282866.581949338</v>
      </c>
    </row>
    <row r="1240" spans="1:11" x14ac:dyDescent="0.2">
      <c r="A1240" t="s">
        <v>2215</v>
      </c>
      <c r="B1240" t="s">
        <v>2472</v>
      </c>
      <c r="C1240">
        <v>2.2000000000000001E-3</v>
      </c>
      <c r="D1240">
        <v>99</v>
      </c>
      <c r="E1240">
        <f t="shared" si="57"/>
        <v>5597996.7527877977</v>
      </c>
      <c r="F1240">
        <v>5175</v>
      </c>
      <c r="G1240" t="s">
        <v>2473</v>
      </c>
      <c r="H1240">
        <v>2.2000000000000001E-3</v>
      </c>
      <c r="I1240">
        <v>3</v>
      </c>
      <c r="J1240">
        <f t="shared" si="58"/>
        <v>-169636.26523599387</v>
      </c>
      <c r="K1240">
        <f t="shared" si="59"/>
        <v>5428360.4875518037</v>
      </c>
    </row>
    <row r="1241" spans="1:11" x14ac:dyDescent="0.2">
      <c r="A1241" t="s">
        <v>2215</v>
      </c>
      <c r="B1241" t="s">
        <v>2474</v>
      </c>
      <c r="C1241">
        <v>2.0999999999999999E-3</v>
      </c>
      <c r="D1241">
        <v>249</v>
      </c>
      <c r="E1241">
        <f t="shared" si="57"/>
        <v>13439818.650288058</v>
      </c>
      <c r="F1241">
        <v>5180</v>
      </c>
      <c r="G1241" t="s">
        <v>2475</v>
      </c>
      <c r="H1241">
        <v>2.0999999999999999E-3</v>
      </c>
      <c r="I1241">
        <v>0</v>
      </c>
      <c r="J1241">
        <f t="shared" si="58"/>
        <v>0</v>
      </c>
      <c r="K1241">
        <f t="shared" si="59"/>
        <v>13439818.650288058</v>
      </c>
    </row>
    <row r="1242" spans="1:11" x14ac:dyDescent="0.2">
      <c r="A1242" t="s">
        <v>2215</v>
      </c>
      <c r="B1242" t="s">
        <v>2476</v>
      </c>
      <c r="C1242">
        <v>2E-3</v>
      </c>
      <c r="D1242">
        <v>50</v>
      </c>
      <c r="E1242">
        <f t="shared" si="57"/>
        <v>2570246.4429696039</v>
      </c>
      <c r="F1242">
        <v>5185</v>
      </c>
      <c r="G1242" t="s">
        <v>2477</v>
      </c>
      <c r="H1242">
        <v>2E-3</v>
      </c>
      <c r="I1242">
        <v>1</v>
      </c>
      <c r="J1242">
        <f t="shared" si="58"/>
        <v>-51404.928859392079</v>
      </c>
      <c r="K1242">
        <f t="shared" si="59"/>
        <v>2518841.5141102117</v>
      </c>
    </row>
    <row r="1243" spans="1:11" x14ac:dyDescent="0.2">
      <c r="A1243" t="s">
        <v>2215</v>
      </c>
      <c r="B1243" t="s">
        <v>2478</v>
      </c>
      <c r="C1243">
        <v>1.8E-3</v>
      </c>
      <c r="D1243">
        <v>15</v>
      </c>
      <c r="E1243">
        <f t="shared" si="57"/>
        <v>693966.53960179305</v>
      </c>
      <c r="F1243">
        <v>5190</v>
      </c>
      <c r="G1243" t="s">
        <v>2479</v>
      </c>
      <c r="H1243">
        <v>1.8E-3</v>
      </c>
      <c r="I1243">
        <v>0</v>
      </c>
      <c r="J1243">
        <f t="shared" si="58"/>
        <v>0</v>
      </c>
      <c r="K1243">
        <f t="shared" si="59"/>
        <v>693966.53960179305</v>
      </c>
    </row>
    <row r="1244" spans="1:11" x14ac:dyDescent="0.2">
      <c r="A1244" t="s">
        <v>2215</v>
      </c>
      <c r="B1244" t="s">
        <v>2480</v>
      </c>
      <c r="C1244">
        <v>1.6999999999999999E-3</v>
      </c>
      <c r="D1244">
        <v>3</v>
      </c>
      <c r="E1244">
        <f t="shared" si="57"/>
        <v>131082.56859144976</v>
      </c>
      <c r="F1244">
        <v>5195</v>
      </c>
      <c r="G1244" t="s">
        <v>2481</v>
      </c>
      <c r="H1244">
        <v>1.6999999999999999E-3</v>
      </c>
      <c r="I1244">
        <v>0</v>
      </c>
      <c r="J1244">
        <f t="shared" si="58"/>
        <v>0</v>
      </c>
      <c r="K1244">
        <f t="shared" si="59"/>
        <v>131082.56859144976</v>
      </c>
    </row>
    <row r="1245" spans="1:11" x14ac:dyDescent="0.2">
      <c r="A1245" t="s">
        <v>2215</v>
      </c>
      <c r="B1245" t="s">
        <v>2482</v>
      </c>
      <c r="C1245">
        <v>1.6000000000000001E-3</v>
      </c>
      <c r="D1245">
        <v>2055</v>
      </c>
      <c r="E1245">
        <f t="shared" si="57"/>
        <v>84509703.044840589</v>
      </c>
      <c r="F1245">
        <v>5200</v>
      </c>
      <c r="G1245" t="s">
        <v>2483</v>
      </c>
      <c r="H1245">
        <v>1.6000000000000001E-3</v>
      </c>
      <c r="I1245">
        <v>41</v>
      </c>
      <c r="J1245">
        <f t="shared" si="58"/>
        <v>-1686081.6665880603</v>
      </c>
      <c r="K1245">
        <f t="shared" si="59"/>
        <v>82823621.378252536</v>
      </c>
    </row>
    <row r="1246" spans="1:11" x14ac:dyDescent="0.2">
      <c r="A1246" t="s">
        <v>2215</v>
      </c>
      <c r="B1246" t="s">
        <v>2484</v>
      </c>
      <c r="C1246">
        <v>1.5E-3</v>
      </c>
      <c r="D1246">
        <v>0</v>
      </c>
      <c r="E1246">
        <f t="shared" si="57"/>
        <v>0</v>
      </c>
      <c r="F1246">
        <v>5205</v>
      </c>
      <c r="G1246" t="s">
        <v>2485</v>
      </c>
      <c r="H1246">
        <v>1.5E-3</v>
      </c>
      <c r="I1246">
        <v>0</v>
      </c>
      <c r="J1246">
        <f t="shared" si="58"/>
        <v>0</v>
      </c>
      <c r="K1246">
        <f t="shared" si="59"/>
        <v>0</v>
      </c>
    </row>
    <row r="1247" spans="1:11" x14ac:dyDescent="0.2">
      <c r="A1247" t="s">
        <v>2215</v>
      </c>
      <c r="B1247" t="s">
        <v>2486</v>
      </c>
      <c r="C1247">
        <v>1.4E-3</v>
      </c>
      <c r="D1247">
        <v>4</v>
      </c>
      <c r="E1247">
        <f t="shared" si="57"/>
        <v>143933.8008062978</v>
      </c>
      <c r="F1247">
        <v>5210</v>
      </c>
      <c r="G1247" t="s">
        <v>2487</v>
      </c>
      <c r="H1247">
        <v>1.4E-3</v>
      </c>
      <c r="I1247">
        <v>10</v>
      </c>
      <c r="J1247">
        <f t="shared" si="58"/>
        <v>-359834.50201574463</v>
      </c>
      <c r="K1247">
        <f t="shared" si="59"/>
        <v>-215900.70120944682</v>
      </c>
    </row>
    <row r="1248" spans="1:11" x14ac:dyDescent="0.2">
      <c r="A1248" t="s">
        <v>2215</v>
      </c>
      <c r="B1248" t="s">
        <v>2488</v>
      </c>
      <c r="C1248">
        <v>1.1999999999999999E-3</v>
      </c>
      <c r="D1248">
        <v>17</v>
      </c>
      <c r="E1248">
        <f t="shared" si="57"/>
        <v>524330.27436579904</v>
      </c>
      <c r="F1248">
        <v>5220</v>
      </c>
      <c r="G1248" t="s">
        <v>2489</v>
      </c>
      <c r="H1248">
        <v>1.1999999999999999E-3</v>
      </c>
      <c r="I1248">
        <v>0</v>
      </c>
      <c r="J1248">
        <f t="shared" si="58"/>
        <v>0</v>
      </c>
      <c r="K1248">
        <f t="shared" si="59"/>
        <v>524330.27436579904</v>
      </c>
    </row>
    <row r="1249" spans="1:11" x14ac:dyDescent="0.2">
      <c r="A1249" t="s">
        <v>2215</v>
      </c>
      <c r="B1249" t="s">
        <v>2490</v>
      </c>
      <c r="C1249">
        <v>1.1000000000000001E-3</v>
      </c>
      <c r="D1249">
        <v>499</v>
      </c>
      <c r="E1249">
        <f t="shared" si="57"/>
        <v>14108082.725460155</v>
      </c>
      <c r="F1249">
        <v>5225</v>
      </c>
      <c r="G1249" t="s">
        <v>2491</v>
      </c>
      <c r="H1249">
        <v>1.1000000000000001E-3</v>
      </c>
      <c r="I1249">
        <v>0</v>
      </c>
      <c r="J1249">
        <f t="shared" si="58"/>
        <v>0</v>
      </c>
      <c r="K1249">
        <f t="shared" si="59"/>
        <v>14108082.725460155</v>
      </c>
    </row>
    <row r="1250" spans="1:11" x14ac:dyDescent="0.2">
      <c r="A1250" t="s">
        <v>2215</v>
      </c>
      <c r="B1250" t="s">
        <v>2492</v>
      </c>
      <c r="C1250">
        <v>1E-3</v>
      </c>
      <c r="D1250">
        <v>116</v>
      </c>
      <c r="E1250">
        <f t="shared" si="57"/>
        <v>2981485.8738447409</v>
      </c>
      <c r="F1250">
        <v>5230</v>
      </c>
      <c r="G1250" t="s">
        <v>2493</v>
      </c>
      <c r="H1250">
        <v>1E-3</v>
      </c>
      <c r="I1250">
        <v>0</v>
      </c>
      <c r="J1250">
        <f t="shared" si="58"/>
        <v>0</v>
      </c>
      <c r="K1250">
        <f t="shared" si="59"/>
        <v>2981485.8738447409</v>
      </c>
    </row>
    <row r="1251" spans="1:11" x14ac:dyDescent="0.2">
      <c r="A1251" t="s">
        <v>2215</v>
      </c>
      <c r="B1251" t="s">
        <v>2494</v>
      </c>
      <c r="C1251">
        <v>8.0000000000000004E-4</v>
      </c>
      <c r="D1251">
        <v>1375</v>
      </c>
      <c r="E1251">
        <f t="shared" si="57"/>
        <v>28272710.872665647</v>
      </c>
      <c r="F1251">
        <v>5240</v>
      </c>
      <c r="G1251" t="s">
        <v>2495</v>
      </c>
      <c r="H1251">
        <v>8.0000000000000004E-4</v>
      </c>
      <c r="I1251">
        <v>0</v>
      </c>
      <c r="J1251">
        <f t="shared" si="58"/>
        <v>0</v>
      </c>
      <c r="K1251">
        <f t="shared" si="59"/>
        <v>28272710.872665647</v>
      </c>
    </row>
    <row r="1252" spans="1:11" x14ac:dyDescent="0.2">
      <c r="A1252" t="s">
        <v>2215</v>
      </c>
      <c r="B1252" t="s">
        <v>2496</v>
      </c>
      <c r="C1252">
        <v>6.9999999999999999E-4</v>
      </c>
      <c r="D1252">
        <v>31</v>
      </c>
      <c r="E1252">
        <f t="shared" si="57"/>
        <v>557743.47812440409</v>
      </c>
      <c r="F1252">
        <v>5250</v>
      </c>
      <c r="G1252" t="s">
        <v>2497</v>
      </c>
      <c r="H1252">
        <v>6.9999999999999999E-4</v>
      </c>
      <c r="I1252">
        <v>2</v>
      </c>
      <c r="J1252">
        <f t="shared" si="58"/>
        <v>-35983.450201574451</v>
      </c>
      <c r="K1252">
        <f t="shared" si="59"/>
        <v>521760.02792282961</v>
      </c>
    </row>
    <row r="1253" spans="1:11" x14ac:dyDescent="0.2">
      <c r="A1253" t="s">
        <v>2215</v>
      </c>
      <c r="B1253" t="s">
        <v>2498</v>
      </c>
      <c r="C1253">
        <v>4.0000000000000002E-4</v>
      </c>
      <c r="D1253">
        <v>16</v>
      </c>
      <c r="E1253">
        <f t="shared" si="57"/>
        <v>164495.77235005464</v>
      </c>
      <c r="F1253">
        <v>5275</v>
      </c>
      <c r="G1253" t="s">
        <v>2499</v>
      </c>
      <c r="H1253">
        <v>4.0000000000000002E-4</v>
      </c>
      <c r="I1253">
        <v>0</v>
      </c>
      <c r="J1253">
        <f t="shared" si="58"/>
        <v>0</v>
      </c>
      <c r="K1253">
        <f t="shared" si="59"/>
        <v>164495.77235005464</v>
      </c>
    </row>
    <row r="1254" spans="1:11" x14ac:dyDescent="0.2">
      <c r="A1254" t="s">
        <v>2215</v>
      </c>
      <c r="B1254" t="s">
        <v>2500</v>
      </c>
      <c r="C1254">
        <v>2.9999999999999997E-4</v>
      </c>
      <c r="D1254">
        <v>97</v>
      </c>
      <c r="E1254">
        <f t="shared" si="57"/>
        <v>747941.71490415453</v>
      </c>
      <c r="F1254">
        <v>5300</v>
      </c>
      <c r="G1254" t="s">
        <v>2501</v>
      </c>
      <c r="H1254">
        <v>2.9999999999999997E-4</v>
      </c>
      <c r="I1254">
        <v>0</v>
      </c>
      <c r="J1254">
        <f t="shared" si="58"/>
        <v>0</v>
      </c>
      <c r="K1254">
        <f t="shared" si="59"/>
        <v>747941.71490415453</v>
      </c>
    </row>
    <row r="1255" spans="1:11" x14ac:dyDescent="0.2">
      <c r="A1255" t="s">
        <v>2215</v>
      </c>
      <c r="B1255" t="s">
        <v>2502</v>
      </c>
      <c r="C1255">
        <v>2.0000000000000001E-4</v>
      </c>
      <c r="D1255">
        <v>15</v>
      </c>
      <c r="E1255">
        <f t="shared" si="57"/>
        <v>77107.393289088111</v>
      </c>
      <c r="F1255">
        <v>5325</v>
      </c>
      <c r="G1255" t="s">
        <v>2503</v>
      </c>
      <c r="H1255">
        <v>2.0000000000000001E-4</v>
      </c>
      <c r="I1255">
        <v>0</v>
      </c>
      <c r="J1255">
        <f t="shared" si="58"/>
        <v>0</v>
      </c>
      <c r="K1255">
        <f t="shared" si="59"/>
        <v>77107.393289088111</v>
      </c>
    </row>
    <row r="1256" spans="1:11" x14ac:dyDescent="0.2">
      <c r="A1256" t="s">
        <v>2215</v>
      </c>
      <c r="B1256" t="s">
        <v>2504</v>
      </c>
      <c r="C1256">
        <v>2.0000000000000001E-4</v>
      </c>
      <c r="D1256">
        <v>4</v>
      </c>
      <c r="E1256">
        <f t="shared" si="57"/>
        <v>20561.97154375683</v>
      </c>
      <c r="F1256">
        <v>5350</v>
      </c>
      <c r="G1256" t="s">
        <v>2505</v>
      </c>
      <c r="H1256">
        <v>2.0000000000000001E-4</v>
      </c>
      <c r="I1256">
        <v>0</v>
      </c>
      <c r="J1256">
        <f t="shared" si="58"/>
        <v>0</v>
      </c>
      <c r="K1256">
        <f t="shared" si="59"/>
        <v>20561.97154375683</v>
      </c>
    </row>
    <row r="1257" spans="1:11" x14ac:dyDescent="0.2">
      <c r="A1257" t="s">
        <v>2215</v>
      </c>
      <c r="B1257" t="s">
        <v>2506</v>
      </c>
      <c r="C1257">
        <v>1E-4</v>
      </c>
      <c r="D1257">
        <v>0</v>
      </c>
      <c r="E1257">
        <f t="shared" si="57"/>
        <v>0</v>
      </c>
      <c r="F1257">
        <v>5375</v>
      </c>
      <c r="G1257" t="s">
        <v>2507</v>
      </c>
      <c r="H1257">
        <v>1E-4</v>
      </c>
      <c r="I1257">
        <v>0</v>
      </c>
      <c r="J1257">
        <f t="shared" si="58"/>
        <v>0</v>
      </c>
      <c r="K1257">
        <f t="shared" si="59"/>
        <v>0</v>
      </c>
    </row>
    <row r="1258" spans="1:11" x14ac:dyDescent="0.2">
      <c r="A1258" t="s">
        <v>2215</v>
      </c>
      <c r="B1258" t="s">
        <v>2508</v>
      </c>
      <c r="C1258">
        <v>1E-4</v>
      </c>
      <c r="D1258">
        <v>132</v>
      </c>
      <c r="E1258">
        <f t="shared" si="57"/>
        <v>339272.53047198773</v>
      </c>
      <c r="F1258">
        <v>5400</v>
      </c>
      <c r="G1258" t="s">
        <v>2509</v>
      </c>
      <c r="H1258">
        <v>1E-4</v>
      </c>
      <c r="I1258">
        <v>0</v>
      </c>
      <c r="J1258">
        <f t="shared" si="58"/>
        <v>0</v>
      </c>
      <c r="K1258">
        <f t="shared" si="59"/>
        <v>339272.53047198773</v>
      </c>
    </row>
    <row r="1259" spans="1:11" x14ac:dyDescent="0.2">
      <c r="A1259" t="s">
        <v>2215</v>
      </c>
      <c r="B1259" t="s">
        <v>2510</v>
      </c>
      <c r="C1259">
        <v>1E-4</v>
      </c>
      <c r="D1259">
        <v>519</v>
      </c>
      <c r="E1259">
        <f t="shared" si="57"/>
        <v>1333957.9039012247</v>
      </c>
      <c r="F1259">
        <v>5500</v>
      </c>
      <c r="G1259" t="s">
        <v>2511</v>
      </c>
      <c r="H1259">
        <v>1E-4</v>
      </c>
      <c r="I1259">
        <v>1</v>
      </c>
      <c r="J1259">
        <f t="shared" si="58"/>
        <v>-2570.2464429696038</v>
      </c>
      <c r="K1259">
        <f t="shared" si="59"/>
        <v>1331387.6574582551</v>
      </c>
    </row>
    <row r="1260" spans="1:11" x14ac:dyDescent="0.2">
      <c r="A1260" t="s">
        <v>2215</v>
      </c>
      <c r="B1260" t="s">
        <v>2512</v>
      </c>
      <c r="C1260">
        <v>0</v>
      </c>
      <c r="D1260">
        <v>1</v>
      </c>
      <c r="E1260">
        <f t="shared" si="57"/>
        <v>0</v>
      </c>
      <c r="F1260">
        <v>5600</v>
      </c>
      <c r="G1260" t="s">
        <v>2513</v>
      </c>
      <c r="H1260">
        <v>0</v>
      </c>
      <c r="I1260">
        <v>0</v>
      </c>
      <c r="J1260">
        <f t="shared" si="58"/>
        <v>0</v>
      </c>
      <c r="K1260">
        <f t="shared" si="59"/>
        <v>0</v>
      </c>
    </row>
    <row r="1261" spans="1:11" x14ac:dyDescent="0.2">
      <c r="A1261" t="s">
        <v>2215</v>
      </c>
      <c r="B1261" t="s">
        <v>2514</v>
      </c>
      <c r="C1261">
        <v>0</v>
      </c>
      <c r="D1261">
        <v>20</v>
      </c>
      <c r="E1261">
        <f t="shared" si="57"/>
        <v>0</v>
      </c>
      <c r="F1261">
        <v>5700</v>
      </c>
      <c r="G1261" t="s">
        <v>2515</v>
      </c>
      <c r="H1261">
        <v>0</v>
      </c>
      <c r="I1261">
        <v>0</v>
      </c>
      <c r="J1261">
        <f t="shared" si="58"/>
        <v>0</v>
      </c>
      <c r="K1261">
        <f t="shared" si="59"/>
        <v>0</v>
      </c>
    </row>
    <row r="1262" spans="1:11" x14ac:dyDescent="0.2">
      <c r="A1262" t="s">
        <v>2215</v>
      </c>
      <c r="B1262" t="s">
        <v>2516</v>
      </c>
      <c r="C1262">
        <v>0</v>
      </c>
      <c r="D1262">
        <v>2</v>
      </c>
      <c r="E1262">
        <f t="shared" si="57"/>
        <v>0</v>
      </c>
      <c r="F1262">
        <v>5800</v>
      </c>
      <c r="G1262" t="s">
        <v>2517</v>
      </c>
      <c r="H1262">
        <v>0</v>
      </c>
      <c r="I1262">
        <v>0</v>
      </c>
      <c r="J1262">
        <f t="shared" si="58"/>
        <v>0</v>
      </c>
      <c r="K1262">
        <f t="shared" si="59"/>
        <v>0</v>
      </c>
    </row>
    <row r="1263" spans="1:11" x14ac:dyDescent="0.2">
      <c r="A1263" t="s">
        <v>2215</v>
      </c>
      <c r="B1263" t="s">
        <v>2518</v>
      </c>
      <c r="C1263">
        <v>0</v>
      </c>
      <c r="D1263">
        <v>25</v>
      </c>
      <c r="E1263">
        <f t="shared" si="57"/>
        <v>0</v>
      </c>
      <c r="F1263">
        <v>6000</v>
      </c>
      <c r="G1263" t="s">
        <v>2519</v>
      </c>
      <c r="H1263">
        <v>0</v>
      </c>
      <c r="I1263">
        <v>0</v>
      </c>
      <c r="J1263">
        <f t="shared" si="58"/>
        <v>0</v>
      </c>
      <c r="K1263">
        <f t="shared" si="59"/>
        <v>0</v>
      </c>
    </row>
    <row r="1264" spans="1:11" x14ac:dyDescent="0.2">
      <c r="A1264" t="s">
        <v>2215</v>
      </c>
      <c r="B1264" t="s">
        <v>2520</v>
      </c>
      <c r="C1264">
        <v>0</v>
      </c>
      <c r="D1264">
        <v>0</v>
      </c>
      <c r="E1264">
        <f t="shared" si="57"/>
        <v>0</v>
      </c>
      <c r="F1264">
        <v>6200</v>
      </c>
      <c r="G1264" t="s">
        <v>2521</v>
      </c>
      <c r="H1264">
        <v>0</v>
      </c>
      <c r="I1264">
        <v>0</v>
      </c>
      <c r="J1264">
        <f t="shared" si="58"/>
        <v>0</v>
      </c>
      <c r="K1264">
        <f t="shared" si="59"/>
        <v>0</v>
      </c>
    </row>
    <row r="1265" spans="1:11" x14ac:dyDescent="0.2">
      <c r="A1265" t="s">
        <v>2215</v>
      </c>
      <c r="B1265" t="s">
        <v>2522</v>
      </c>
      <c r="C1265">
        <v>0</v>
      </c>
      <c r="D1265">
        <v>0</v>
      </c>
      <c r="E1265">
        <f t="shared" si="57"/>
        <v>0</v>
      </c>
      <c r="F1265">
        <v>6400</v>
      </c>
      <c r="G1265" t="s">
        <v>2523</v>
      </c>
      <c r="H1265">
        <v>0</v>
      </c>
      <c r="I1265">
        <v>0</v>
      </c>
      <c r="J1265">
        <f t="shared" si="58"/>
        <v>0</v>
      </c>
      <c r="K1265">
        <f t="shared" si="59"/>
        <v>0</v>
      </c>
    </row>
    <row r="1266" spans="1:11" x14ac:dyDescent="0.2">
      <c r="A1266" t="s">
        <v>2215</v>
      </c>
      <c r="B1266" t="s">
        <v>2524</v>
      </c>
      <c r="C1266">
        <v>0</v>
      </c>
      <c r="D1266">
        <v>0</v>
      </c>
      <c r="E1266">
        <f t="shared" si="57"/>
        <v>0</v>
      </c>
      <c r="F1266">
        <v>6600</v>
      </c>
      <c r="G1266" t="s">
        <v>2525</v>
      </c>
      <c r="H1266">
        <v>0</v>
      </c>
      <c r="I1266">
        <v>0</v>
      </c>
      <c r="J1266">
        <f t="shared" si="58"/>
        <v>0</v>
      </c>
      <c r="K1266">
        <f t="shared" si="59"/>
        <v>0</v>
      </c>
    </row>
    <row r="1267" spans="1:11" x14ac:dyDescent="0.2">
      <c r="A1267" t="s">
        <v>2526</v>
      </c>
      <c r="B1267" t="s">
        <v>2527</v>
      </c>
      <c r="C1267">
        <v>0</v>
      </c>
      <c r="D1267">
        <v>0</v>
      </c>
      <c r="E1267">
        <f t="shared" si="57"/>
        <v>0</v>
      </c>
      <c r="F1267">
        <v>1400</v>
      </c>
      <c r="G1267" t="s">
        <v>2528</v>
      </c>
      <c r="H1267">
        <v>0</v>
      </c>
      <c r="I1267">
        <v>0</v>
      </c>
      <c r="J1267">
        <f t="shared" si="58"/>
        <v>0</v>
      </c>
      <c r="K1267">
        <f t="shared" si="59"/>
        <v>0</v>
      </c>
    </row>
    <row r="1268" spans="1:11" x14ac:dyDescent="0.2">
      <c r="A1268" t="s">
        <v>2526</v>
      </c>
      <c r="B1268" t="s">
        <v>2529</v>
      </c>
      <c r="C1268">
        <v>0</v>
      </c>
      <c r="D1268">
        <v>0</v>
      </c>
      <c r="E1268">
        <f t="shared" si="57"/>
        <v>0</v>
      </c>
      <c r="F1268">
        <v>1600</v>
      </c>
      <c r="G1268" t="s">
        <v>2530</v>
      </c>
      <c r="H1268">
        <v>0</v>
      </c>
      <c r="I1268">
        <v>0</v>
      </c>
      <c r="J1268">
        <f t="shared" si="58"/>
        <v>0</v>
      </c>
      <c r="K1268">
        <f t="shared" si="59"/>
        <v>0</v>
      </c>
    </row>
    <row r="1269" spans="1:11" x14ac:dyDescent="0.2">
      <c r="A1269" t="s">
        <v>2526</v>
      </c>
      <c r="B1269" t="s">
        <v>2531</v>
      </c>
      <c r="C1269">
        <v>0</v>
      </c>
      <c r="D1269">
        <v>0</v>
      </c>
      <c r="E1269">
        <f t="shared" si="57"/>
        <v>0</v>
      </c>
      <c r="F1269">
        <v>1800</v>
      </c>
      <c r="G1269" t="s">
        <v>2532</v>
      </c>
      <c r="H1269">
        <v>0</v>
      </c>
      <c r="I1269">
        <v>0</v>
      </c>
      <c r="J1269">
        <f t="shared" si="58"/>
        <v>0</v>
      </c>
      <c r="K1269">
        <f t="shared" si="59"/>
        <v>0</v>
      </c>
    </row>
    <row r="1270" spans="1:11" x14ac:dyDescent="0.2">
      <c r="A1270" t="s">
        <v>2526</v>
      </c>
      <c r="B1270" t="s">
        <v>2533</v>
      </c>
      <c r="C1270">
        <v>0</v>
      </c>
      <c r="D1270">
        <v>0</v>
      </c>
      <c r="E1270">
        <f t="shared" si="57"/>
        <v>0</v>
      </c>
      <c r="F1270">
        <v>2000</v>
      </c>
      <c r="G1270" t="s">
        <v>2534</v>
      </c>
      <c r="H1270">
        <v>0</v>
      </c>
      <c r="I1270">
        <v>8</v>
      </c>
      <c r="J1270">
        <f t="shared" si="58"/>
        <v>0</v>
      </c>
      <c r="K1270">
        <f t="shared" si="59"/>
        <v>0</v>
      </c>
    </row>
    <row r="1271" spans="1:11" x14ac:dyDescent="0.2">
      <c r="A1271" t="s">
        <v>2526</v>
      </c>
      <c r="B1271" t="s">
        <v>2535</v>
      </c>
      <c r="C1271">
        <v>0</v>
      </c>
      <c r="D1271">
        <v>0</v>
      </c>
      <c r="E1271">
        <f t="shared" si="57"/>
        <v>0</v>
      </c>
      <c r="F1271">
        <v>2200</v>
      </c>
      <c r="G1271" t="s">
        <v>2536</v>
      </c>
      <c r="H1271">
        <v>0</v>
      </c>
      <c r="I1271">
        <v>3</v>
      </c>
      <c r="J1271">
        <f t="shared" si="58"/>
        <v>0</v>
      </c>
      <c r="K1271">
        <f t="shared" si="59"/>
        <v>0</v>
      </c>
    </row>
    <row r="1272" spans="1:11" x14ac:dyDescent="0.2">
      <c r="A1272" t="s">
        <v>2526</v>
      </c>
      <c r="B1272" t="s">
        <v>2537</v>
      </c>
      <c r="C1272">
        <v>0</v>
      </c>
      <c r="D1272">
        <v>0</v>
      </c>
      <c r="E1272">
        <f t="shared" si="57"/>
        <v>0</v>
      </c>
      <c r="F1272">
        <v>2400</v>
      </c>
      <c r="G1272" t="s">
        <v>2538</v>
      </c>
      <c r="H1272">
        <v>0</v>
      </c>
      <c r="I1272">
        <v>2</v>
      </c>
      <c r="J1272">
        <f t="shared" si="58"/>
        <v>0</v>
      </c>
      <c r="K1272">
        <f t="shared" si="59"/>
        <v>0</v>
      </c>
    </row>
    <row r="1273" spans="1:11" x14ac:dyDescent="0.2">
      <c r="A1273" t="s">
        <v>2526</v>
      </c>
      <c r="B1273" t="s">
        <v>2539</v>
      </c>
      <c r="C1273">
        <v>0</v>
      </c>
      <c r="D1273">
        <v>0</v>
      </c>
      <c r="E1273">
        <f t="shared" si="57"/>
        <v>0</v>
      </c>
      <c r="F1273">
        <v>2600</v>
      </c>
      <c r="G1273" t="s">
        <v>2540</v>
      </c>
      <c r="H1273">
        <v>0</v>
      </c>
      <c r="I1273">
        <v>5</v>
      </c>
      <c r="J1273">
        <f t="shared" si="58"/>
        <v>0</v>
      </c>
      <c r="K1273">
        <f t="shared" si="59"/>
        <v>0</v>
      </c>
    </row>
    <row r="1274" spans="1:11" x14ac:dyDescent="0.2">
      <c r="A1274" t="s">
        <v>2526</v>
      </c>
      <c r="B1274" t="s">
        <v>2541</v>
      </c>
      <c r="C1274">
        <v>0</v>
      </c>
      <c r="D1274">
        <v>0</v>
      </c>
      <c r="E1274">
        <f t="shared" si="57"/>
        <v>0</v>
      </c>
      <c r="F1274">
        <v>2800</v>
      </c>
      <c r="G1274" t="s">
        <v>2542</v>
      </c>
      <c r="H1274">
        <v>0</v>
      </c>
      <c r="I1274">
        <v>0</v>
      </c>
      <c r="J1274">
        <f t="shared" si="58"/>
        <v>0</v>
      </c>
      <c r="K1274">
        <f t="shared" si="59"/>
        <v>0</v>
      </c>
    </row>
    <row r="1275" spans="1:11" x14ac:dyDescent="0.2">
      <c r="A1275" t="s">
        <v>2526</v>
      </c>
      <c r="B1275" t="s">
        <v>2543</v>
      </c>
      <c r="C1275">
        <v>0</v>
      </c>
      <c r="D1275">
        <v>0</v>
      </c>
      <c r="E1275">
        <f t="shared" si="57"/>
        <v>0</v>
      </c>
      <c r="F1275">
        <v>3000</v>
      </c>
      <c r="G1275" t="s">
        <v>2544</v>
      </c>
      <c r="H1275">
        <v>0</v>
      </c>
      <c r="I1275">
        <v>605</v>
      </c>
      <c r="J1275">
        <f t="shared" si="58"/>
        <v>0</v>
      </c>
      <c r="K1275">
        <f t="shared" si="59"/>
        <v>0</v>
      </c>
    </row>
    <row r="1276" spans="1:11" x14ac:dyDescent="0.2">
      <c r="A1276" t="s">
        <v>2526</v>
      </c>
      <c r="B1276" t="s">
        <v>2545</v>
      </c>
      <c r="C1276">
        <v>0</v>
      </c>
      <c r="D1276">
        <v>0</v>
      </c>
      <c r="E1276">
        <f t="shared" si="57"/>
        <v>0</v>
      </c>
      <c r="F1276">
        <v>3200</v>
      </c>
      <c r="G1276" t="s">
        <v>2546</v>
      </c>
      <c r="H1276">
        <v>0</v>
      </c>
      <c r="I1276">
        <v>30</v>
      </c>
      <c r="J1276">
        <f t="shared" si="58"/>
        <v>0</v>
      </c>
      <c r="K1276">
        <f t="shared" si="59"/>
        <v>0</v>
      </c>
    </row>
    <row r="1277" spans="1:11" x14ac:dyDescent="0.2">
      <c r="A1277" t="s">
        <v>2526</v>
      </c>
      <c r="B1277" t="s">
        <v>2547</v>
      </c>
      <c r="C1277">
        <v>0</v>
      </c>
      <c r="D1277">
        <v>0</v>
      </c>
      <c r="E1277">
        <f t="shared" si="57"/>
        <v>0</v>
      </c>
      <c r="F1277">
        <v>3400</v>
      </c>
      <c r="G1277" t="s">
        <v>2548</v>
      </c>
      <c r="H1277">
        <v>0</v>
      </c>
      <c r="I1277">
        <v>84</v>
      </c>
      <c r="J1277">
        <f t="shared" si="58"/>
        <v>0</v>
      </c>
      <c r="K1277">
        <f t="shared" si="59"/>
        <v>0</v>
      </c>
    </row>
    <row r="1278" spans="1:11" x14ac:dyDescent="0.2">
      <c r="A1278" t="s">
        <v>2526</v>
      </c>
      <c r="B1278" t="s">
        <v>2549</v>
      </c>
      <c r="C1278">
        <v>0</v>
      </c>
      <c r="D1278">
        <v>0</v>
      </c>
      <c r="E1278">
        <f t="shared" si="57"/>
        <v>0</v>
      </c>
      <c r="F1278">
        <v>3600</v>
      </c>
      <c r="G1278" t="s">
        <v>2550</v>
      </c>
      <c r="H1278">
        <v>0</v>
      </c>
      <c r="I1278">
        <v>195</v>
      </c>
      <c r="J1278">
        <f t="shared" si="58"/>
        <v>0</v>
      </c>
      <c r="K1278">
        <f t="shared" si="59"/>
        <v>0</v>
      </c>
    </row>
    <row r="1279" spans="1:11" x14ac:dyDescent="0.2">
      <c r="A1279" t="s">
        <v>2526</v>
      </c>
      <c r="B1279" t="s">
        <v>2551</v>
      </c>
      <c r="C1279">
        <v>0</v>
      </c>
      <c r="D1279">
        <v>0</v>
      </c>
      <c r="E1279">
        <f t="shared" si="57"/>
        <v>0</v>
      </c>
      <c r="F1279">
        <v>3700</v>
      </c>
      <c r="G1279" t="s">
        <v>2552</v>
      </c>
      <c r="H1279">
        <v>0</v>
      </c>
      <c r="I1279">
        <v>247</v>
      </c>
      <c r="J1279">
        <f t="shared" si="58"/>
        <v>0</v>
      </c>
      <c r="K1279">
        <f t="shared" si="59"/>
        <v>0</v>
      </c>
    </row>
    <row r="1280" spans="1:11" x14ac:dyDescent="0.2">
      <c r="A1280" t="s">
        <v>2526</v>
      </c>
      <c r="B1280" t="s">
        <v>2553</v>
      </c>
      <c r="C1280">
        <v>0</v>
      </c>
      <c r="D1280">
        <v>0</v>
      </c>
      <c r="E1280">
        <f t="shared" si="57"/>
        <v>0</v>
      </c>
      <c r="F1280">
        <v>3800</v>
      </c>
      <c r="G1280" t="s">
        <v>2554</v>
      </c>
      <c r="H1280">
        <v>0</v>
      </c>
      <c r="I1280">
        <v>347</v>
      </c>
      <c r="J1280">
        <f t="shared" si="58"/>
        <v>0</v>
      </c>
      <c r="K1280">
        <f t="shared" si="59"/>
        <v>0</v>
      </c>
    </row>
    <row r="1281" spans="1:11" x14ac:dyDescent="0.2">
      <c r="A1281" t="s">
        <v>2526</v>
      </c>
      <c r="B1281" t="s">
        <v>2555</v>
      </c>
      <c r="C1281">
        <v>0</v>
      </c>
      <c r="D1281">
        <v>0</v>
      </c>
      <c r="E1281">
        <f t="shared" si="57"/>
        <v>0</v>
      </c>
      <c r="F1281">
        <v>3900</v>
      </c>
      <c r="G1281" t="s">
        <v>2556</v>
      </c>
      <c r="H1281">
        <v>0</v>
      </c>
      <c r="I1281">
        <v>55</v>
      </c>
      <c r="J1281">
        <f t="shared" si="58"/>
        <v>0</v>
      </c>
      <c r="K1281">
        <f t="shared" si="59"/>
        <v>0</v>
      </c>
    </row>
    <row r="1282" spans="1:11" x14ac:dyDescent="0.2">
      <c r="A1282" t="s">
        <v>2526</v>
      </c>
      <c r="B1282" t="s">
        <v>2557</v>
      </c>
      <c r="C1282">
        <v>0</v>
      </c>
      <c r="D1282">
        <v>0</v>
      </c>
      <c r="E1282">
        <f t="shared" si="57"/>
        <v>0</v>
      </c>
      <c r="F1282">
        <v>3950</v>
      </c>
      <c r="G1282" t="s">
        <v>2558</v>
      </c>
      <c r="H1282">
        <v>0</v>
      </c>
      <c r="I1282">
        <v>6</v>
      </c>
      <c r="J1282">
        <f t="shared" si="58"/>
        <v>0</v>
      </c>
      <c r="K1282">
        <f t="shared" si="59"/>
        <v>0</v>
      </c>
    </row>
    <row r="1283" spans="1:11" x14ac:dyDescent="0.2">
      <c r="A1283" t="s">
        <v>2526</v>
      </c>
      <c r="B1283" t="s">
        <v>2559</v>
      </c>
      <c r="C1283">
        <v>0</v>
      </c>
      <c r="D1283">
        <v>0</v>
      </c>
      <c r="E1283">
        <f t="shared" si="57"/>
        <v>0</v>
      </c>
      <c r="F1283">
        <v>4000</v>
      </c>
      <c r="G1283" t="s">
        <v>2560</v>
      </c>
      <c r="H1283">
        <v>0</v>
      </c>
      <c r="I1283">
        <v>777</v>
      </c>
      <c r="J1283">
        <f t="shared" si="58"/>
        <v>0</v>
      </c>
      <c r="K1283">
        <f t="shared" si="59"/>
        <v>0</v>
      </c>
    </row>
    <row r="1284" spans="1:11" x14ac:dyDescent="0.2">
      <c r="A1284" t="s">
        <v>2526</v>
      </c>
      <c r="B1284" t="s">
        <v>2561</v>
      </c>
      <c r="C1284">
        <v>0</v>
      </c>
      <c r="D1284">
        <v>0</v>
      </c>
      <c r="E1284">
        <f t="shared" si="57"/>
        <v>0</v>
      </c>
      <c r="F1284">
        <v>4050</v>
      </c>
      <c r="G1284" t="s">
        <v>2562</v>
      </c>
      <c r="H1284">
        <v>0</v>
      </c>
      <c r="I1284">
        <v>207</v>
      </c>
      <c r="J1284">
        <f t="shared" si="58"/>
        <v>0</v>
      </c>
      <c r="K1284">
        <f t="shared" si="59"/>
        <v>0</v>
      </c>
    </row>
    <row r="1285" spans="1:11" x14ac:dyDescent="0.2">
      <c r="A1285" t="s">
        <v>2526</v>
      </c>
      <c r="B1285" t="s">
        <v>2563</v>
      </c>
      <c r="C1285">
        <v>0</v>
      </c>
      <c r="D1285">
        <v>0</v>
      </c>
      <c r="E1285">
        <f t="shared" si="57"/>
        <v>0</v>
      </c>
      <c r="F1285">
        <v>4100</v>
      </c>
      <c r="G1285" t="s">
        <v>2564</v>
      </c>
      <c r="H1285">
        <v>0</v>
      </c>
      <c r="I1285">
        <v>244</v>
      </c>
      <c r="J1285">
        <f t="shared" si="58"/>
        <v>0</v>
      </c>
      <c r="K1285">
        <f t="shared" si="59"/>
        <v>0</v>
      </c>
    </row>
    <row r="1286" spans="1:11" x14ac:dyDescent="0.2">
      <c r="A1286" t="s">
        <v>2526</v>
      </c>
      <c r="B1286" t="s">
        <v>2565</v>
      </c>
      <c r="C1286">
        <v>0</v>
      </c>
      <c r="D1286">
        <v>0</v>
      </c>
      <c r="E1286">
        <f t="shared" si="57"/>
        <v>0</v>
      </c>
      <c r="F1286">
        <v>4150</v>
      </c>
      <c r="G1286" t="s">
        <v>2566</v>
      </c>
      <c r="H1286">
        <v>0</v>
      </c>
      <c r="I1286">
        <v>277</v>
      </c>
      <c r="J1286">
        <f t="shared" si="58"/>
        <v>0</v>
      </c>
      <c r="K1286">
        <f t="shared" si="59"/>
        <v>0</v>
      </c>
    </row>
    <row r="1287" spans="1:11" x14ac:dyDescent="0.2">
      <c r="A1287" t="s">
        <v>2526</v>
      </c>
      <c r="B1287" t="s">
        <v>2567</v>
      </c>
      <c r="C1287">
        <v>0</v>
      </c>
      <c r="D1287">
        <v>0</v>
      </c>
      <c r="E1287">
        <f t="shared" si="57"/>
        <v>0</v>
      </c>
      <c r="F1287">
        <v>4200</v>
      </c>
      <c r="G1287" t="s">
        <v>2568</v>
      </c>
      <c r="H1287">
        <v>0</v>
      </c>
      <c r="I1287">
        <v>223</v>
      </c>
      <c r="J1287">
        <f t="shared" si="58"/>
        <v>0</v>
      </c>
      <c r="K1287">
        <f t="shared" si="59"/>
        <v>0</v>
      </c>
    </row>
    <row r="1288" spans="1:11" x14ac:dyDescent="0.2">
      <c r="A1288" t="s">
        <v>2526</v>
      </c>
      <c r="B1288" t="s">
        <v>2569</v>
      </c>
      <c r="C1288">
        <v>0</v>
      </c>
      <c r="D1288">
        <v>0</v>
      </c>
      <c r="E1288">
        <f t="shared" si="57"/>
        <v>0</v>
      </c>
      <c r="F1288">
        <v>4250</v>
      </c>
      <c r="G1288" t="s">
        <v>2570</v>
      </c>
      <c r="H1288">
        <v>0</v>
      </c>
      <c r="I1288">
        <v>115</v>
      </c>
      <c r="J1288">
        <f t="shared" si="58"/>
        <v>0</v>
      </c>
      <c r="K1288">
        <f t="shared" si="59"/>
        <v>0</v>
      </c>
    </row>
    <row r="1289" spans="1:11" x14ac:dyDescent="0.2">
      <c r="A1289" t="s">
        <v>2526</v>
      </c>
      <c r="B1289" t="s">
        <v>2571</v>
      </c>
      <c r="C1289">
        <v>1E-4</v>
      </c>
      <c r="D1289">
        <v>0</v>
      </c>
      <c r="E1289">
        <f t="shared" si="57"/>
        <v>0</v>
      </c>
      <c r="F1289">
        <v>4300</v>
      </c>
      <c r="G1289" t="s">
        <v>2572</v>
      </c>
      <c r="H1289">
        <v>1E-4</v>
      </c>
      <c r="I1289">
        <v>85</v>
      </c>
      <c r="J1289">
        <f t="shared" si="58"/>
        <v>-218470.94765241633</v>
      </c>
      <c r="K1289">
        <f t="shared" si="59"/>
        <v>-218470.94765241633</v>
      </c>
    </row>
    <row r="1290" spans="1:11" x14ac:dyDescent="0.2">
      <c r="A1290" t="s">
        <v>2526</v>
      </c>
      <c r="B1290" t="s">
        <v>2573</v>
      </c>
      <c r="C1290">
        <v>1E-4</v>
      </c>
      <c r="D1290">
        <v>0</v>
      </c>
      <c r="E1290">
        <f t="shared" si="57"/>
        <v>0</v>
      </c>
      <c r="F1290">
        <v>4350</v>
      </c>
      <c r="G1290" t="s">
        <v>2574</v>
      </c>
      <c r="H1290">
        <v>1E-4</v>
      </c>
      <c r="I1290">
        <v>62</v>
      </c>
      <c r="J1290">
        <f t="shared" si="58"/>
        <v>-159355.27946411548</v>
      </c>
      <c r="K1290">
        <f t="shared" si="59"/>
        <v>-159355.27946411548</v>
      </c>
    </row>
    <row r="1291" spans="1:11" x14ac:dyDescent="0.2">
      <c r="A1291" t="s">
        <v>2526</v>
      </c>
      <c r="B1291" t="s">
        <v>2575</v>
      </c>
      <c r="C1291">
        <v>1E-4</v>
      </c>
      <c r="D1291">
        <v>1</v>
      </c>
      <c r="E1291">
        <f t="shared" si="57"/>
        <v>2570.2464429696038</v>
      </c>
      <c r="F1291">
        <v>4400</v>
      </c>
      <c r="G1291" t="s">
        <v>2576</v>
      </c>
      <c r="H1291">
        <v>1E-4</v>
      </c>
      <c r="I1291">
        <v>46</v>
      </c>
      <c r="J1291">
        <f t="shared" si="58"/>
        <v>-118231.33637660176</v>
      </c>
      <c r="K1291">
        <f t="shared" si="59"/>
        <v>-115661.08993363216</v>
      </c>
    </row>
    <row r="1292" spans="1:11" x14ac:dyDescent="0.2">
      <c r="A1292" t="s">
        <v>2526</v>
      </c>
      <c r="B1292" t="s">
        <v>2577</v>
      </c>
      <c r="C1292">
        <v>1E-4</v>
      </c>
      <c r="D1292">
        <v>0</v>
      </c>
      <c r="E1292">
        <f t="shared" ref="E1292:E1355" si="60">C1292*D1292*100*$B$3*$B$3*0.01</f>
        <v>0</v>
      </c>
      <c r="F1292">
        <v>4450</v>
      </c>
      <c r="G1292" t="s">
        <v>2578</v>
      </c>
      <c r="H1292">
        <v>1E-4</v>
      </c>
      <c r="I1292">
        <v>30</v>
      </c>
      <c r="J1292">
        <f t="shared" ref="J1292:J1355" si="61">H1292*I1292*100*$B$3*$B$3*0.01*-1</f>
        <v>-77107.393289088111</v>
      </c>
      <c r="K1292">
        <f t="shared" ref="K1292:K1355" si="62">E1292+J1292</f>
        <v>-77107.393289088111</v>
      </c>
    </row>
    <row r="1293" spans="1:11" x14ac:dyDescent="0.2">
      <c r="A1293" t="s">
        <v>2526</v>
      </c>
      <c r="B1293" t="s">
        <v>2579</v>
      </c>
      <c r="C1293">
        <v>1E-4</v>
      </c>
      <c r="D1293">
        <v>0</v>
      </c>
      <c r="E1293">
        <f t="shared" si="60"/>
        <v>0</v>
      </c>
      <c r="F1293">
        <v>4475</v>
      </c>
      <c r="G1293" t="s">
        <v>2580</v>
      </c>
      <c r="H1293">
        <v>1E-4</v>
      </c>
      <c r="I1293">
        <v>0</v>
      </c>
      <c r="J1293">
        <f t="shared" si="61"/>
        <v>0</v>
      </c>
      <c r="K1293">
        <f t="shared" si="62"/>
        <v>0</v>
      </c>
    </row>
    <row r="1294" spans="1:11" x14ac:dyDescent="0.2">
      <c r="A1294" t="s">
        <v>2526</v>
      </c>
      <c r="B1294" t="s">
        <v>2581</v>
      </c>
      <c r="C1294">
        <v>1E-4</v>
      </c>
      <c r="D1294">
        <v>1</v>
      </c>
      <c r="E1294">
        <f t="shared" si="60"/>
        <v>2570.2464429696038</v>
      </c>
      <c r="F1294">
        <v>4500</v>
      </c>
      <c r="G1294" t="s">
        <v>2582</v>
      </c>
      <c r="H1294">
        <v>1E-4</v>
      </c>
      <c r="I1294">
        <v>79</v>
      </c>
      <c r="J1294">
        <f t="shared" si="61"/>
        <v>-203049.46899459872</v>
      </c>
      <c r="K1294">
        <f t="shared" si="62"/>
        <v>-200479.22255162912</v>
      </c>
    </row>
    <row r="1295" spans="1:11" x14ac:dyDescent="0.2">
      <c r="A1295" t="s">
        <v>2526</v>
      </c>
      <c r="B1295" t="s">
        <v>2583</v>
      </c>
      <c r="C1295">
        <v>1E-4</v>
      </c>
      <c r="D1295">
        <v>0</v>
      </c>
      <c r="E1295">
        <f t="shared" si="60"/>
        <v>0</v>
      </c>
      <c r="F1295">
        <v>4525</v>
      </c>
      <c r="G1295" t="s">
        <v>2584</v>
      </c>
      <c r="H1295">
        <v>1E-4</v>
      </c>
      <c r="I1295">
        <v>0</v>
      </c>
      <c r="J1295">
        <f t="shared" si="61"/>
        <v>0</v>
      </c>
      <c r="K1295">
        <f t="shared" si="62"/>
        <v>0</v>
      </c>
    </row>
    <row r="1296" spans="1:11" x14ac:dyDescent="0.2">
      <c r="A1296" t="s">
        <v>2526</v>
      </c>
      <c r="B1296" t="s">
        <v>2585</v>
      </c>
      <c r="C1296">
        <v>1E-4</v>
      </c>
      <c r="D1296">
        <v>0</v>
      </c>
      <c r="E1296">
        <f t="shared" si="60"/>
        <v>0</v>
      </c>
      <c r="F1296">
        <v>4550</v>
      </c>
      <c r="G1296" t="s">
        <v>2586</v>
      </c>
      <c r="H1296">
        <v>1E-4</v>
      </c>
      <c r="I1296">
        <v>294</v>
      </c>
      <c r="J1296">
        <f t="shared" si="61"/>
        <v>-755652.45423306362</v>
      </c>
      <c r="K1296">
        <f t="shared" si="62"/>
        <v>-755652.45423306362</v>
      </c>
    </row>
    <row r="1297" spans="1:11" x14ac:dyDescent="0.2">
      <c r="A1297" t="s">
        <v>2526</v>
      </c>
      <c r="B1297" t="s">
        <v>2587</v>
      </c>
      <c r="C1297">
        <v>2.0000000000000001E-4</v>
      </c>
      <c r="D1297">
        <v>0</v>
      </c>
      <c r="E1297">
        <f t="shared" si="60"/>
        <v>0</v>
      </c>
      <c r="F1297">
        <v>4575</v>
      </c>
      <c r="G1297" t="s">
        <v>2588</v>
      </c>
      <c r="H1297">
        <v>2.0000000000000001E-4</v>
      </c>
      <c r="I1297">
        <v>5</v>
      </c>
      <c r="J1297">
        <f t="shared" si="61"/>
        <v>-25702.46442969604</v>
      </c>
      <c r="K1297">
        <f t="shared" si="62"/>
        <v>-25702.46442969604</v>
      </c>
    </row>
    <row r="1298" spans="1:11" x14ac:dyDescent="0.2">
      <c r="A1298" t="s">
        <v>2526</v>
      </c>
      <c r="B1298" t="s">
        <v>2589</v>
      </c>
      <c r="C1298">
        <v>2.0000000000000001E-4</v>
      </c>
      <c r="D1298">
        <v>0</v>
      </c>
      <c r="E1298">
        <f t="shared" si="60"/>
        <v>0</v>
      </c>
      <c r="F1298">
        <v>4600</v>
      </c>
      <c r="G1298" t="s">
        <v>2590</v>
      </c>
      <c r="H1298">
        <v>2.0000000000000001E-4</v>
      </c>
      <c r="I1298">
        <v>307</v>
      </c>
      <c r="J1298">
        <f t="shared" si="61"/>
        <v>-1578131.3159833369</v>
      </c>
      <c r="K1298">
        <f t="shared" si="62"/>
        <v>-1578131.3159833369</v>
      </c>
    </row>
    <row r="1299" spans="1:11" x14ac:dyDescent="0.2">
      <c r="A1299" t="s">
        <v>2526</v>
      </c>
      <c r="B1299" t="s">
        <v>2591</v>
      </c>
      <c r="C1299">
        <v>2.0000000000000001E-4</v>
      </c>
      <c r="D1299">
        <v>0</v>
      </c>
      <c r="E1299">
        <f t="shared" si="60"/>
        <v>0</v>
      </c>
      <c r="F1299">
        <v>4625</v>
      </c>
      <c r="G1299" t="s">
        <v>2592</v>
      </c>
      <c r="H1299">
        <v>2.0000000000000001E-4</v>
      </c>
      <c r="I1299">
        <v>15</v>
      </c>
      <c r="J1299">
        <f t="shared" si="61"/>
        <v>-77107.393289088111</v>
      </c>
      <c r="K1299">
        <f t="shared" si="62"/>
        <v>-77107.393289088111</v>
      </c>
    </row>
    <row r="1300" spans="1:11" x14ac:dyDescent="0.2">
      <c r="A1300" t="s">
        <v>2526</v>
      </c>
      <c r="B1300" t="s">
        <v>2593</v>
      </c>
      <c r="C1300">
        <v>2.0000000000000001E-4</v>
      </c>
      <c r="D1300">
        <v>3</v>
      </c>
      <c r="E1300">
        <f t="shared" si="60"/>
        <v>15421.478657817624</v>
      </c>
      <c r="F1300">
        <v>4650</v>
      </c>
      <c r="G1300" t="s">
        <v>2594</v>
      </c>
      <c r="H1300">
        <v>2.0000000000000001E-4</v>
      </c>
      <c r="I1300">
        <v>81</v>
      </c>
      <c r="J1300">
        <f t="shared" si="61"/>
        <v>-416379.92376107577</v>
      </c>
      <c r="K1300">
        <f t="shared" si="62"/>
        <v>-400958.44510325813</v>
      </c>
    </row>
    <row r="1301" spans="1:11" x14ac:dyDescent="0.2">
      <c r="A1301" t="s">
        <v>2526</v>
      </c>
      <c r="B1301" t="s">
        <v>2595</v>
      </c>
      <c r="C1301">
        <v>2.9999999999999997E-4</v>
      </c>
      <c r="D1301">
        <v>0</v>
      </c>
      <c r="E1301">
        <f t="shared" si="60"/>
        <v>0</v>
      </c>
      <c r="F1301">
        <v>4675</v>
      </c>
      <c r="G1301" t="s">
        <v>2596</v>
      </c>
      <c r="H1301">
        <v>2.9999999999999997E-4</v>
      </c>
      <c r="I1301">
        <v>3</v>
      </c>
      <c r="J1301">
        <f t="shared" si="61"/>
        <v>-23132.217986726435</v>
      </c>
      <c r="K1301">
        <f t="shared" si="62"/>
        <v>-23132.217986726435</v>
      </c>
    </row>
    <row r="1302" spans="1:11" x14ac:dyDescent="0.2">
      <c r="A1302" t="s">
        <v>2526</v>
      </c>
      <c r="B1302" t="s">
        <v>2597</v>
      </c>
      <c r="C1302">
        <v>2.9999999999999997E-4</v>
      </c>
      <c r="D1302">
        <v>0</v>
      </c>
      <c r="E1302">
        <f t="shared" si="60"/>
        <v>0</v>
      </c>
      <c r="F1302">
        <v>4680</v>
      </c>
      <c r="G1302" t="s">
        <v>2598</v>
      </c>
      <c r="H1302">
        <v>2.9999999999999997E-4</v>
      </c>
      <c r="I1302">
        <v>0</v>
      </c>
      <c r="J1302">
        <f t="shared" si="61"/>
        <v>0</v>
      </c>
      <c r="K1302">
        <f t="shared" si="62"/>
        <v>0</v>
      </c>
    </row>
    <row r="1303" spans="1:11" x14ac:dyDescent="0.2">
      <c r="A1303" t="s">
        <v>2526</v>
      </c>
      <c r="B1303" t="s">
        <v>2599</v>
      </c>
      <c r="C1303">
        <v>2.9999999999999997E-4</v>
      </c>
      <c r="D1303">
        <v>0</v>
      </c>
      <c r="E1303">
        <f t="shared" si="60"/>
        <v>0</v>
      </c>
      <c r="F1303">
        <v>4690</v>
      </c>
      <c r="G1303" t="s">
        <v>2600</v>
      </c>
      <c r="H1303">
        <v>2.9999999999999997E-4</v>
      </c>
      <c r="I1303">
        <v>25</v>
      </c>
      <c r="J1303">
        <f t="shared" si="61"/>
        <v>-192768.4832227203</v>
      </c>
      <c r="K1303">
        <f t="shared" si="62"/>
        <v>-192768.4832227203</v>
      </c>
    </row>
    <row r="1304" spans="1:11" x14ac:dyDescent="0.2">
      <c r="A1304" t="s">
        <v>2526</v>
      </c>
      <c r="B1304" t="s">
        <v>2601</v>
      </c>
      <c r="C1304">
        <v>2.9999999999999997E-4</v>
      </c>
      <c r="D1304">
        <v>3</v>
      </c>
      <c r="E1304">
        <f t="shared" si="60"/>
        <v>23132.217986726435</v>
      </c>
      <c r="F1304">
        <v>4700</v>
      </c>
      <c r="G1304" t="s">
        <v>2602</v>
      </c>
      <c r="H1304">
        <v>2.9999999999999997E-4</v>
      </c>
      <c r="I1304">
        <v>146</v>
      </c>
      <c r="J1304">
        <f t="shared" si="61"/>
        <v>-1125767.9420206863</v>
      </c>
      <c r="K1304">
        <f t="shared" si="62"/>
        <v>-1102635.7240339599</v>
      </c>
    </row>
    <row r="1305" spans="1:11" x14ac:dyDescent="0.2">
      <c r="A1305" t="s">
        <v>2526</v>
      </c>
      <c r="B1305" t="s">
        <v>2603</v>
      </c>
      <c r="C1305">
        <v>2.9999999999999997E-4</v>
      </c>
      <c r="D1305">
        <v>0</v>
      </c>
      <c r="E1305">
        <f t="shared" si="60"/>
        <v>0</v>
      </c>
      <c r="F1305">
        <v>4710</v>
      </c>
      <c r="G1305" t="s">
        <v>2604</v>
      </c>
      <c r="H1305">
        <v>2.9999999999999997E-4</v>
      </c>
      <c r="I1305">
        <v>0</v>
      </c>
      <c r="J1305">
        <f t="shared" si="61"/>
        <v>0</v>
      </c>
      <c r="K1305">
        <f t="shared" si="62"/>
        <v>0</v>
      </c>
    </row>
    <row r="1306" spans="1:11" x14ac:dyDescent="0.2">
      <c r="A1306" t="s">
        <v>2526</v>
      </c>
      <c r="B1306" t="s">
        <v>2605</v>
      </c>
      <c r="C1306">
        <v>4.0000000000000002E-4</v>
      </c>
      <c r="D1306">
        <v>0</v>
      </c>
      <c r="E1306">
        <f t="shared" si="60"/>
        <v>0</v>
      </c>
      <c r="F1306">
        <v>4720</v>
      </c>
      <c r="G1306" t="s">
        <v>2606</v>
      </c>
      <c r="H1306">
        <v>4.0000000000000002E-4</v>
      </c>
      <c r="I1306">
        <v>71</v>
      </c>
      <c r="J1306">
        <f t="shared" si="61"/>
        <v>-729949.98980336753</v>
      </c>
      <c r="K1306">
        <f t="shared" si="62"/>
        <v>-729949.98980336753</v>
      </c>
    </row>
    <row r="1307" spans="1:11" x14ac:dyDescent="0.2">
      <c r="A1307" t="s">
        <v>2526</v>
      </c>
      <c r="B1307" t="s">
        <v>2607</v>
      </c>
      <c r="C1307">
        <v>4.0000000000000002E-4</v>
      </c>
      <c r="D1307">
        <v>11</v>
      </c>
      <c r="E1307">
        <f t="shared" si="60"/>
        <v>113090.84349066258</v>
      </c>
      <c r="F1307">
        <v>4725</v>
      </c>
      <c r="G1307" t="s">
        <v>2608</v>
      </c>
      <c r="H1307">
        <v>4.0000000000000002E-4</v>
      </c>
      <c r="I1307">
        <v>791</v>
      </c>
      <c r="J1307">
        <f t="shared" si="61"/>
        <v>-8132259.7455558274</v>
      </c>
      <c r="K1307">
        <f t="shared" si="62"/>
        <v>-8019168.9020651644</v>
      </c>
    </row>
    <row r="1308" spans="1:11" x14ac:dyDescent="0.2">
      <c r="A1308" t="s">
        <v>2526</v>
      </c>
      <c r="B1308" t="s">
        <v>2609</v>
      </c>
      <c r="C1308">
        <v>4.0000000000000002E-4</v>
      </c>
      <c r="D1308">
        <v>10</v>
      </c>
      <c r="E1308">
        <f t="shared" si="60"/>
        <v>102809.85771878416</v>
      </c>
      <c r="F1308">
        <v>4730</v>
      </c>
      <c r="G1308" t="s">
        <v>2610</v>
      </c>
      <c r="H1308">
        <v>4.0000000000000002E-4</v>
      </c>
      <c r="I1308">
        <v>24</v>
      </c>
      <c r="J1308">
        <f t="shared" si="61"/>
        <v>-246743.65852508199</v>
      </c>
      <c r="K1308">
        <f t="shared" si="62"/>
        <v>-143933.80080629783</v>
      </c>
    </row>
    <row r="1309" spans="1:11" x14ac:dyDescent="0.2">
      <c r="A1309" t="s">
        <v>2526</v>
      </c>
      <c r="B1309" t="s">
        <v>2611</v>
      </c>
      <c r="C1309">
        <v>4.0000000000000002E-4</v>
      </c>
      <c r="D1309">
        <v>0</v>
      </c>
      <c r="E1309">
        <f t="shared" si="60"/>
        <v>0</v>
      </c>
      <c r="F1309">
        <v>4740</v>
      </c>
      <c r="G1309" t="s">
        <v>2612</v>
      </c>
      <c r="H1309">
        <v>4.0000000000000002E-4</v>
      </c>
      <c r="I1309">
        <v>5</v>
      </c>
      <c r="J1309">
        <f t="shared" si="61"/>
        <v>-51404.928859392079</v>
      </c>
      <c r="K1309">
        <f t="shared" si="62"/>
        <v>-51404.928859392079</v>
      </c>
    </row>
    <row r="1310" spans="1:11" x14ac:dyDescent="0.2">
      <c r="A1310" t="s">
        <v>2526</v>
      </c>
      <c r="B1310" t="s">
        <v>2613</v>
      </c>
      <c r="C1310">
        <v>4.0000000000000002E-4</v>
      </c>
      <c r="D1310">
        <v>10</v>
      </c>
      <c r="E1310">
        <f t="shared" si="60"/>
        <v>102809.85771878416</v>
      </c>
      <c r="F1310">
        <v>4750</v>
      </c>
      <c r="G1310" t="s">
        <v>2614</v>
      </c>
      <c r="H1310">
        <v>4.0000000000000002E-4</v>
      </c>
      <c r="I1310">
        <v>128</v>
      </c>
      <c r="J1310">
        <f t="shared" si="61"/>
        <v>-1315966.1788004371</v>
      </c>
      <c r="K1310">
        <f t="shared" si="62"/>
        <v>-1213156.321081653</v>
      </c>
    </row>
    <row r="1311" spans="1:11" x14ac:dyDescent="0.2">
      <c r="A1311" t="s">
        <v>2526</v>
      </c>
      <c r="B1311" t="s">
        <v>2615</v>
      </c>
      <c r="C1311">
        <v>5.0000000000000001E-4</v>
      </c>
      <c r="D1311">
        <v>0</v>
      </c>
      <c r="E1311">
        <f t="shared" si="60"/>
        <v>0</v>
      </c>
      <c r="F1311">
        <v>4760</v>
      </c>
      <c r="G1311" t="s">
        <v>2616</v>
      </c>
      <c r="H1311">
        <v>5.0000000000000001E-4</v>
      </c>
      <c r="I1311">
        <v>19</v>
      </c>
      <c r="J1311">
        <f t="shared" si="61"/>
        <v>-244173.41208211234</v>
      </c>
      <c r="K1311">
        <f t="shared" si="62"/>
        <v>-244173.41208211234</v>
      </c>
    </row>
    <row r="1312" spans="1:11" x14ac:dyDescent="0.2">
      <c r="A1312" t="s">
        <v>2526</v>
      </c>
      <c r="B1312" t="s">
        <v>2617</v>
      </c>
      <c r="C1312">
        <v>5.0000000000000001E-4</v>
      </c>
      <c r="D1312">
        <v>0</v>
      </c>
      <c r="E1312">
        <f t="shared" si="60"/>
        <v>0</v>
      </c>
      <c r="F1312">
        <v>4770</v>
      </c>
      <c r="G1312" t="s">
        <v>2618</v>
      </c>
      <c r="H1312">
        <v>5.0000000000000001E-4</v>
      </c>
      <c r="I1312">
        <v>170</v>
      </c>
      <c r="J1312">
        <f t="shared" si="61"/>
        <v>-2184709.476524163</v>
      </c>
      <c r="K1312">
        <f t="shared" si="62"/>
        <v>-2184709.476524163</v>
      </c>
    </row>
    <row r="1313" spans="1:11" x14ac:dyDescent="0.2">
      <c r="A1313" t="s">
        <v>2526</v>
      </c>
      <c r="B1313" t="s">
        <v>2619</v>
      </c>
      <c r="C1313">
        <v>5.0000000000000001E-4</v>
      </c>
      <c r="D1313">
        <v>8</v>
      </c>
      <c r="E1313">
        <f t="shared" si="60"/>
        <v>102809.85771878416</v>
      </c>
      <c r="F1313">
        <v>4775</v>
      </c>
      <c r="G1313" t="s">
        <v>2620</v>
      </c>
      <c r="H1313">
        <v>5.0000000000000001E-4</v>
      </c>
      <c r="I1313">
        <v>81</v>
      </c>
      <c r="J1313">
        <f t="shared" si="61"/>
        <v>-1040949.8094026895</v>
      </c>
      <c r="K1313">
        <f t="shared" si="62"/>
        <v>-938139.95168390532</v>
      </c>
    </row>
    <row r="1314" spans="1:11" x14ac:dyDescent="0.2">
      <c r="A1314" t="s">
        <v>2526</v>
      </c>
      <c r="B1314" t="s">
        <v>2621</v>
      </c>
      <c r="C1314">
        <v>5.0000000000000001E-4</v>
      </c>
      <c r="D1314">
        <v>0</v>
      </c>
      <c r="E1314">
        <f t="shared" si="60"/>
        <v>0</v>
      </c>
      <c r="F1314">
        <v>4780</v>
      </c>
      <c r="G1314" t="s">
        <v>2622</v>
      </c>
      <c r="H1314">
        <v>5.0000000000000001E-4</v>
      </c>
      <c r="I1314">
        <v>256</v>
      </c>
      <c r="J1314">
        <f t="shared" si="61"/>
        <v>-3289915.4470010931</v>
      </c>
      <c r="K1314">
        <f t="shared" si="62"/>
        <v>-3289915.4470010931</v>
      </c>
    </row>
    <row r="1315" spans="1:11" x14ac:dyDescent="0.2">
      <c r="A1315" t="s">
        <v>2526</v>
      </c>
      <c r="B1315" t="s">
        <v>2623</v>
      </c>
      <c r="C1315">
        <v>5.9999999999999995E-4</v>
      </c>
      <c r="D1315">
        <v>0</v>
      </c>
      <c r="E1315">
        <f t="shared" si="60"/>
        <v>0</v>
      </c>
      <c r="F1315">
        <v>4785</v>
      </c>
      <c r="G1315" t="s">
        <v>2624</v>
      </c>
      <c r="H1315">
        <v>5.9999999999999995E-4</v>
      </c>
      <c r="I1315">
        <v>27</v>
      </c>
      <c r="J1315">
        <f t="shared" si="61"/>
        <v>-416379.92376107577</v>
      </c>
      <c r="K1315">
        <f t="shared" si="62"/>
        <v>-416379.92376107577</v>
      </c>
    </row>
    <row r="1316" spans="1:11" x14ac:dyDescent="0.2">
      <c r="A1316" t="s">
        <v>2526</v>
      </c>
      <c r="B1316" t="s">
        <v>2625</v>
      </c>
      <c r="C1316">
        <v>5.9999999999999995E-4</v>
      </c>
      <c r="D1316">
        <v>3</v>
      </c>
      <c r="E1316">
        <f t="shared" si="60"/>
        <v>46264.43597345287</v>
      </c>
      <c r="F1316">
        <v>4790</v>
      </c>
      <c r="G1316" t="s">
        <v>2626</v>
      </c>
      <c r="H1316">
        <v>5.9999999999999995E-4</v>
      </c>
      <c r="I1316">
        <v>129</v>
      </c>
      <c r="J1316">
        <f t="shared" si="61"/>
        <v>-1989370.7468584732</v>
      </c>
      <c r="K1316">
        <f t="shared" si="62"/>
        <v>-1943106.3108850203</v>
      </c>
    </row>
    <row r="1317" spans="1:11" x14ac:dyDescent="0.2">
      <c r="A1317" t="s">
        <v>2526</v>
      </c>
      <c r="B1317" t="s">
        <v>2627</v>
      </c>
      <c r="C1317">
        <v>5.9999999999999995E-4</v>
      </c>
      <c r="D1317">
        <v>0</v>
      </c>
      <c r="E1317">
        <f t="shared" si="60"/>
        <v>0</v>
      </c>
      <c r="F1317">
        <v>4795</v>
      </c>
      <c r="G1317" t="s">
        <v>2628</v>
      </c>
      <c r="H1317">
        <v>5.9999999999999995E-4</v>
      </c>
      <c r="I1317">
        <v>27</v>
      </c>
      <c r="J1317">
        <f t="shared" si="61"/>
        <v>-416379.92376107577</v>
      </c>
      <c r="K1317">
        <f t="shared" si="62"/>
        <v>-416379.92376107577</v>
      </c>
    </row>
    <row r="1318" spans="1:11" x14ac:dyDescent="0.2">
      <c r="A1318" t="s">
        <v>2526</v>
      </c>
      <c r="B1318" t="s">
        <v>2629</v>
      </c>
      <c r="C1318">
        <v>5.9999999999999995E-4</v>
      </c>
      <c r="D1318">
        <v>2</v>
      </c>
      <c r="E1318">
        <f t="shared" si="60"/>
        <v>30842.957315635249</v>
      </c>
      <c r="F1318">
        <v>4800</v>
      </c>
      <c r="G1318" t="s">
        <v>2630</v>
      </c>
      <c r="H1318">
        <v>5.9999999999999995E-4</v>
      </c>
      <c r="I1318">
        <v>1109</v>
      </c>
      <c r="J1318">
        <f t="shared" si="61"/>
        <v>-17102419.831519742</v>
      </c>
      <c r="K1318">
        <f t="shared" si="62"/>
        <v>-17071576.874204107</v>
      </c>
    </row>
    <row r="1319" spans="1:11" x14ac:dyDescent="0.2">
      <c r="A1319" t="s">
        <v>2526</v>
      </c>
      <c r="B1319" t="s">
        <v>2631</v>
      </c>
      <c r="C1319">
        <v>5.9999999999999995E-4</v>
      </c>
      <c r="D1319">
        <v>0</v>
      </c>
      <c r="E1319">
        <f t="shared" si="60"/>
        <v>0</v>
      </c>
      <c r="F1319">
        <v>4805</v>
      </c>
      <c r="G1319" t="s">
        <v>2632</v>
      </c>
      <c r="H1319">
        <v>5.9999999999999995E-4</v>
      </c>
      <c r="I1319">
        <v>1</v>
      </c>
      <c r="J1319">
        <f t="shared" si="61"/>
        <v>-15421.478657817624</v>
      </c>
      <c r="K1319">
        <f t="shared" si="62"/>
        <v>-15421.478657817624</v>
      </c>
    </row>
    <row r="1320" spans="1:11" x14ac:dyDescent="0.2">
      <c r="A1320" t="s">
        <v>2526</v>
      </c>
      <c r="B1320" t="s">
        <v>2633</v>
      </c>
      <c r="C1320">
        <v>5.9999999999999995E-4</v>
      </c>
      <c r="D1320">
        <v>3</v>
      </c>
      <c r="E1320">
        <f t="shared" si="60"/>
        <v>46264.43597345287</v>
      </c>
      <c r="F1320">
        <v>4810</v>
      </c>
      <c r="G1320" t="s">
        <v>2634</v>
      </c>
      <c r="H1320">
        <v>5.9999999999999995E-4</v>
      </c>
      <c r="I1320">
        <v>6</v>
      </c>
      <c r="J1320">
        <f t="shared" si="61"/>
        <v>-92528.87194690574</v>
      </c>
      <c r="K1320">
        <f t="shared" si="62"/>
        <v>-46264.43597345287</v>
      </c>
    </row>
    <row r="1321" spans="1:11" x14ac:dyDescent="0.2">
      <c r="A1321" t="s">
        <v>2526</v>
      </c>
      <c r="B1321" t="s">
        <v>2635</v>
      </c>
      <c r="C1321">
        <v>6.9999999999999999E-4</v>
      </c>
      <c r="D1321">
        <v>12</v>
      </c>
      <c r="E1321">
        <f t="shared" si="60"/>
        <v>215900.70120944671</v>
      </c>
      <c r="F1321">
        <v>4815</v>
      </c>
      <c r="G1321" t="s">
        <v>2636</v>
      </c>
      <c r="H1321">
        <v>6.9999999999999999E-4</v>
      </c>
      <c r="I1321">
        <v>1</v>
      </c>
      <c r="J1321">
        <f t="shared" si="61"/>
        <v>-17991.725100787226</v>
      </c>
      <c r="K1321">
        <f t="shared" si="62"/>
        <v>197908.97610865947</v>
      </c>
    </row>
    <row r="1322" spans="1:11" x14ac:dyDescent="0.2">
      <c r="A1322" t="s">
        <v>2526</v>
      </c>
      <c r="B1322" t="s">
        <v>2637</v>
      </c>
      <c r="C1322">
        <v>6.9999999999999999E-4</v>
      </c>
      <c r="D1322">
        <v>2</v>
      </c>
      <c r="E1322">
        <f t="shared" si="60"/>
        <v>35983.450201574451</v>
      </c>
      <c r="F1322">
        <v>4820</v>
      </c>
      <c r="G1322" t="s">
        <v>2638</v>
      </c>
      <c r="H1322">
        <v>6.9999999999999999E-4</v>
      </c>
      <c r="I1322">
        <v>407</v>
      </c>
      <c r="J1322">
        <f t="shared" si="61"/>
        <v>-7322632.1160204019</v>
      </c>
      <c r="K1322">
        <f t="shared" si="62"/>
        <v>-7286648.6658188272</v>
      </c>
    </row>
    <row r="1323" spans="1:11" x14ac:dyDescent="0.2">
      <c r="A1323" t="s">
        <v>2526</v>
      </c>
      <c r="B1323" t="s">
        <v>2639</v>
      </c>
      <c r="C1323">
        <v>6.9999999999999999E-4</v>
      </c>
      <c r="D1323">
        <v>1</v>
      </c>
      <c r="E1323">
        <f t="shared" si="60"/>
        <v>17991.725100787226</v>
      </c>
      <c r="F1323">
        <v>4825</v>
      </c>
      <c r="G1323" t="s">
        <v>2640</v>
      </c>
      <c r="H1323">
        <v>6.9999999999999999E-4</v>
      </c>
      <c r="I1323">
        <v>308</v>
      </c>
      <c r="J1323">
        <f t="shared" si="61"/>
        <v>-5541451.3310424648</v>
      </c>
      <c r="K1323">
        <f t="shared" si="62"/>
        <v>-5523459.6059416775</v>
      </c>
    </row>
    <row r="1324" spans="1:11" x14ac:dyDescent="0.2">
      <c r="A1324" t="s">
        <v>2526</v>
      </c>
      <c r="B1324" t="s">
        <v>2641</v>
      </c>
      <c r="C1324">
        <v>8.0000000000000004E-4</v>
      </c>
      <c r="D1324">
        <v>2</v>
      </c>
      <c r="E1324">
        <f t="shared" si="60"/>
        <v>41123.94308751366</v>
      </c>
      <c r="F1324">
        <v>4830</v>
      </c>
      <c r="G1324" t="s">
        <v>2642</v>
      </c>
      <c r="H1324">
        <v>8.0000000000000004E-4</v>
      </c>
      <c r="I1324">
        <v>10</v>
      </c>
      <c r="J1324">
        <f t="shared" si="61"/>
        <v>-205619.71543756832</v>
      </c>
      <c r="K1324">
        <f t="shared" si="62"/>
        <v>-164495.77235005464</v>
      </c>
    </row>
    <row r="1325" spans="1:11" x14ac:dyDescent="0.2">
      <c r="A1325" t="s">
        <v>2526</v>
      </c>
      <c r="B1325" t="s">
        <v>2643</v>
      </c>
      <c r="C1325">
        <v>8.0000000000000004E-4</v>
      </c>
      <c r="D1325">
        <v>0</v>
      </c>
      <c r="E1325">
        <f t="shared" si="60"/>
        <v>0</v>
      </c>
      <c r="F1325">
        <v>4835</v>
      </c>
      <c r="G1325" t="s">
        <v>2644</v>
      </c>
      <c r="H1325">
        <v>8.0000000000000004E-4</v>
      </c>
      <c r="I1325">
        <v>1</v>
      </c>
      <c r="J1325">
        <f t="shared" si="61"/>
        <v>-20561.97154375683</v>
      </c>
      <c r="K1325">
        <f t="shared" si="62"/>
        <v>-20561.97154375683</v>
      </c>
    </row>
    <row r="1326" spans="1:11" x14ac:dyDescent="0.2">
      <c r="A1326" t="s">
        <v>2526</v>
      </c>
      <c r="B1326" t="s">
        <v>2645</v>
      </c>
      <c r="C1326">
        <v>8.0000000000000004E-4</v>
      </c>
      <c r="D1326">
        <v>0</v>
      </c>
      <c r="E1326">
        <f t="shared" si="60"/>
        <v>0</v>
      </c>
      <c r="F1326">
        <v>4840</v>
      </c>
      <c r="G1326" t="s">
        <v>2646</v>
      </c>
      <c r="H1326">
        <v>8.0000000000000004E-4</v>
      </c>
      <c r="I1326">
        <v>21</v>
      </c>
      <c r="J1326">
        <f t="shared" si="61"/>
        <v>-431801.40241889353</v>
      </c>
      <c r="K1326">
        <f t="shared" si="62"/>
        <v>-431801.40241889353</v>
      </c>
    </row>
    <row r="1327" spans="1:11" x14ac:dyDescent="0.2">
      <c r="A1327" t="s">
        <v>2526</v>
      </c>
      <c r="B1327" t="s">
        <v>2647</v>
      </c>
      <c r="C1327">
        <v>8.0000000000000004E-4</v>
      </c>
      <c r="D1327">
        <v>0</v>
      </c>
      <c r="E1327">
        <f t="shared" si="60"/>
        <v>0</v>
      </c>
      <c r="F1327">
        <v>4845</v>
      </c>
      <c r="G1327" t="s">
        <v>2648</v>
      </c>
      <c r="H1327">
        <v>8.0000000000000004E-4</v>
      </c>
      <c r="I1327">
        <v>3</v>
      </c>
      <c r="J1327">
        <f t="shared" si="61"/>
        <v>-61685.914631270498</v>
      </c>
      <c r="K1327">
        <f t="shared" si="62"/>
        <v>-61685.914631270498</v>
      </c>
    </row>
    <row r="1328" spans="1:11" x14ac:dyDescent="0.2">
      <c r="A1328" t="s">
        <v>2526</v>
      </c>
      <c r="B1328" t="s">
        <v>2649</v>
      </c>
      <c r="C1328">
        <v>8.9999999999999998E-4</v>
      </c>
      <c r="D1328">
        <v>12</v>
      </c>
      <c r="E1328">
        <f t="shared" si="60"/>
        <v>277586.61584071728</v>
      </c>
      <c r="F1328">
        <v>4850</v>
      </c>
      <c r="G1328" t="s">
        <v>2650</v>
      </c>
      <c r="H1328">
        <v>8.9999999999999998E-4</v>
      </c>
      <c r="I1328">
        <v>28</v>
      </c>
      <c r="J1328">
        <f t="shared" si="61"/>
        <v>-647702.10362834018</v>
      </c>
      <c r="K1328">
        <f t="shared" si="62"/>
        <v>-370115.4877876229</v>
      </c>
    </row>
    <row r="1329" spans="1:11" x14ac:dyDescent="0.2">
      <c r="A1329" t="s">
        <v>2526</v>
      </c>
      <c r="B1329" t="s">
        <v>2651</v>
      </c>
      <c r="C1329">
        <v>8.9999999999999998E-4</v>
      </c>
      <c r="D1329">
        <v>0</v>
      </c>
      <c r="E1329">
        <f t="shared" si="60"/>
        <v>0</v>
      </c>
      <c r="F1329">
        <v>4855</v>
      </c>
      <c r="G1329" t="s">
        <v>2652</v>
      </c>
      <c r="H1329">
        <v>8.9999999999999998E-4</v>
      </c>
      <c r="I1329">
        <v>8</v>
      </c>
      <c r="J1329">
        <f t="shared" si="61"/>
        <v>-185057.74389381148</v>
      </c>
      <c r="K1329">
        <f t="shared" si="62"/>
        <v>-185057.74389381148</v>
      </c>
    </row>
    <row r="1330" spans="1:11" x14ac:dyDescent="0.2">
      <c r="A1330" t="s">
        <v>2526</v>
      </c>
      <c r="B1330" t="s">
        <v>2653</v>
      </c>
      <c r="C1330">
        <v>1E-3</v>
      </c>
      <c r="D1330">
        <v>8</v>
      </c>
      <c r="E1330">
        <f t="shared" si="60"/>
        <v>205619.71543756832</v>
      </c>
      <c r="F1330">
        <v>4860</v>
      </c>
      <c r="G1330" t="s">
        <v>2654</v>
      </c>
      <c r="H1330">
        <v>1E-3</v>
      </c>
      <c r="I1330">
        <v>59</v>
      </c>
      <c r="J1330">
        <f t="shared" si="61"/>
        <v>-1516445.4013520663</v>
      </c>
      <c r="K1330">
        <f t="shared" si="62"/>
        <v>-1310825.6859144981</v>
      </c>
    </row>
    <row r="1331" spans="1:11" x14ac:dyDescent="0.2">
      <c r="A1331" t="s">
        <v>2526</v>
      </c>
      <c r="B1331" t="s">
        <v>2655</v>
      </c>
      <c r="C1331">
        <v>1E-3</v>
      </c>
      <c r="D1331">
        <v>0</v>
      </c>
      <c r="E1331">
        <f t="shared" si="60"/>
        <v>0</v>
      </c>
      <c r="F1331">
        <v>4865</v>
      </c>
      <c r="G1331" t="s">
        <v>2656</v>
      </c>
      <c r="H1331">
        <v>1E-3</v>
      </c>
      <c r="I1331">
        <v>23</v>
      </c>
      <c r="J1331">
        <f t="shared" si="61"/>
        <v>-591156.68188300892</v>
      </c>
      <c r="K1331">
        <f t="shared" si="62"/>
        <v>-591156.68188300892</v>
      </c>
    </row>
    <row r="1332" spans="1:11" x14ac:dyDescent="0.2">
      <c r="A1332" t="s">
        <v>2526</v>
      </c>
      <c r="B1332" t="s">
        <v>2657</v>
      </c>
      <c r="C1332">
        <v>1E-3</v>
      </c>
      <c r="D1332">
        <v>88</v>
      </c>
      <c r="E1332">
        <f t="shared" si="60"/>
        <v>2261816.8698132513</v>
      </c>
      <c r="F1332">
        <v>4870</v>
      </c>
      <c r="G1332" t="s">
        <v>2658</v>
      </c>
      <c r="H1332">
        <v>1E-3</v>
      </c>
      <c r="I1332">
        <v>247</v>
      </c>
      <c r="J1332">
        <f t="shared" si="61"/>
        <v>-6348508.7141349213</v>
      </c>
      <c r="K1332">
        <f t="shared" si="62"/>
        <v>-4086691.84432167</v>
      </c>
    </row>
    <row r="1333" spans="1:11" x14ac:dyDescent="0.2">
      <c r="A1333" t="s">
        <v>2526</v>
      </c>
      <c r="B1333" t="s">
        <v>2659</v>
      </c>
      <c r="C1333">
        <v>1.1000000000000001E-3</v>
      </c>
      <c r="D1333">
        <v>122</v>
      </c>
      <c r="E1333">
        <f t="shared" si="60"/>
        <v>3449270.7264652085</v>
      </c>
      <c r="F1333">
        <v>4875</v>
      </c>
      <c r="G1333" t="s">
        <v>2660</v>
      </c>
      <c r="H1333">
        <v>1.1000000000000001E-3</v>
      </c>
      <c r="I1333">
        <v>427</v>
      </c>
      <c r="J1333">
        <f t="shared" si="61"/>
        <v>-12072447.542628229</v>
      </c>
      <c r="K1333">
        <f t="shared" si="62"/>
        <v>-8623176.8161630202</v>
      </c>
    </row>
    <row r="1334" spans="1:11" x14ac:dyDescent="0.2">
      <c r="A1334" t="s">
        <v>2526</v>
      </c>
      <c r="B1334" t="s">
        <v>2661</v>
      </c>
      <c r="C1334">
        <v>1.1000000000000001E-3</v>
      </c>
      <c r="D1334">
        <v>51</v>
      </c>
      <c r="E1334">
        <f t="shared" si="60"/>
        <v>1441908.2545059479</v>
      </c>
      <c r="F1334">
        <v>4880</v>
      </c>
      <c r="G1334" t="s">
        <v>2662</v>
      </c>
      <c r="H1334">
        <v>1.1000000000000001E-3</v>
      </c>
      <c r="I1334">
        <v>30</v>
      </c>
      <c r="J1334">
        <f t="shared" si="61"/>
        <v>-848181.32617996936</v>
      </c>
      <c r="K1334">
        <f t="shared" si="62"/>
        <v>593726.92832597857</v>
      </c>
    </row>
    <row r="1335" spans="1:11" x14ac:dyDescent="0.2">
      <c r="A1335" t="s">
        <v>2526</v>
      </c>
      <c r="B1335" t="s">
        <v>2663</v>
      </c>
      <c r="C1335">
        <v>1.1999999999999999E-3</v>
      </c>
      <c r="D1335">
        <v>0</v>
      </c>
      <c r="E1335">
        <f t="shared" si="60"/>
        <v>0</v>
      </c>
      <c r="F1335">
        <v>4885</v>
      </c>
      <c r="G1335" t="s">
        <v>2664</v>
      </c>
      <c r="H1335">
        <v>1.1999999999999999E-3</v>
      </c>
      <c r="I1335">
        <v>28</v>
      </c>
      <c r="J1335">
        <f t="shared" si="61"/>
        <v>-863602.80483778683</v>
      </c>
      <c r="K1335">
        <f t="shared" si="62"/>
        <v>-863602.80483778683</v>
      </c>
    </row>
    <row r="1336" spans="1:11" x14ac:dyDescent="0.2">
      <c r="A1336" t="s">
        <v>2526</v>
      </c>
      <c r="B1336" t="s">
        <v>2665</v>
      </c>
      <c r="C1336">
        <v>1.1999999999999999E-3</v>
      </c>
      <c r="D1336">
        <v>182</v>
      </c>
      <c r="E1336">
        <f t="shared" si="60"/>
        <v>5613418.2314456152</v>
      </c>
      <c r="F1336">
        <v>4890</v>
      </c>
      <c r="G1336" t="s">
        <v>2666</v>
      </c>
      <c r="H1336">
        <v>1.1999999999999999E-3</v>
      </c>
      <c r="I1336">
        <v>99</v>
      </c>
      <c r="J1336">
        <f t="shared" si="61"/>
        <v>-3053452.7742478889</v>
      </c>
      <c r="K1336">
        <f t="shared" si="62"/>
        <v>2559965.4571977262</v>
      </c>
    </row>
    <row r="1337" spans="1:11" x14ac:dyDescent="0.2">
      <c r="A1337" t="s">
        <v>2526</v>
      </c>
      <c r="B1337" t="s">
        <v>2667</v>
      </c>
      <c r="C1337">
        <v>1.2999999999999999E-3</v>
      </c>
      <c r="D1337">
        <v>1</v>
      </c>
      <c r="E1337">
        <f t="shared" si="60"/>
        <v>33413.203758604846</v>
      </c>
      <c r="F1337">
        <v>4895</v>
      </c>
      <c r="G1337" t="s">
        <v>2668</v>
      </c>
      <c r="H1337">
        <v>1.2999999999999999E-3</v>
      </c>
      <c r="I1337">
        <v>56</v>
      </c>
      <c r="J1337">
        <f t="shared" si="61"/>
        <v>-1871139.4104818718</v>
      </c>
      <c r="K1337">
        <f t="shared" si="62"/>
        <v>-1837726.206723267</v>
      </c>
    </row>
    <row r="1338" spans="1:11" x14ac:dyDescent="0.2">
      <c r="A1338" t="s">
        <v>2526</v>
      </c>
      <c r="B1338" t="s">
        <v>2669</v>
      </c>
      <c r="C1338">
        <v>1.2999999999999999E-3</v>
      </c>
      <c r="D1338">
        <v>101</v>
      </c>
      <c r="E1338">
        <f t="shared" si="60"/>
        <v>3374733.5796190901</v>
      </c>
      <c r="F1338">
        <v>4900</v>
      </c>
      <c r="G1338" t="s">
        <v>2670</v>
      </c>
      <c r="H1338">
        <v>1.2999999999999999E-3</v>
      </c>
      <c r="I1338">
        <v>283</v>
      </c>
      <c r="J1338">
        <f t="shared" si="61"/>
        <v>-9455936.6636851709</v>
      </c>
      <c r="K1338">
        <f t="shared" si="62"/>
        <v>-6081203.0840660809</v>
      </c>
    </row>
    <row r="1339" spans="1:11" x14ac:dyDescent="0.2">
      <c r="A1339" t="s">
        <v>2526</v>
      </c>
      <c r="B1339" t="s">
        <v>2671</v>
      </c>
      <c r="C1339">
        <v>1.4E-3</v>
      </c>
      <c r="D1339">
        <v>2</v>
      </c>
      <c r="E1339">
        <f t="shared" si="60"/>
        <v>71966.900403148902</v>
      </c>
      <c r="F1339">
        <v>4905</v>
      </c>
      <c r="G1339" t="s">
        <v>2672</v>
      </c>
      <c r="H1339">
        <v>1.4E-3</v>
      </c>
      <c r="I1339">
        <v>47</v>
      </c>
      <c r="J1339">
        <f t="shared" si="61"/>
        <v>-1691222.1594739992</v>
      </c>
      <c r="K1339">
        <f t="shared" si="62"/>
        <v>-1619255.2590708502</v>
      </c>
    </row>
    <row r="1340" spans="1:11" x14ac:dyDescent="0.2">
      <c r="A1340" t="s">
        <v>2526</v>
      </c>
      <c r="B1340" t="s">
        <v>2673</v>
      </c>
      <c r="C1340">
        <v>1.4E-3</v>
      </c>
      <c r="D1340">
        <v>6</v>
      </c>
      <c r="E1340">
        <f t="shared" si="60"/>
        <v>215900.70120944671</v>
      </c>
      <c r="F1340">
        <v>4910</v>
      </c>
      <c r="G1340" t="s">
        <v>2674</v>
      </c>
      <c r="H1340">
        <v>1.4E-3</v>
      </c>
      <c r="I1340">
        <v>53</v>
      </c>
      <c r="J1340">
        <f t="shared" si="61"/>
        <v>-1907122.8606834463</v>
      </c>
      <c r="K1340">
        <f t="shared" si="62"/>
        <v>-1691222.1594739996</v>
      </c>
    </row>
    <row r="1341" spans="1:11" x14ac:dyDescent="0.2">
      <c r="A1341" t="s">
        <v>2526</v>
      </c>
      <c r="B1341" t="s">
        <v>2675</v>
      </c>
      <c r="C1341">
        <v>1.5E-3</v>
      </c>
      <c r="D1341">
        <v>1</v>
      </c>
      <c r="E1341">
        <f t="shared" si="60"/>
        <v>38553.696644544056</v>
      </c>
      <c r="F1341">
        <v>4915</v>
      </c>
      <c r="G1341" t="s">
        <v>2676</v>
      </c>
      <c r="H1341">
        <v>1.5E-3</v>
      </c>
      <c r="I1341">
        <v>30</v>
      </c>
      <c r="J1341">
        <f t="shared" si="61"/>
        <v>-1156610.8993363217</v>
      </c>
      <c r="K1341">
        <f t="shared" si="62"/>
        <v>-1118057.2026917776</v>
      </c>
    </row>
    <row r="1342" spans="1:11" x14ac:dyDescent="0.2">
      <c r="A1342" t="s">
        <v>2526</v>
      </c>
      <c r="B1342" t="s">
        <v>2677</v>
      </c>
      <c r="C1342">
        <v>1.6000000000000001E-3</v>
      </c>
      <c r="D1342">
        <v>66</v>
      </c>
      <c r="E1342">
        <f t="shared" si="60"/>
        <v>2714180.2437759019</v>
      </c>
      <c r="F1342">
        <v>4920</v>
      </c>
      <c r="G1342" t="s">
        <v>2678</v>
      </c>
      <c r="H1342">
        <v>1.6000000000000001E-3</v>
      </c>
      <c r="I1342">
        <v>43</v>
      </c>
      <c r="J1342">
        <f t="shared" si="61"/>
        <v>-1768329.5527630874</v>
      </c>
      <c r="K1342">
        <f t="shared" si="62"/>
        <v>945850.69101281441</v>
      </c>
    </row>
    <row r="1343" spans="1:11" x14ac:dyDescent="0.2">
      <c r="A1343" t="s">
        <v>2526</v>
      </c>
      <c r="B1343" t="s">
        <v>2679</v>
      </c>
      <c r="C1343">
        <v>1.6000000000000001E-3</v>
      </c>
      <c r="D1343">
        <v>22</v>
      </c>
      <c r="E1343">
        <f t="shared" si="60"/>
        <v>904726.74792530062</v>
      </c>
      <c r="F1343">
        <v>4925</v>
      </c>
      <c r="G1343" t="s">
        <v>2680</v>
      </c>
      <c r="H1343">
        <v>1.6000000000000001E-3</v>
      </c>
      <c r="I1343">
        <v>456</v>
      </c>
      <c r="J1343">
        <f t="shared" si="61"/>
        <v>-18752518.047906231</v>
      </c>
      <c r="K1343">
        <f t="shared" si="62"/>
        <v>-17847791.299980931</v>
      </c>
    </row>
    <row r="1344" spans="1:11" x14ac:dyDescent="0.2">
      <c r="A1344" t="s">
        <v>2526</v>
      </c>
      <c r="B1344" t="s">
        <v>2681</v>
      </c>
      <c r="C1344">
        <v>1.6999999999999999E-3</v>
      </c>
      <c r="D1344">
        <v>8</v>
      </c>
      <c r="E1344">
        <f t="shared" si="60"/>
        <v>349553.51624386612</v>
      </c>
      <c r="F1344">
        <v>4930</v>
      </c>
      <c r="G1344" t="s">
        <v>2682</v>
      </c>
      <c r="H1344">
        <v>1.6999999999999999E-3</v>
      </c>
      <c r="I1344">
        <v>86</v>
      </c>
      <c r="J1344">
        <f t="shared" si="61"/>
        <v>-3757700.2996215606</v>
      </c>
      <c r="K1344">
        <f t="shared" si="62"/>
        <v>-3408146.7833776944</v>
      </c>
    </row>
    <row r="1345" spans="1:11" x14ac:dyDescent="0.2">
      <c r="A1345" t="s">
        <v>2526</v>
      </c>
      <c r="B1345" t="s">
        <v>2683</v>
      </c>
      <c r="C1345">
        <v>1.8E-3</v>
      </c>
      <c r="D1345">
        <v>3</v>
      </c>
      <c r="E1345">
        <f t="shared" si="60"/>
        <v>138793.30792035864</v>
      </c>
      <c r="F1345">
        <v>4935</v>
      </c>
      <c r="G1345" t="s">
        <v>2684</v>
      </c>
      <c r="H1345">
        <v>1.8E-3</v>
      </c>
      <c r="I1345">
        <v>12</v>
      </c>
      <c r="J1345">
        <f t="shared" si="61"/>
        <v>-555173.23168143455</v>
      </c>
      <c r="K1345">
        <f t="shared" si="62"/>
        <v>-416379.92376107594</v>
      </c>
    </row>
    <row r="1346" spans="1:11" x14ac:dyDescent="0.2">
      <c r="A1346" t="s">
        <v>2526</v>
      </c>
      <c r="B1346" t="s">
        <v>2685</v>
      </c>
      <c r="C1346">
        <v>1.9E-3</v>
      </c>
      <c r="D1346">
        <v>10</v>
      </c>
      <c r="E1346">
        <f t="shared" si="60"/>
        <v>488346.82416422467</v>
      </c>
      <c r="F1346">
        <v>4940</v>
      </c>
      <c r="G1346" t="s">
        <v>2686</v>
      </c>
      <c r="H1346">
        <v>1.9E-3</v>
      </c>
      <c r="I1346">
        <v>291</v>
      </c>
      <c r="J1346">
        <f t="shared" si="61"/>
        <v>-14210892.583178937</v>
      </c>
      <c r="K1346">
        <f t="shared" si="62"/>
        <v>-13722545.759014713</v>
      </c>
    </row>
    <row r="1347" spans="1:11" x14ac:dyDescent="0.2">
      <c r="A1347" t="s">
        <v>2526</v>
      </c>
      <c r="B1347" t="s">
        <v>2687</v>
      </c>
      <c r="C1347">
        <v>1.9E-3</v>
      </c>
      <c r="D1347">
        <v>1</v>
      </c>
      <c r="E1347">
        <f t="shared" si="60"/>
        <v>48834.682416422482</v>
      </c>
      <c r="F1347">
        <v>4945</v>
      </c>
      <c r="G1347" t="s">
        <v>2688</v>
      </c>
      <c r="H1347">
        <v>1.9E-3</v>
      </c>
      <c r="I1347">
        <v>54</v>
      </c>
      <c r="J1347">
        <f t="shared" si="61"/>
        <v>-2637072.8504868136</v>
      </c>
      <c r="K1347">
        <f t="shared" si="62"/>
        <v>-2588238.1680703913</v>
      </c>
    </row>
    <row r="1348" spans="1:11" x14ac:dyDescent="0.2">
      <c r="A1348" t="s">
        <v>2526</v>
      </c>
      <c r="B1348" t="s">
        <v>2689</v>
      </c>
      <c r="C1348">
        <v>2E-3</v>
      </c>
      <c r="D1348">
        <v>35</v>
      </c>
      <c r="E1348">
        <f t="shared" si="60"/>
        <v>1799172.5100787231</v>
      </c>
      <c r="F1348">
        <v>4950</v>
      </c>
      <c r="G1348" t="s">
        <v>2690</v>
      </c>
      <c r="H1348">
        <v>2E-3</v>
      </c>
      <c r="I1348">
        <v>420</v>
      </c>
      <c r="J1348">
        <f t="shared" si="61"/>
        <v>-21590070.120944671</v>
      </c>
      <c r="K1348">
        <f t="shared" si="62"/>
        <v>-19790897.610865947</v>
      </c>
    </row>
    <row r="1349" spans="1:11" x14ac:dyDescent="0.2">
      <c r="A1349" t="s">
        <v>2526</v>
      </c>
      <c r="B1349" t="s">
        <v>2691</v>
      </c>
      <c r="C1349">
        <v>2.0999999999999999E-3</v>
      </c>
      <c r="D1349">
        <v>24</v>
      </c>
      <c r="E1349">
        <f t="shared" si="60"/>
        <v>1295404.2072566804</v>
      </c>
      <c r="F1349">
        <v>4955</v>
      </c>
      <c r="G1349" t="s">
        <v>2692</v>
      </c>
      <c r="H1349">
        <v>2.0999999999999999E-3</v>
      </c>
      <c r="I1349">
        <v>59</v>
      </c>
      <c r="J1349">
        <f t="shared" si="61"/>
        <v>-3184535.3428393388</v>
      </c>
      <c r="K1349">
        <f t="shared" si="62"/>
        <v>-1889131.1355826585</v>
      </c>
    </row>
    <row r="1350" spans="1:11" x14ac:dyDescent="0.2">
      <c r="A1350" t="s">
        <v>2526</v>
      </c>
      <c r="B1350" t="s">
        <v>2693</v>
      </c>
      <c r="C1350">
        <v>2.2000000000000001E-3</v>
      </c>
      <c r="D1350">
        <v>16</v>
      </c>
      <c r="E1350">
        <f t="shared" si="60"/>
        <v>904726.74792530062</v>
      </c>
      <c r="F1350">
        <v>4960</v>
      </c>
      <c r="G1350" t="s">
        <v>2694</v>
      </c>
      <c r="H1350">
        <v>2.2000000000000001E-3</v>
      </c>
      <c r="I1350">
        <v>66</v>
      </c>
      <c r="J1350">
        <f t="shared" si="61"/>
        <v>-3731997.8351918645</v>
      </c>
      <c r="K1350">
        <f t="shared" si="62"/>
        <v>-2827271.0872665639</v>
      </c>
    </row>
    <row r="1351" spans="1:11" x14ac:dyDescent="0.2">
      <c r="A1351" t="s">
        <v>2526</v>
      </c>
      <c r="B1351" t="s">
        <v>2695</v>
      </c>
      <c r="C1351">
        <v>2.3E-3</v>
      </c>
      <c r="D1351">
        <v>8</v>
      </c>
      <c r="E1351">
        <f t="shared" si="60"/>
        <v>472925.34550640703</v>
      </c>
      <c r="F1351">
        <v>4965</v>
      </c>
      <c r="G1351" t="s">
        <v>2696</v>
      </c>
      <c r="H1351">
        <v>2.3E-3</v>
      </c>
      <c r="I1351">
        <v>89</v>
      </c>
      <c r="J1351">
        <f t="shared" si="61"/>
        <v>-5261294.4687587786</v>
      </c>
      <c r="K1351">
        <f t="shared" si="62"/>
        <v>-4788369.1232523713</v>
      </c>
    </row>
    <row r="1352" spans="1:11" x14ac:dyDescent="0.2">
      <c r="A1352" t="s">
        <v>2526</v>
      </c>
      <c r="B1352" t="s">
        <v>2697</v>
      </c>
      <c r="C1352">
        <v>2.3999999999999998E-3</v>
      </c>
      <c r="D1352">
        <v>51</v>
      </c>
      <c r="E1352">
        <f t="shared" si="60"/>
        <v>3145981.6461947956</v>
      </c>
      <c r="F1352">
        <v>4970</v>
      </c>
      <c r="G1352" t="s">
        <v>2698</v>
      </c>
      <c r="H1352">
        <v>2.3999999999999998E-3</v>
      </c>
      <c r="I1352">
        <v>56</v>
      </c>
      <c r="J1352">
        <f t="shared" si="61"/>
        <v>-3454411.2193511473</v>
      </c>
      <c r="K1352">
        <f t="shared" si="62"/>
        <v>-308429.57315635169</v>
      </c>
    </row>
    <row r="1353" spans="1:11" x14ac:dyDescent="0.2">
      <c r="A1353" t="s">
        <v>2526</v>
      </c>
      <c r="B1353" t="s">
        <v>2699</v>
      </c>
      <c r="C1353">
        <v>2.3999999999999998E-3</v>
      </c>
      <c r="D1353">
        <v>35</v>
      </c>
      <c r="E1353">
        <f t="shared" si="60"/>
        <v>2159007.0120944669</v>
      </c>
      <c r="F1353">
        <v>4975</v>
      </c>
      <c r="G1353" t="s">
        <v>2700</v>
      </c>
      <c r="H1353">
        <v>2.3999999999999998E-3</v>
      </c>
      <c r="I1353">
        <v>831</v>
      </c>
      <c r="J1353">
        <f t="shared" si="61"/>
        <v>-51260995.05858577</v>
      </c>
      <c r="K1353">
        <f t="shared" si="62"/>
        <v>-49101988.046491303</v>
      </c>
    </row>
    <row r="1354" spans="1:11" x14ac:dyDescent="0.2">
      <c r="A1354" t="s">
        <v>2526</v>
      </c>
      <c r="B1354" t="s">
        <v>2701</v>
      </c>
      <c r="C1354">
        <v>2.5000000000000001E-3</v>
      </c>
      <c r="D1354">
        <v>28</v>
      </c>
      <c r="E1354">
        <f t="shared" si="60"/>
        <v>1799172.5100787231</v>
      </c>
      <c r="F1354">
        <v>4980</v>
      </c>
      <c r="G1354" t="s">
        <v>2702</v>
      </c>
      <c r="H1354">
        <v>2.5000000000000001E-3</v>
      </c>
      <c r="I1354">
        <v>126</v>
      </c>
      <c r="J1354">
        <f t="shared" si="61"/>
        <v>-8096276.2953542517</v>
      </c>
      <c r="K1354">
        <f t="shared" si="62"/>
        <v>-6297103.7852755282</v>
      </c>
    </row>
    <row r="1355" spans="1:11" x14ac:dyDescent="0.2">
      <c r="A1355" t="s">
        <v>2526</v>
      </c>
      <c r="B1355" t="s">
        <v>2703</v>
      </c>
      <c r="C1355">
        <v>2.5999999999999999E-3</v>
      </c>
      <c r="D1355">
        <v>6</v>
      </c>
      <c r="E1355">
        <f t="shared" si="60"/>
        <v>400958.44510325819</v>
      </c>
      <c r="F1355">
        <v>4985</v>
      </c>
      <c r="G1355" t="s">
        <v>2704</v>
      </c>
      <c r="H1355">
        <v>2.5999999999999999E-3</v>
      </c>
      <c r="I1355">
        <v>122</v>
      </c>
      <c r="J1355">
        <f t="shared" si="61"/>
        <v>-8152821.7170995837</v>
      </c>
      <c r="K1355">
        <f t="shared" si="62"/>
        <v>-7751863.2719963258</v>
      </c>
    </row>
    <row r="1356" spans="1:11" x14ac:dyDescent="0.2">
      <c r="A1356" t="s">
        <v>2526</v>
      </c>
      <c r="B1356" t="s">
        <v>2705</v>
      </c>
      <c r="C1356">
        <v>2.7000000000000001E-3</v>
      </c>
      <c r="D1356">
        <v>28</v>
      </c>
      <c r="E1356">
        <f t="shared" ref="E1356:E1419" si="63">C1356*D1356*100*$B$3*$B$3*0.01</f>
        <v>1943106.3108850205</v>
      </c>
      <c r="F1356">
        <v>4990</v>
      </c>
      <c r="G1356" t="s">
        <v>2706</v>
      </c>
      <c r="H1356">
        <v>2.7000000000000001E-3</v>
      </c>
      <c r="I1356">
        <v>43</v>
      </c>
      <c r="J1356">
        <f t="shared" ref="J1356:J1419" si="64">H1356*I1356*100*$B$3*$B$3*0.01*-1</f>
        <v>-2984056.1202877103</v>
      </c>
      <c r="K1356">
        <f t="shared" ref="K1356:K1419" si="65">E1356+J1356</f>
        <v>-1040949.8094026898</v>
      </c>
    </row>
    <row r="1357" spans="1:11" x14ac:dyDescent="0.2">
      <c r="A1357" t="s">
        <v>2526</v>
      </c>
      <c r="B1357" t="s">
        <v>2707</v>
      </c>
      <c r="C1357">
        <v>2.8E-3</v>
      </c>
      <c r="D1357">
        <v>58</v>
      </c>
      <c r="E1357">
        <f t="shared" si="63"/>
        <v>4174080.223382636</v>
      </c>
      <c r="F1357">
        <v>4995</v>
      </c>
      <c r="G1357" t="s">
        <v>2708</v>
      </c>
      <c r="H1357">
        <v>2.8E-3</v>
      </c>
      <c r="I1357">
        <v>91</v>
      </c>
      <c r="J1357">
        <f t="shared" si="64"/>
        <v>-6548987.9366865503</v>
      </c>
      <c r="K1357">
        <f t="shared" si="65"/>
        <v>-2374907.7133039143</v>
      </c>
    </row>
    <row r="1358" spans="1:11" x14ac:dyDescent="0.2">
      <c r="A1358" t="s">
        <v>2526</v>
      </c>
      <c r="B1358" t="s">
        <v>2709</v>
      </c>
      <c r="C1358">
        <v>2.8999999999999998E-3</v>
      </c>
      <c r="D1358">
        <v>52</v>
      </c>
      <c r="E1358">
        <f t="shared" si="63"/>
        <v>3875931.635998162</v>
      </c>
      <c r="F1358">
        <v>5000</v>
      </c>
      <c r="G1358" t="s">
        <v>2710</v>
      </c>
      <c r="H1358">
        <v>2.8999999999999998E-3</v>
      </c>
      <c r="I1358">
        <v>225</v>
      </c>
      <c r="J1358">
        <f t="shared" si="64"/>
        <v>-16770858.040376665</v>
      </c>
      <c r="K1358">
        <f t="shared" si="65"/>
        <v>-12894926.404378504</v>
      </c>
    </row>
    <row r="1359" spans="1:11" x14ac:dyDescent="0.2">
      <c r="A1359" t="s">
        <v>2526</v>
      </c>
      <c r="B1359" t="s">
        <v>2711</v>
      </c>
      <c r="C1359">
        <v>3.0000000000000001E-3</v>
      </c>
      <c r="D1359">
        <v>7</v>
      </c>
      <c r="E1359">
        <f t="shared" si="63"/>
        <v>539751.75302361685</v>
      </c>
      <c r="F1359">
        <v>5005</v>
      </c>
      <c r="G1359" t="s">
        <v>2712</v>
      </c>
      <c r="H1359">
        <v>3.0000000000000001E-3</v>
      </c>
      <c r="I1359">
        <v>30</v>
      </c>
      <c r="J1359">
        <f t="shared" si="64"/>
        <v>-2313221.7986726435</v>
      </c>
      <c r="K1359">
        <f t="shared" si="65"/>
        <v>-1773470.0456490265</v>
      </c>
    </row>
    <row r="1360" spans="1:11" x14ac:dyDescent="0.2">
      <c r="A1360" t="s">
        <v>2526</v>
      </c>
      <c r="B1360" t="s">
        <v>2713</v>
      </c>
      <c r="C1360">
        <v>3.0999999999999999E-3</v>
      </c>
      <c r="D1360">
        <v>31</v>
      </c>
      <c r="E1360">
        <f t="shared" si="63"/>
        <v>2470006.831693789</v>
      </c>
      <c r="F1360">
        <v>5010</v>
      </c>
      <c r="G1360" t="s">
        <v>2714</v>
      </c>
      <c r="H1360">
        <v>3.0999999999999999E-3</v>
      </c>
      <c r="I1360">
        <v>69</v>
      </c>
      <c r="J1360">
        <f t="shared" si="64"/>
        <v>-5497757.1415119814</v>
      </c>
      <c r="K1360">
        <f t="shared" si="65"/>
        <v>-3027750.3098181924</v>
      </c>
    </row>
    <row r="1361" spans="1:11" x14ac:dyDescent="0.2">
      <c r="A1361" t="s">
        <v>2526</v>
      </c>
      <c r="B1361" t="s">
        <v>2715</v>
      </c>
      <c r="C1361">
        <v>3.2000000000000002E-3</v>
      </c>
      <c r="D1361">
        <v>11</v>
      </c>
      <c r="E1361">
        <f t="shared" si="63"/>
        <v>904726.74792530062</v>
      </c>
      <c r="F1361">
        <v>5015</v>
      </c>
      <c r="G1361" t="s">
        <v>2716</v>
      </c>
      <c r="H1361">
        <v>3.2000000000000002E-3</v>
      </c>
      <c r="I1361">
        <v>14</v>
      </c>
      <c r="J1361">
        <f t="shared" si="64"/>
        <v>-1151470.4064503824</v>
      </c>
      <c r="K1361">
        <f t="shared" si="65"/>
        <v>-246743.65852508182</v>
      </c>
    </row>
    <row r="1362" spans="1:11" x14ac:dyDescent="0.2">
      <c r="A1362" t="s">
        <v>2526</v>
      </c>
      <c r="B1362" t="s">
        <v>2717</v>
      </c>
      <c r="C1362">
        <v>3.2000000000000002E-3</v>
      </c>
      <c r="D1362">
        <v>25</v>
      </c>
      <c r="E1362">
        <f t="shared" si="63"/>
        <v>2056197.1543756831</v>
      </c>
      <c r="F1362">
        <v>5020</v>
      </c>
      <c r="G1362" t="s">
        <v>2718</v>
      </c>
      <c r="H1362">
        <v>3.2000000000000002E-3</v>
      </c>
      <c r="I1362">
        <v>75</v>
      </c>
      <c r="J1362">
        <f t="shared" si="64"/>
        <v>-6168591.4631270505</v>
      </c>
      <c r="K1362">
        <f t="shared" si="65"/>
        <v>-4112394.3087513675</v>
      </c>
    </row>
    <row r="1363" spans="1:11" x14ac:dyDescent="0.2">
      <c r="A1363" t="s">
        <v>2526</v>
      </c>
      <c r="B1363" t="s">
        <v>2719</v>
      </c>
      <c r="C1363">
        <v>3.3E-3</v>
      </c>
      <c r="D1363">
        <v>40</v>
      </c>
      <c r="E1363">
        <f t="shared" si="63"/>
        <v>3392725.3047198774</v>
      </c>
      <c r="F1363">
        <v>5025</v>
      </c>
      <c r="G1363" t="s">
        <v>2720</v>
      </c>
      <c r="H1363">
        <v>3.3E-3</v>
      </c>
      <c r="I1363">
        <v>104</v>
      </c>
      <c r="J1363">
        <f t="shared" si="64"/>
        <v>-8821085.7922716793</v>
      </c>
      <c r="K1363">
        <f t="shared" si="65"/>
        <v>-5428360.4875518018</v>
      </c>
    </row>
    <row r="1364" spans="1:11" x14ac:dyDescent="0.2">
      <c r="A1364" t="s">
        <v>2526</v>
      </c>
      <c r="B1364" t="s">
        <v>2721</v>
      </c>
      <c r="C1364">
        <v>3.3999999999999998E-3</v>
      </c>
      <c r="D1364">
        <v>33</v>
      </c>
      <c r="E1364">
        <f t="shared" si="63"/>
        <v>2883816.5090118949</v>
      </c>
      <c r="F1364">
        <v>5030</v>
      </c>
      <c r="G1364" t="s">
        <v>2722</v>
      </c>
      <c r="H1364">
        <v>3.3999999999999998E-3</v>
      </c>
      <c r="I1364">
        <v>51</v>
      </c>
      <c r="J1364">
        <f t="shared" si="64"/>
        <v>-4456807.332109293</v>
      </c>
      <c r="K1364">
        <f t="shared" si="65"/>
        <v>-1572990.823097398</v>
      </c>
    </row>
    <row r="1365" spans="1:11" x14ac:dyDescent="0.2">
      <c r="A1365" t="s">
        <v>2526</v>
      </c>
      <c r="B1365" t="s">
        <v>2723</v>
      </c>
      <c r="C1365">
        <v>3.5000000000000001E-3</v>
      </c>
      <c r="D1365">
        <v>20</v>
      </c>
      <c r="E1365">
        <f t="shared" si="63"/>
        <v>1799172.5100787231</v>
      </c>
      <c r="F1365">
        <v>5035</v>
      </c>
      <c r="G1365" t="s">
        <v>2724</v>
      </c>
      <c r="H1365">
        <v>3.5000000000000001E-3</v>
      </c>
      <c r="I1365">
        <v>33</v>
      </c>
      <c r="J1365">
        <f t="shared" si="64"/>
        <v>-2968634.6416298929</v>
      </c>
      <c r="K1365">
        <f t="shared" si="65"/>
        <v>-1169462.1315511698</v>
      </c>
    </row>
    <row r="1366" spans="1:11" x14ac:dyDescent="0.2">
      <c r="A1366" t="s">
        <v>2526</v>
      </c>
      <c r="B1366" t="s">
        <v>2725</v>
      </c>
      <c r="C1366">
        <v>3.5000000000000001E-3</v>
      </c>
      <c r="D1366">
        <v>70</v>
      </c>
      <c r="E1366">
        <f t="shared" si="63"/>
        <v>6297103.7852755301</v>
      </c>
      <c r="F1366">
        <v>5040</v>
      </c>
      <c r="G1366" t="s">
        <v>2726</v>
      </c>
      <c r="H1366">
        <v>3.5000000000000001E-3</v>
      </c>
      <c r="I1366">
        <v>162</v>
      </c>
      <c r="J1366">
        <f t="shared" si="64"/>
        <v>-14573297.331637654</v>
      </c>
      <c r="K1366">
        <f t="shared" si="65"/>
        <v>-8276193.5463621244</v>
      </c>
    </row>
    <row r="1367" spans="1:11" x14ac:dyDescent="0.2">
      <c r="A1367" t="s">
        <v>2526</v>
      </c>
      <c r="B1367" t="s">
        <v>2727</v>
      </c>
      <c r="C1367">
        <v>3.5999999999999999E-3</v>
      </c>
      <c r="D1367">
        <v>13</v>
      </c>
      <c r="E1367">
        <f t="shared" si="63"/>
        <v>1202875.3353097744</v>
      </c>
      <c r="F1367">
        <v>5045</v>
      </c>
      <c r="G1367" t="s">
        <v>2728</v>
      </c>
      <c r="H1367">
        <v>3.5999999999999999E-3</v>
      </c>
      <c r="I1367">
        <v>15</v>
      </c>
      <c r="J1367">
        <f t="shared" si="64"/>
        <v>-1387933.0792035861</v>
      </c>
      <c r="K1367">
        <f t="shared" si="65"/>
        <v>-185057.74389381171</v>
      </c>
    </row>
    <row r="1368" spans="1:11" x14ac:dyDescent="0.2">
      <c r="A1368" t="s">
        <v>2526</v>
      </c>
      <c r="B1368" t="s">
        <v>2729</v>
      </c>
      <c r="C1368">
        <v>3.5999999999999999E-3</v>
      </c>
      <c r="D1368">
        <v>4104</v>
      </c>
      <c r="E1368">
        <f t="shared" si="63"/>
        <v>379738490.47010118</v>
      </c>
      <c r="F1368">
        <v>5050</v>
      </c>
      <c r="G1368" t="s">
        <v>2730</v>
      </c>
      <c r="H1368">
        <v>3.5999999999999999E-3</v>
      </c>
      <c r="I1368">
        <v>932</v>
      </c>
      <c r="J1368">
        <f t="shared" si="64"/>
        <v>-86236908.654516146</v>
      </c>
      <c r="K1368">
        <f t="shared" si="65"/>
        <v>293501581.81558502</v>
      </c>
    </row>
    <row r="1369" spans="1:11" x14ac:dyDescent="0.2">
      <c r="A1369" t="s">
        <v>2526</v>
      </c>
      <c r="B1369" t="s">
        <v>2731</v>
      </c>
      <c r="C1369">
        <v>3.7000000000000002E-3</v>
      </c>
      <c r="D1369">
        <v>75</v>
      </c>
      <c r="E1369">
        <f t="shared" si="63"/>
        <v>7132433.8792406525</v>
      </c>
      <c r="F1369">
        <v>5055</v>
      </c>
      <c r="G1369" t="s">
        <v>2732</v>
      </c>
      <c r="H1369">
        <v>3.7000000000000002E-3</v>
      </c>
      <c r="I1369">
        <v>44</v>
      </c>
      <c r="J1369">
        <f t="shared" si="64"/>
        <v>-4184361.209154516</v>
      </c>
      <c r="K1369">
        <f t="shared" si="65"/>
        <v>2948072.6700861366</v>
      </c>
    </row>
    <row r="1370" spans="1:11" x14ac:dyDescent="0.2">
      <c r="A1370" t="s">
        <v>2526</v>
      </c>
      <c r="B1370" t="s">
        <v>2733</v>
      </c>
      <c r="C1370">
        <v>3.7000000000000002E-3</v>
      </c>
      <c r="D1370">
        <v>92</v>
      </c>
      <c r="E1370">
        <f t="shared" si="63"/>
        <v>8749118.8918685336</v>
      </c>
      <c r="F1370">
        <v>5060</v>
      </c>
      <c r="G1370" t="s">
        <v>2734</v>
      </c>
      <c r="H1370">
        <v>3.7000000000000002E-3</v>
      </c>
      <c r="I1370">
        <v>79</v>
      </c>
      <c r="J1370">
        <f t="shared" si="64"/>
        <v>-7512830.3528001523</v>
      </c>
      <c r="K1370">
        <f t="shared" si="65"/>
        <v>1236288.5390683813</v>
      </c>
    </row>
    <row r="1371" spans="1:11" x14ac:dyDescent="0.2">
      <c r="A1371" t="s">
        <v>2526</v>
      </c>
      <c r="B1371" t="s">
        <v>2735</v>
      </c>
      <c r="C1371">
        <v>3.7000000000000002E-3</v>
      </c>
      <c r="D1371">
        <v>78</v>
      </c>
      <c r="E1371">
        <f t="shared" si="63"/>
        <v>7417731.2344102776</v>
      </c>
      <c r="F1371">
        <v>5065</v>
      </c>
      <c r="G1371" t="s">
        <v>2736</v>
      </c>
      <c r="H1371">
        <v>3.7000000000000002E-3</v>
      </c>
      <c r="I1371">
        <v>29</v>
      </c>
      <c r="J1371">
        <f t="shared" si="64"/>
        <v>-2757874.4333063853</v>
      </c>
      <c r="K1371">
        <f t="shared" si="65"/>
        <v>4659856.8011038918</v>
      </c>
    </row>
    <row r="1372" spans="1:11" x14ac:dyDescent="0.2">
      <c r="A1372" t="s">
        <v>2526</v>
      </c>
      <c r="B1372" t="s">
        <v>2737</v>
      </c>
      <c r="C1372">
        <v>3.8E-3</v>
      </c>
      <c r="D1372">
        <v>38</v>
      </c>
      <c r="E1372">
        <f t="shared" si="63"/>
        <v>3711435.8636481077</v>
      </c>
      <c r="F1372">
        <v>5070</v>
      </c>
      <c r="G1372" t="s">
        <v>2738</v>
      </c>
      <c r="H1372">
        <v>3.8E-3</v>
      </c>
      <c r="I1372">
        <v>105</v>
      </c>
      <c r="J1372">
        <f t="shared" si="64"/>
        <v>-10255283.307448721</v>
      </c>
      <c r="K1372">
        <f t="shared" si="65"/>
        <v>-6543847.4438006133</v>
      </c>
    </row>
    <row r="1373" spans="1:11" x14ac:dyDescent="0.2">
      <c r="A1373" t="s">
        <v>2526</v>
      </c>
      <c r="B1373" t="s">
        <v>2739</v>
      </c>
      <c r="C1373">
        <v>3.8E-3</v>
      </c>
      <c r="D1373">
        <v>373</v>
      </c>
      <c r="E1373">
        <f t="shared" si="63"/>
        <v>36430673.082651168</v>
      </c>
      <c r="F1373">
        <v>5075</v>
      </c>
      <c r="G1373" t="s">
        <v>2740</v>
      </c>
      <c r="H1373">
        <v>3.8E-3</v>
      </c>
      <c r="I1373">
        <v>131</v>
      </c>
      <c r="J1373">
        <f t="shared" si="64"/>
        <v>-12794686.793102687</v>
      </c>
      <c r="K1373">
        <f t="shared" si="65"/>
        <v>23635986.289548479</v>
      </c>
    </row>
    <row r="1374" spans="1:11" x14ac:dyDescent="0.2">
      <c r="A1374" t="s">
        <v>2526</v>
      </c>
      <c r="B1374" t="s">
        <v>2741</v>
      </c>
      <c r="C1374">
        <v>3.8E-3</v>
      </c>
      <c r="D1374">
        <v>459</v>
      </c>
      <c r="E1374">
        <f t="shared" si="63"/>
        <v>44830238.458275825</v>
      </c>
      <c r="F1374">
        <v>5080</v>
      </c>
      <c r="G1374" t="s">
        <v>2742</v>
      </c>
      <c r="H1374">
        <v>3.8E-3</v>
      </c>
      <c r="I1374">
        <v>96</v>
      </c>
      <c r="J1374">
        <f t="shared" si="64"/>
        <v>-9376259.0239531156</v>
      </c>
      <c r="K1374">
        <f t="shared" si="65"/>
        <v>35453979.434322707</v>
      </c>
    </row>
    <row r="1375" spans="1:11" x14ac:dyDescent="0.2">
      <c r="A1375" t="s">
        <v>2526</v>
      </c>
      <c r="B1375" t="s">
        <v>2743</v>
      </c>
      <c r="C1375">
        <v>3.7000000000000002E-3</v>
      </c>
      <c r="D1375">
        <v>139</v>
      </c>
      <c r="E1375">
        <f t="shared" si="63"/>
        <v>13218777.456192672</v>
      </c>
      <c r="F1375">
        <v>5085</v>
      </c>
      <c r="G1375" t="s">
        <v>2744</v>
      </c>
      <c r="H1375">
        <v>3.7000000000000002E-3</v>
      </c>
      <c r="I1375">
        <v>71</v>
      </c>
      <c r="J1375">
        <f t="shared" si="64"/>
        <v>-6752037.4056811491</v>
      </c>
      <c r="K1375">
        <f t="shared" si="65"/>
        <v>6466740.0505115231</v>
      </c>
    </row>
    <row r="1376" spans="1:11" x14ac:dyDescent="0.2">
      <c r="A1376" t="s">
        <v>2526</v>
      </c>
      <c r="B1376" t="s">
        <v>2745</v>
      </c>
      <c r="C1376">
        <v>3.7000000000000002E-3</v>
      </c>
      <c r="D1376">
        <v>275</v>
      </c>
      <c r="E1376">
        <f t="shared" si="63"/>
        <v>26152257.55721572</v>
      </c>
      <c r="F1376">
        <v>5090</v>
      </c>
      <c r="G1376" t="s">
        <v>2746</v>
      </c>
      <c r="H1376">
        <v>3.7000000000000002E-3</v>
      </c>
      <c r="I1376">
        <v>53</v>
      </c>
      <c r="J1376">
        <f t="shared" si="64"/>
        <v>-5040253.2746633934</v>
      </c>
      <c r="K1376">
        <f t="shared" si="65"/>
        <v>21112004.282552328</v>
      </c>
    </row>
    <row r="1377" spans="1:11" x14ac:dyDescent="0.2">
      <c r="A1377" t="s">
        <v>2526</v>
      </c>
      <c r="B1377" t="s">
        <v>2747</v>
      </c>
      <c r="C1377">
        <v>3.7000000000000002E-3</v>
      </c>
      <c r="D1377">
        <v>61</v>
      </c>
      <c r="E1377">
        <f t="shared" si="63"/>
        <v>5801046.2217823956</v>
      </c>
      <c r="F1377">
        <v>5095</v>
      </c>
      <c r="G1377" t="s">
        <v>2748</v>
      </c>
      <c r="H1377">
        <v>3.7000000000000002E-3</v>
      </c>
      <c r="I1377">
        <v>32</v>
      </c>
      <c r="J1377">
        <f t="shared" si="64"/>
        <v>-3043171.7884760108</v>
      </c>
      <c r="K1377">
        <f t="shared" si="65"/>
        <v>2757874.4333063848</v>
      </c>
    </row>
    <row r="1378" spans="1:11" x14ac:dyDescent="0.2">
      <c r="A1378" t="s">
        <v>2526</v>
      </c>
      <c r="B1378" t="s">
        <v>2749</v>
      </c>
      <c r="C1378">
        <v>3.5999999999999999E-3</v>
      </c>
      <c r="D1378">
        <v>997</v>
      </c>
      <c r="E1378">
        <f t="shared" si="63"/>
        <v>92251285.331065029</v>
      </c>
      <c r="F1378">
        <v>5100</v>
      </c>
      <c r="G1378" t="s">
        <v>2750</v>
      </c>
      <c r="H1378">
        <v>3.5999999999999999E-3</v>
      </c>
      <c r="I1378">
        <v>349</v>
      </c>
      <c r="J1378">
        <f t="shared" si="64"/>
        <v>-32292576.309470106</v>
      </c>
      <c r="K1378">
        <f t="shared" si="65"/>
        <v>59958709.021594927</v>
      </c>
    </row>
    <row r="1379" spans="1:11" x14ac:dyDescent="0.2">
      <c r="A1379" t="s">
        <v>2526</v>
      </c>
      <c r="B1379" t="s">
        <v>2751</v>
      </c>
      <c r="C1379">
        <v>3.5999999999999999E-3</v>
      </c>
      <c r="D1379">
        <v>90</v>
      </c>
      <c r="E1379">
        <f t="shared" si="63"/>
        <v>8327598.4752215156</v>
      </c>
      <c r="F1379">
        <v>5105</v>
      </c>
      <c r="G1379" t="s">
        <v>2752</v>
      </c>
      <c r="H1379">
        <v>3.5999999999999999E-3</v>
      </c>
      <c r="I1379">
        <v>8</v>
      </c>
      <c r="J1379">
        <f t="shared" si="64"/>
        <v>-740230.97557524592</v>
      </c>
      <c r="K1379">
        <f t="shared" si="65"/>
        <v>7587367.4996462697</v>
      </c>
    </row>
    <row r="1380" spans="1:11" x14ac:dyDescent="0.2">
      <c r="A1380" t="s">
        <v>2526</v>
      </c>
      <c r="B1380" t="s">
        <v>2753</v>
      </c>
      <c r="C1380">
        <v>3.5000000000000001E-3</v>
      </c>
      <c r="D1380">
        <v>46</v>
      </c>
      <c r="E1380">
        <f t="shared" si="63"/>
        <v>4138096.7731810627</v>
      </c>
      <c r="F1380">
        <v>5110</v>
      </c>
      <c r="G1380" t="s">
        <v>2754</v>
      </c>
      <c r="H1380">
        <v>3.5000000000000001E-3</v>
      </c>
      <c r="I1380">
        <v>27</v>
      </c>
      <c r="J1380">
        <f t="shared" si="64"/>
        <v>-2428882.8886062759</v>
      </c>
      <c r="K1380">
        <f t="shared" si="65"/>
        <v>1709213.8845747868</v>
      </c>
    </row>
    <row r="1381" spans="1:11" x14ac:dyDescent="0.2">
      <c r="A1381" t="s">
        <v>2526</v>
      </c>
      <c r="B1381" t="s">
        <v>2755</v>
      </c>
      <c r="C1381">
        <v>3.5000000000000001E-3</v>
      </c>
      <c r="D1381">
        <v>230</v>
      </c>
      <c r="E1381">
        <f t="shared" si="63"/>
        <v>20690483.865905311</v>
      </c>
      <c r="F1381">
        <v>5115</v>
      </c>
      <c r="G1381" t="s">
        <v>2756</v>
      </c>
      <c r="H1381">
        <v>3.5000000000000001E-3</v>
      </c>
      <c r="I1381">
        <v>37</v>
      </c>
      <c r="J1381">
        <f t="shared" si="64"/>
        <v>-3328469.1436456372</v>
      </c>
      <c r="K1381">
        <f t="shared" si="65"/>
        <v>17362014.722259674</v>
      </c>
    </row>
    <row r="1382" spans="1:11" x14ac:dyDescent="0.2">
      <c r="A1382" t="s">
        <v>2526</v>
      </c>
      <c r="B1382" t="s">
        <v>2757</v>
      </c>
      <c r="C1382">
        <v>3.3999999999999998E-3</v>
      </c>
      <c r="D1382">
        <v>234</v>
      </c>
      <c r="E1382">
        <f t="shared" si="63"/>
        <v>20448880.700266168</v>
      </c>
      <c r="F1382">
        <v>5120</v>
      </c>
      <c r="G1382" t="s">
        <v>2758</v>
      </c>
      <c r="H1382">
        <v>3.3999999999999998E-3</v>
      </c>
      <c r="I1382">
        <v>33</v>
      </c>
      <c r="J1382">
        <f t="shared" si="64"/>
        <v>-2883816.5090118949</v>
      </c>
      <c r="K1382">
        <f t="shared" si="65"/>
        <v>17565064.191254273</v>
      </c>
    </row>
    <row r="1383" spans="1:11" x14ac:dyDescent="0.2">
      <c r="A1383" t="s">
        <v>2526</v>
      </c>
      <c r="B1383" t="s">
        <v>2759</v>
      </c>
      <c r="C1383">
        <v>3.3E-3</v>
      </c>
      <c r="D1383">
        <v>113</v>
      </c>
      <c r="E1383">
        <f t="shared" si="63"/>
        <v>9584448.9858336523</v>
      </c>
      <c r="F1383">
        <v>5125</v>
      </c>
      <c r="G1383" t="s">
        <v>2760</v>
      </c>
      <c r="H1383">
        <v>3.3E-3</v>
      </c>
      <c r="I1383">
        <v>2</v>
      </c>
      <c r="J1383">
        <f t="shared" si="64"/>
        <v>-169636.26523599387</v>
      </c>
      <c r="K1383">
        <f t="shared" si="65"/>
        <v>9414812.7205976583</v>
      </c>
    </row>
    <row r="1384" spans="1:11" x14ac:dyDescent="0.2">
      <c r="A1384" t="s">
        <v>2526</v>
      </c>
      <c r="B1384" t="s">
        <v>2761</v>
      </c>
      <c r="C1384">
        <v>3.2000000000000002E-3</v>
      </c>
      <c r="D1384">
        <v>42</v>
      </c>
      <c r="E1384">
        <f t="shared" si="63"/>
        <v>3454411.2193511482</v>
      </c>
      <c r="F1384">
        <v>5130</v>
      </c>
      <c r="G1384" t="s">
        <v>2762</v>
      </c>
      <c r="H1384">
        <v>3.2000000000000002E-3</v>
      </c>
      <c r="I1384">
        <v>1</v>
      </c>
      <c r="J1384">
        <f t="shared" si="64"/>
        <v>-82247.886175027321</v>
      </c>
      <c r="K1384">
        <f t="shared" si="65"/>
        <v>3372163.3331761211</v>
      </c>
    </row>
    <row r="1385" spans="1:11" x14ac:dyDescent="0.2">
      <c r="A1385" t="s">
        <v>2526</v>
      </c>
      <c r="B1385" t="s">
        <v>2763</v>
      </c>
      <c r="C1385">
        <v>3.2000000000000002E-3</v>
      </c>
      <c r="D1385">
        <v>12</v>
      </c>
      <c r="E1385">
        <f t="shared" si="63"/>
        <v>986974.63410032797</v>
      </c>
      <c r="F1385">
        <v>5135</v>
      </c>
      <c r="G1385" t="s">
        <v>2764</v>
      </c>
      <c r="H1385">
        <v>3.2000000000000002E-3</v>
      </c>
      <c r="I1385">
        <v>4</v>
      </c>
      <c r="J1385">
        <f t="shared" si="64"/>
        <v>-328991.54470010928</v>
      </c>
      <c r="K1385">
        <f t="shared" si="65"/>
        <v>657983.08940021868</v>
      </c>
    </row>
    <row r="1386" spans="1:11" x14ac:dyDescent="0.2">
      <c r="A1386" t="s">
        <v>2526</v>
      </c>
      <c r="B1386" t="s">
        <v>2765</v>
      </c>
      <c r="C1386">
        <v>3.0999999999999999E-3</v>
      </c>
      <c r="D1386">
        <v>24</v>
      </c>
      <c r="E1386">
        <f t="shared" si="63"/>
        <v>1912263.3535693851</v>
      </c>
      <c r="F1386">
        <v>5140</v>
      </c>
      <c r="G1386" t="s">
        <v>2766</v>
      </c>
      <c r="H1386">
        <v>3.0999999999999999E-3</v>
      </c>
      <c r="I1386">
        <v>5</v>
      </c>
      <c r="J1386">
        <f t="shared" si="64"/>
        <v>-398388.19866028859</v>
      </c>
      <c r="K1386">
        <f t="shared" si="65"/>
        <v>1513875.1549090967</v>
      </c>
    </row>
    <row r="1387" spans="1:11" x14ac:dyDescent="0.2">
      <c r="A1387" t="s">
        <v>2526</v>
      </c>
      <c r="B1387" t="s">
        <v>2767</v>
      </c>
      <c r="C1387">
        <v>3.0000000000000001E-3</v>
      </c>
      <c r="D1387">
        <v>0</v>
      </c>
      <c r="E1387">
        <f t="shared" si="63"/>
        <v>0</v>
      </c>
      <c r="F1387">
        <v>5145</v>
      </c>
      <c r="G1387" t="s">
        <v>2768</v>
      </c>
      <c r="H1387">
        <v>3.0000000000000001E-3</v>
      </c>
      <c r="I1387">
        <v>4</v>
      </c>
      <c r="J1387">
        <f t="shared" si="64"/>
        <v>-308429.57315635245</v>
      </c>
      <c r="K1387">
        <f t="shared" si="65"/>
        <v>-308429.57315635245</v>
      </c>
    </row>
    <row r="1388" spans="1:11" x14ac:dyDescent="0.2">
      <c r="A1388" t="s">
        <v>2526</v>
      </c>
      <c r="B1388" t="s">
        <v>2769</v>
      </c>
      <c r="C1388">
        <v>2.8999999999999998E-3</v>
      </c>
      <c r="D1388">
        <v>139</v>
      </c>
      <c r="E1388">
        <f t="shared" si="63"/>
        <v>10360663.411610471</v>
      </c>
      <c r="F1388">
        <v>5150</v>
      </c>
      <c r="G1388" t="s">
        <v>2770</v>
      </c>
      <c r="H1388">
        <v>2.8999999999999998E-3</v>
      </c>
      <c r="I1388">
        <v>18</v>
      </c>
      <c r="J1388">
        <f t="shared" si="64"/>
        <v>-1341668.6432301332</v>
      </c>
      <c r="K1388">
        <f t="shared" si="65"/>
        <v>9018994.7683803383</v>
      </c>
    </row>
    <row r="1389" spans="1:11" x14ac:dyDescent="0.2">
      <c r="A1389" t="s">
        <v>2526</v>
      </c>
      <c r="B1389" t="s">
        <v>2771</v>
      </c>
      <c r="C1389">
        <v>2.8E-3</v>
      </c>
      <c r="D1389">
        <v>3</v>
      </c>
      <c r="E1389">
        <f t="shared" si="63"/>
        <v>215900.70120944671</v>
      </c>
      <c r="F1389">
        <v>5155</v>
      </c>
      <c r="G1389" t="s">
        <v>2772</v>
      </c>
      <c r="H1389">
        <v>2.8E-3</v>
      </c>
      <c r="I1389">
        <v>0</v>
      </c>
      <c r="J1389">
        <f t="shared" si="64"/>
        <v>0</v>
      </c>
      <c r="K1389">
        <f t="shared" si="65"/>
        <v>215900.70120944671</v>
      </c>
    </row>
    <row r="1390" spans="1:11" x14ac:dyDescent="0.2">
      <c r="A1390" t="s">
        <v>2526</v>
      </c>
      <c r="B1390" t="s">
        <v>2773</v>
      </c>
      <c r="C1390">
        <v>2.5999999999999999E-3</v>
      </c>
      <c r="D1390">
        <v>40</v>
      </c>
      <c r="E1390">
        <f t="shared" si="63"/>
        <v>2673056.3006883883</v>
      </c>
      <c r="F1390">
        <v>5160</v>
      </c>
      <c r="G1390" t="s">
        <v>2774</v>
      </c>
      <c r="H1390">
        <v>2.5999999999999999E-3</v>
      </c>
      <c r="I1390">
        <v>0</v>
      </c>
      <c r="J1390">
        <f t="shared" si="64"/>
        <v>0</v>
      </c>
      <c r="K1390">
        <f t="shared" si="65"/>
        <v>2673056.3006883883</v>
      </c>
    </row>
    <row r="1391" spans="1:11" x14ac:dyDescent="0.2">
      <c r="A1391" t="s">
        <v>2526</v>
      </c>
      <c r="B1391" t="s">
        <v>2775</v>
      </c>
      <c r="C1391">
        <v>2.5000000000000001E-3</v>
      </c>
      <c r="D1391">
        <v>10</v>
      </c>
      <c r="E1391">
        <f t="shared" si="63"/>
        <v>642561.61074240098</v>
      </c>
      <c r="F1391">
        <v>5165</v>
      </c>
      <c r="G1391" t="s">
        <v>2776</v>
      </c>
      <c r="H1391">
        <v>2.5000000000000001E-3</v>
      </c>
      <c r="I1391">
        <v>2</v>
      </c>
      <c r="J1391">
        <f t="shared" si="64"/>
        <v>-128512.32214848019</v>
      </c>
      <c r="K1391">
        <f t="shared" si="65"/>
        <v>514049.28859392076</v>
      </c>
    </row>
    <row r="1392" spans="1:11" x14ac:dyDescent="0.2">
      <c r="A1392" t="s">
        <v>2526</v>
      </c>
      <c r="B1392" t="s">
        <v>2777</v>
      </c>
      <c r="C1392">
        <v>2.3999999999999998E-3</v>
      </c>
      <c r="D1392">
        <v>43</v>
      </c>
      <c r="E1392">
        <f t="shared" si="63"/>
        <v>2652494.3291446306</v>
      </c>
      <c r="F1392">
        <v>5170</v>
      </c>
      <c r="G1392" t="s">
        <v>2778</v>
      </c>
      <c r="H1392">
        <v>2.3999999999999998E-3</v>
      </c>
      <c r="I1392">
        <v>0</v>
      </c>
      <c r="J1392">
        <f t="shared" si="64"/>
        <v>0</v>
      </c>
      <c r="K1392">
        <f t="shared" si="65"/>
        <v>2652494.3291446306</v>
      </c>
    </row>
    <row r="1393" spans="1:11" x14ac:dyDescent="0.2">
      <c r="A1393" t="s">
        <v>2526</v>
      </c>
      <c r="B1393" t="s">
        <v>2779</v>
      </c>
      <c r="C1393">
        <v>2.3E-3</v>
      </c>
      <c r="D1393">
        <v>304</v>
      </c>
      <c r="E1393">
        <f t="shared" si="63"/>
        <v>17971163.129243471</v>
      </c>
      <c r="F1393">
        <v>5175</v>
      </c>
      <c r="G1393" t="s">
        <v>2780</v>
      </c>
      <c r="H1393">
        <v>2.3E-3</v>
      </c>
      <c r="I1393">
        <v>35</v>
      </c>
      <c r="J1393">
        <f t="shared" si="64"/>
        <v>-2069048.3865905313</v>
      </c>
      <c r="K1393">
        <f t="shared" si="65"/>
        <v>15902114.74265294</v>
      </c>
    </row>
    <row r="1394" spans="1:11" x14ac:dyDescent="0.2">
      <c r="A1394" t="s">
        <v>2526</v>
      </c>
      <c r="B1394" t="s">
        <v>2781</v>
      </c>
      <c r="C1394">
        <v>2.2000000000000001E-3</v>
      </c>
      <c r="D1394">
        <v>10</v>
      </c>
      <c r="E1394">
        <f t="shared" si="63"/>
        <v>565454.21745331294</v>
      </c>
      <c r="F1394">
        <v>5180</v>
      </c>
      <c r="G1394" t="s">
        <v>2782</v>
      </c>
      <c r="H1394">
        <v>2.2000000000000001E-3</v>
      </c>
      <c r="I1394">
        <v>1</v>
      </c>
      <c r="J1394">
        <f t="shared" si="64"/>
        <v>-56545.421745331289</v>
      </c>
      <c r="K1394">
        <f t="shared" si="65"/>
        <v>508908.79570798168</v>
      </c>
    </row>
    <row r="1395" spans="1:11" x14ac:dyDescent="0.2">
      <c r="A1395" t="s">
        <v>2526</v>
      </c>
      <c r="B1395" t="s">
        <v>2783</v>
      </c>
      <c r="C1395">
        <v>2.0999999999999999E-3</v>
      </c>
      <c r="D1395">
        <v>9</v>
      </c>
      <c r="E1395">
        <f t="shared" si="63"/>
        <v>485776.57772125513</v>
      </c>
      <c r="F1395">
        <v>5185</v>
      </c>
      <c r="G1395" t="s">
        <v>2784</v>
      </c>
      <c r="H1395">
        <v>2.0999999999999999E-3</v>
      </c>
      <c r="I1395">
        <v>0</v>
      </c>
      <c r="J1395">
        <f t="shared" si="64"/>
        <v>0</v>
      </c>
      <c r="K1395">
        <f t="shared" si="65"/>
        <v>485776.57772125513</v>
      </c>
    </row>
    <row r="1396" spans="1:11" x14ac:dyDescent="0.2">
      <c r="A1396" t="s">
        <v>2526</v>
      </c>
      <c r="B1396" t="s">
        <v>2785</v>
      </c>
      <c r="C1396">
        <v>2E-3</v>
      </c>
      <c r="D1396">
        <v>12</v>
      </c>
      <c r="E1396">
        <f t="shared" si="63"/>
        <v>616859.14631270489</v>
      </c>
      <c r="F1396">
        <v>5190</v>
      </c>
      <c r="G1396" t="s">
        <v>2786</v>
      </c>
      <c r="H1396">
        <v>2E-3</v>
      </c>
      <c r="I1396">
        <v>0</v>
      </c>
      <c r="J1396">
        <f t="shared" si="64"/>
        <v>0</v>
      </c>
      <c r="K1396">
        <f t="shared" si="65"/>
        <v>616859.14631270489</v>
      </c>
    </row>
    <row r="1397" spans="1:11" x14ac:dyDescent="0.2">
      <c r="A1397" t="s">
        <v>2526</v>
      </c>
      <c r="B1397" t="s">
        <v>2787</v>
      </c>
      <c r="C1397">
        <v>1.8E-3</v>
      </c>
      <c r="D1397">
        <v>0</v>
      </c>
      <c r="E1397">
        <f t="shared" si="63"/>
        <v>0</v>
      </c>
      <c r="F1397">
        <v>5195</v>
      </c>
      <c r="G1397" t="s">
        <v>2788</v>
      </c>
      <c r="H1397">
        <v>1.8E-3</v>
      </c>
      <c r="I1397">
        <v>0</v>
      </c>
      <c r="J1397">
        <f t="shared" si="64"/>
        <v>0</v>
      </c>
      <c r="K1397">
        <f t="shared" si="65"/>
        <v>0</v>
      </c>
    </row>
    <row r="1398" spans="1:11" x14ac:dyDescent="0.2">
      <c r="A1398" t="s">
        <v>2526</v>
      </c>
      <c r="B1398" t="s">
        <v>2789</v>
      </c>
      <c r="C1398">
        <v>1.6999999999999999E-3</v>
      </c>
      <c r="D1398">
        <v>220</v>
      </c>
      <c r="E1398">
        <f t="shared" si="63"/>
        <v>9612721.6967063174</v>
      </c>
      <c r="F1398">
        <v>5200</v>
      </c>
      <c r="G1398" t="s">
        <v>2790</v>
      </c>
      <c r="H1398">
        <v>1.6999999999999999E-3</v>
      </c>
      <c r="I1398">
        <v>5</v>
      </c>
      <c r="J1398">
        <f t="shared" si="64"/>
        <v>-218470.9476524163</v>
      </c>
      <c r="K1398">
        <f t="shared" si="65"/>
        <v>9394250.7490539011</v>
      </c>
    </row>
    <row r="1399" spans="1:11" x14ac:dyDescent="0.2">
      <c r="A1399" t="s">
        <v>2526</v>
      </c>
      <c r="B1399" t="s">
        <v>2791</v>
      </c>
      <c r="C1399">
        <v>1.6000000000000001E-3</v>
      </c>
      <c r="D1399">
        <v>0</v>
      </c>
      <c r="E1399">
        <f t="shared" si="63"/>
        <v>0</v>
      </c>
      <c r="F1399">
        <v>5205</v>
      </c>
      <c r="G1399" t="s">
        <v>2792</v>
      </c>
      <c r="H1399">
        <v>1.6000000000000001E-3</v>
      </c>
      <c r="I1399">
        <v>0</v>
      </c>
      <c r="J1399">
        <f t="shared" si="64"/>
        <v>0</v>
      </c>
      <c r="K1399">
        <f t="shared" si="65"/>
        <v>0</v>
      </c>
    </row>
    <row r="1400" spans="1:11" x14ac:dyDescent="0.2">
      <c r="A1400" t="s">
        <v>2526</v>
      </c>
      <c r="B1400" t="s">
        <v>2793</v>
      </c>
      <c r="C1400">
        <v>1.5E-3</v>
      </c>
      <c r="D1400">
        <v>27</v>
      </c>
      <c r="E1400">
        <f t="shared" si="63"/>
        <v>1040949.8094026895</v>
      </c>
      <c r="F1400">
        <v>5210</v>
      </c>
      <c r="G1400" t="s">
        <v>2794</v>
      </c>
      <c r="H1400">
        <v>1.5E-3</v>
      </c>
      <c r="I1400">
        <v>0</v>
      </c>
      <c r="J1400">
        <f t="shared" si="64"/>
        <v>0</v>
      </c>
      <c r="K1400">
        <f t="shared" si="65"/>
        <v>1040949.8094026895</v>
      </c>
    </row>
    <row r="1401" spans="1:11" x14ac:dyDescent="0.2">
      <c r="A1401" t="s">
        <v>2526</v>
      </c>
      <c r="B1401" t="s">
        <v>2795</v>
      </c>
      <c r="C1401">
        <v>1.2999999999999999E-3</v>
      </c>
      <c r="D1401">
        <v>4</v>
      </c>
      <c r="E1401">
        <f t="shared" si="63"/>
        <v>133652.81503441939</v>
      </c>
      <c r="F1401">
        <v>5220</v>
      </c>
      <c r="G1401" t="s">
        <v>2796</v>
      </c>
      <c r="H1401">
        <v>1.2999999999999999E-3</v>
      </c>
      <c r="I1401">
        <v>1</v>
      </c>
      <c r="J1401">
        <f t="shared" si="64"/>
        <v>-33413.203758604846</v>
      </c>
      <c r="K1401">
        <f t="shared" si="65"/>
        <v>100239.61127581453</v>
      </c>
    </row>
    <row r="1402" spans="1:11" x14ac:dyDescent="0.2">
      <c r="A1402" t="s">
        <v>2526</v>
      </c>
      <c r="B1402" t="s">
        <v>2797</v>
      </c>
      <c r="C1402">
        <v>1.1999999999999999E-3</v>
      </c>
      <c r="D1402">
        <v>153</v>
      </c>
      <c r="E1402">
        <f t="shared" si="63"/>
        <v>4718972.4692921927</v>
      </c>
      <c r="F1402">
        <v>5225</v>
      </c>
      <c r="G1402" t="s">
        <v>2798</v>
      </c>
      <c r="H1402">
        <v>1.1999999999999999E-3</v>
      </c>
      <c r="I1402">
        <v>0</v>
      </c>
      <c r="J1402">
        <f t="shared" si="64"/>
        <v>0</v>
      </c>
      <c r="K1402">
        <f t="shared" si="65"/>
        <v>4718972.4692921927</v>
      </c>
    </row>
    <row r="1403" spans="1:11" x14ac:dyDescent="0.2">
      <c r="A1403" t="s">
        <v>2526</v>
      </c>
      <c r="B1403" t="s">
        <v>2799</v>
      </c>
      <c r="C1403">
        <v>1.1000000000000001E-3</v>
      </c>
      <c r="D1403">
        <v>20</v>
      </c>
      <c r="E1403">
        <f t="shared" si="63"/>
        <v>565454.21745331294</v>
      </c>
      <c r="F1403">
        <v>5230</v>
      </c>
      <c r="G1403" t="s">
        <v>2800</v>
      </c>
      <c r="H1403">
        <v>1.1000000000000001E-3</v>
      </c>
      <c r="I1403">
        <v>0</v>
      </c>
      <c r="J1403">
        <f t="shared" si="64"/>
        <v>0</v>
      </c>
      <c r="K1403">
        <f t="shared" si="65"/>
        <v>565454.21745331294</v>
      </c>
    </row>
    <row r="1404" spans="1:11" x14ac:dyDescent="0.2">
      <c r="A1404" t="s">
        <v>2526</v>
      </c>
      <c r="B1404" t="s">
        <v>2801</v>
      </c>
      <c r="C1404">
        <v>1E-3</v>
      </c>
      <c r="D1404">
        <v>15</v>
      </c>
      <c r="E1404">
        <f t="shared" si="63"/>
        <v>385536.9664454406</v>
      </c>
      <c r="F1404">
        <v>5240</v>
      </c>
      <c r="G1404" t="s">
        <v>2802</v>
      </c>
      <c r="H1404">
        <v>1E-3</v>
      </c>
      <c r="I1404">
        <v>0</v>
      </c>
      <c r="J1404">
        <f t="shared" si="64"/>
        <v>0</v>
      </c>
      <c r="K1404">
        <f t="shared" si="65"/>
        <v>385536.9664454406</v>
      </c>
    </row>
    <row r="1405" spans="1:11" x14ac:dyDescent="0.2">
      <c r="A1405" t="s">
        <v>2526</v>
      </c>
      <c r="B1405" t="s">
        <v>2803</v>
      </c>
      <c r="C1405">
        <v>8.0000000000000004E-4</v>
      </c>
      <c r="D1405">
        <v>191</v>
      </c>
      <c r="E1405">
        <f t="shared" si="63"/>
        <v>3927336.5648575551</v>
      </c>
      <c r="F1405">
        <v>5250</v>
      </c>
      <c r="G1405" t="s">
        <v>2804</v>
      </c>
      <c r="H1405">
        <v>8.0000000000000004E-4</v>
      </c>
      <c r="I1405">
        <v>0</v>
      </c>
      <c r="J1405">
        <f t="shared" si="64"/>
        <v>0</v>
      </c>
      <c r="K1405">
        <f t="shared" si="65"/>
        <v>3927336.5648575551</v>
      </c>
    </row>
    <row r="1406" spans="1:11" x14ac:dyDescent="0.2">
      <c r="A1406" t="s">
        <v>2526</v>
      </c>
      <c r="B1406" t="s">
        <v>2805</v>
      </c>
      <c r="C1406">
        <v>5.9999999999999995E-4</v>
      </c>
      <c r="D1406">
        <v>102</v>
      </c>
      <c r="E1406">
        <f t="shared" si="63"/>
        <v>1572990.8230973978</v>
      </c>
      <c r="F1406">
        <v>5275</v>
      </c>
      <c r="G1406" t="s">
        <v>2806</v>
      </c>
      <c r="H1406">
        <v>5.9999999999999995E-4</v>
      </c>
      <c r="I1406">
        <v>0</v>
      </c>
      <c r="J1406">
        <f t="shared" si="64"/>
        <v>0</v>
      </c>
      <c r="K1406">
        <f t="shared" si="65"/>
        <v>1572990.8230973978</v>
      </c>
    </row>
    <row r="1407" spans="1:11" x14ac:dyDescent="0.2">
      <c r="A1407" t="s">
        <v>2526</v>
      </c>
      <c r="B1407" t="s">
        <v>2807</v>
      </c>
      <c r="C1407">
        <v>4.0000000000000002E-4</v>
      </c>
      <c r="D1407">
        <v>632</v>
      </c>
      <c r="E1407">
        <f t="shared" si="63"/>
        <v>6497583.007827159</v>
      </c>
      <c r="F1407">
        <v>5300</v>
      </c>
      <c r="G1407" t="s">
        <v>2808</v>
      </c>
      <c r="H1407">
        <v>4.0000000000000002E-4</v>
      </c>
      <c r="I1407">
        <v>0</v>
      </c>
      <c r="J1407">
        <f t="shared" si="64"/>
        <v>0</v>
      </c>
      <c r="K1407">
        <f t="shared" si="65"/>
        <v>6497583.007827159</v>
      </c>
    </row>
    <row r="1408" spans="1:11" x14ac:dyDescent="0.2">
      <c r="A1408" t="s">
        <v>2526</v>
      </c>
      <c r="B1408" t="s">
        <v>2809</v>
      </c>
      <c r="C1408">
        <v>2.9999999999999997E-4</v>
      </c>
      <c r="D1408">
        <v>2</v>
      </c>
      <c r="E1408">
        <f t="shared" si="63"/>
        <v>15421.478657817624</v>
      </c>
      <c r="F1408">
        <v>5325</v>
      </c>
      <c r="G1408" t="s">
        <v>2810</v>
      </c>
      <c r="H1408">
        <v>2.9999999999999997E-4</v>
      </c>
      <c r="I1408">
        <v>0</v>
      </c>
      <c r="J1408">
        <f t="shared" si="64"/>
        <v>0</v>
      </c>
      <c r="K1408">
        <f t="shared" si="65"/>
        <v>15421.478657817624</v>
      </c>
    </row>
    <row r="1409" spans="1:11" x14ac:dyDescent="0.2">
      <c r="A1409" t="s">
        <v>2526</v>
      </c>
      <c r="B1409" t="s">
        <v>2811</v>
      </c>
      <c r="C1409">
        <v>2.0000000000000001E-4</v>
      </c>
      <c r="D1409">
        <v>135</v>
      </c>
      <c r="E1409">
        <f t="shared" si="63"/>
        <v>693966.53960179305</v>
      </c>
      <c r="F1409">
        <v>5350</v>
      </c>
      <c r="G1409" t="s">
        <v>2812</v>
      </c>
      <c r="H1409">
        <v>2.0000000000000001E-4</v>
      </c>
      <c r="I1409">
        <v>0</v>
      </c>
      <c r="J1409">
        <f t="shared" si="64"/>
        <v>0</v>
      </c>
      <c r="K1409">
        <f t="shared" si="65"/>
        <v>693966.53960179305</v>
      </c>
    </row>
    <row r="1410" spans="1:11" x14ac:dyDescent="0.2">
      <c r="A1410" t="s">
        <v>2526</v>
      </c>
      <c r="B1410" t="s">
        <v>2813</v>
      </c>
      <c r="C1410">
        <v>1E-4</v>
      </c>
      <c r="D1410">
        <v>0</v>
      </c>
      <c r="E1410">
        <f t="shared" si="63"/>
        <v>0</v>
      </c>
      <c r="F1410">
        <v>5375</v>
      </c>
      <c r="G1410" t="s">
        <v>2814</v>
      </c>
      <c r="H1410">
        <v>1E-4</v>
      </c>
      <c r="I1410">
        <v>0</v>
      </c>
      <c r="J1410">
        <f t="shared" si="64"/>
        <v>0</v>
      </c>
      <c r="K1410">
        <f t="shared" si="65"/>
        <v>0</v>
      </c>
    </row>
    <row r="1411" spans="1:11" x14ac:dyDescent="0.2">
      <c r="A1411" t="s">
        <v>2526</v>
      </c>
      <c r="B1411" t="s">
        <v>2815</v>
      </c>
      <c r="C1411">
        <v>1E-4</v>
      </c>
      <c r="D1411">
        <v>4</v>
      </c>
      <c r="E1411">
        <f t="shared" si="63"/>
        <v>10280.985771878415</v>
      </c>
      <c r="F1411">
        <v>5400</v>
      </c>
      <c r="G1411" t="s">
        <v>2816</v>
      </c>
      <c r="H1411">
        <v>1E-4</v>
      </c>
      <c r="I1411">
        <v>0</v>
      </c>
      <c r="J1411">
        <f t="shared" si="64"/>
        <v>0</v>
      </c>
      <c r="K1411">
        <f t="shared" si="65"/>
        <v>10280.985771878415</v>
      </c>
    </row>
    <row r="1412" spans="1:11" x14ac:dyDescent="0.2">
      <c r="A1412" t="s">
        <v>2526</v>
      </c>
      <c r="B1412" t="s">
        <v>2817</v>
      </c>
      <c r="C1412">
        <v>1E-4</v>
      </c>
      <c r="D1412">
        <v>11</v>
      </c>
      <c r="E1412">
        <f t="shared" si="63"/>
        <v>28272.710872665644</v>
      </c>
      <c r="F1412">
        <v>5500</v>
      </c>
      <c r="G1412" t="s">
        <v>2818</v>
      </c>
      <c r="H1412">
        <v>1E-4</v>
      </c>
      <c r="I1412">
        <v>0</v>
      </c>
      <c r="J1412">
        <f t="shared" si="64"/>
        <v>0</v>
      </c>
      <c r="K1412">
        <f t="shared" si="65"/>
        <v>28272.710872665644</v>
      </c>
    </row>
    <row r="1413" spans="1:11" x14ac:dyDescent="0.2">
      <c r="A1413" t="s">
        <v>2526</v>
      </c>
      <c r="B1413" t="s">
        <v>2819</v>
      </c>
      <c r="C1413">
        <v>0</v>
      </c>
      <c r="D1413">
        <v>18</v>
      </c>
      <c r="E1413">
        <f t="shared" si="63"/>
        <v>0</v>
      </c>
      <c r="F1413">
        <v>5600</v>
      </c>
      <c r="G1413" t="s">
        <v>2820</v>
      </c>
      <c r="H1413">
        <v>0</v>
      </c>
      <c r="I1413">
        <v>0</v>
      </c>
      <c r="J1413">
        <f t="shared" si="64"/>
        <v>0</v>
      </c>
      <c r="K1413">
        <f t="shared" si="65"/>
        <v>0</v>
      </c>
    </row>
    <row r="1414" spans="1:11" x14ac:dyDescent="0.2">
      <c r="A1414" t="s">
        <v>2526</v>
      </c>
      <c r="B1414" t="s">
        <v>2821</v>
      </c>
      <c r="C1414">
        <v>0</v>
      </c>
      <c r="D1414">
        <v>0</v>
      </c>
      <c r="E1414">
        <f t="shared" si="63"/>
        <v>0</v>
      </c>
      <c r="F1414">
        <v>5700</v>
      </c>
      <c r="G1414" t="s">
        <v>2822</v>
      </c>
      <c r="H1414">
        <v>0</v>
      </c>
      <c r="I1414">
        <v>0</v>
      </c>
      <c r="J1414">
        <f t="shared" si="64"/>
        <v>0</v>
      </c>
      <c r="K1414">
        <f t="shared" si="65"/>
        <v>0</v>
      </c>
    </row>
    <row r="1415" spans="1:11" x14ac:dyDescent="0.2">
      <c r="A1415" t="s">
        <v>2526</v>
      </c>
      <c r="B1415" t="s">
        <v>2823</v>
      </c>
      <c r="C1415">
        <v>0</v>
      </c>
      <c r="D1415">
        <v>1</v>
      </c>
      <c r="E1415">
        <f t="shared" si="63"/>
        <v>0</v>
      </c>
      <c r="F1415">
        <v>5800</v>
      </c>
      <c r="G1415" t="s">
        <v>2824</v>
      </c>
      <c r="H1415">
        <v>0</v>
      </c>
      <c r="I1415">
        <v>0</v>
      </c>
      <c r="J1415">
        <f t="shared" si="64"/>
        <v>0</v>
      </c>
      <c r="K1415">
        <f t="shared" si="65"/>
        <v>0</v>
      </c>
    </row>
    <row r="1416" spans="1:11" x14ac:dyDescent="0.2">
      <c r="A1416" t="s">
        <v>2526</v>
      </c>
      <c r="B1416" t="s">
        <v>2825</v>
      </c>
      <c r="C1416">
        <v>0</v>
      </c>
      <c r="D1416">
        <v>0</v>
      </c>
      <c r="E1416">
        <f t="shared" si="63"/>
        <v>0</v>
      </c>
      <c r="F1416">
        <v>6000</v>
      </c>
      <c r="G1416" t="s">
        <v>2826</v>
      </c>
      <c r="H1416">
        <v>0</v>
      </c>
      <c r="I1416">
        <v>0</v>
      </c>
      <c r="J1416">
        <f t="shared" si="64"/>
        <v>0</v>
      </c>
      <c r="K1416">
        <f t="shared" si="65"/>
        <v>0</v>
      </c>
    </row>
    <row r="1417" spans="1:11" x14ac:dyDescent="0.2">
      <c r="A1417" t="s">
        <v>2526</v>
      </c>
      <c r="B1417" t="s">
        <v>2827</v>
      </c>
      <c r="C1417">
        <v>0</v>
      </c>
      <c r="D1417">
        <v>0</v>
      </c>
      <c r="E1417">
        <f t="shared" si="63"/>
        <v>0</v>
      </c>
      <c r="F1417">
        <v>6200</v>
      </c>
      <c r="G1417" t="s">
        <v>2828</v>
      </c>
      <c r="H1417">
        <v>0</v>
      </c>
      <c r="I1417">
        <v>0</v>
      </c>
      <c r="J1417">
        <f t="shared" si="64"/>
        <v>0</v>
      </c>
      <c r="K1417">
        <f t="shared" si="65"/>
        <v>0</v>
      </c>
    </row>
    <row r="1418" spans="1:11" x14ac:dyDescent="0.2">
      <c r="A1418" t="s">
        <v>2526</v>
      </c>
      <c r="B1418" t="s">
        <v>2829</v>
      </c>
      <c r="C1418">
        <v>0</v>
      </c>
      <c r="D1418">
        <v>0</v>
      </c>
      <c r="E1418">
        <f t="shared" si="63"/>
        <v>0</v>
      </c>
      <c r="F1418">
        <v>6400</v>
      </c>
      <c r="G1418" t="s">
        <v>2830</v>
      </c>
      <c r="H1418">
        <v>0</v>
      </c>
      <c r="I1418">
        <v>0</v>
      </c>
      <c r="J1418">
        <f t="shared" si="64"/>
        <v>0</v>
      </c>
      <c r="K1418">
        <f t="shared" si="65"/>
        <v>0</v>
      </c>
    </row>
    <row r="1419" spans="1:11" x14ac:dyDescent="0.2">
      <c r="A1419" t="s">
        <v>2526</v>
      </c>
      <c r="B1419" t="s">
        <v>2831</v>
      </c>
      <c r="C1419">
        <v>0</v>
      </c>
      <c r="D1419">
        <v>0</v>
      </c>
      <c r="E1419">
        <f t="shared" si="63"/>
        <v>0</v>
      </c>
      <c r="F1419">
        <v>6600</v>
      </c>
      <c r="G1419" t="s">
        <v>2832</v>
      </c>
      <c r="H1419">
        <v>0</v>
      </c>
      <c r="I1419">
        <v>0</v>
      </c>
      <c r="J1419">
        <f t="shared" si="64"/>
        <v>0</v>
      </c>
      <c r="K1419">
        <f t="shared" si="65"/>
        <v>0</v>
      </c>
    </row>
    <row r="1420" spans="1:11" x14ac:dyDescent="0.2">
      <c r="A1420" t="s">
        <v>2833</v>
      </c>
      <c r="B1420" t="s">
        <v>2834</v>
      </c>
      <c r="C1420">
        <v>0</v>
      </c>
      <c r="D1420">
        <v>0</v>
      </c>
      <c r="E1420">
        <f t="shared" ref="E1420:E1483" si="66">C1420*D1420*100*$B$3*$B$3*0.01</f>
        <v>0</v>
      </c>
      <c r="F1420">
        <v>1400</v>
      </c>
      <c r="G1420" t="s">
        <v>2835</v>
      </c>
      <c r="H1420">
        <v>0</v>
      </c>
      <c r="I1420">
        <v>0</v>
      </c>
      <c r="J1420">
        <f t="shared" ref="J1420:J1483" si="67">H1420*I1420*100*$B$3*$B$3*0.01*-1</f>
        <v>0</v>
      </c>
      <c r="K1420">
        <f t="shared" ref="K1420:K1483" si="68">E1420+J1420</f>
        <v>0</v>
      </c>
    </row>
    <row r="1421" spans="1:11" x14ac:dyDescent="0.2">
      <c r="A1421" t="s">
        <v>2833</v>
      </c>
      <c r="B1421" t="s">
        <v>2836</v>
      </c>
      <c r="C1421">
        <v>0</v>
      </c>
      <c r="D1421">
        <v>0</v>
      </c>
      <c r="E1421">
        <f t="shared" si="66"/>
        <v>0</v>
      </c>
      <c r="F1421">
        <v>1600</v>
      </c>
      <c r="G1421" t="s">
        <v>2837</v>
      </c>
      <c r="H1421">
        <v>0</v>
      </c>
      <c r="I1421">
        <v>0</v>
      </c>
      <c r="J1421">
        <f t="shared" si="67"/>
        <v>0</v>
      </c>
      <c r="K1421">
        <f t="shared" si="68"/>
        <v>0</v>
      </c>
    </row>
    <row r="1422" spans="1:11" x14ac:dyDescent="0.2">
      <c r="A1422" t="s">
        <v>2833</v>
      </c>
      <c r="B1422" t="s">
        <v>2838</v>
      </c>
      <c r="C1422">
        <v>0</v>
      </c>
      <c r="D1422">
        <v>0</v>
      </c>
      <c r="E1422">
        <f t="shared" si="66"/>
        <v>0</v>
      </c>
      <c r="F1422">
        <v>1800</v>
      </c>
      <c r="G1422" t="s">
        <v>2839</v>
      </c>
      <c r="H1422">
        <v>0</v>
      </c>
      <c r="I1422">
        <v>3</v>
      </c>
      <c r="J1422">
        <f t="shared" si="67"/>
        <v>0</v>
      </c>
      <c r="K1422">
        <f t="shared" si="68"/>
        <v>0</v>
      </c>
    </row>
    <row r="1423" spans="1:11" x14ac:dyDescent="0.2">
      <c r="A1423" t="s">
        <v>2833</v>
      </c>
      <c r="B1423" t="s">
        <v>2840</v>
      </c>
      <c r="C1423">
        <v>0</v>
      </c>
      <c r="D1423">
        <v>0</v>
      </c>
      <c r="E1423">
        <f t="shared" si="66"/>
        <v>0</v>
      </c>
      <c r="F1423">
        <v>2000</v>
      </c>
      <c r="G1423" t="s">
        <v>2841</v>
      </c>
      <c r="H1423">
        <v>0</v>
      </c>
      <c r="I1423">
        <v>0</v>
      </c>
      <c r="J1423">
        <f t="shared" si="67"/>
        <v>0</v>
      </c>
      <c r="K1423">
        <f t="shared" si="68"/>
        <v>0</v>
      </c>
    </row>
    <row r="1424" spans="1:11" x14ac:dyDescent="0.2">
      <c r="A1424" t="s">
        <v>2833</v>
      </c>
      <c r="B1424" t="s">
        <v>2842</v>
      </c>
      <c r="C1424">
        <v>0</v>
      </c>
      <c r="D1424">
        <v>0</v>
      </c>
      <c r="E1424">
        <f t="shared" si="66"/>
        <v>0</v>
      </c>
      <c r="F1424">
        <v>2200</v>
      </c>
      <c r="G1424" t="s">
        <v>2843</v>
      </c>
      <c r="H1424">
        <v>0</v>
      </c>
      <c r="I1424">
        <v>9</v>
      </c>
      <c r="J1424">
        <f t="shared" si="67"/>
        <v>0</v>
      </c>
      <c r="K1424">
        <f t="shared" si="68"/>
        <v>0</v>
      </c>
    </row>
    <row r="1425" spans="1:11" x14ac:dyDescent="0.2">
      <c r="A1425" t="s">
        <v>2833</v>
      </c>
      <c r="B1425" t="s">
        <v>2844</v>
      </c>
      <c r="C1425">
        <v>0</v>
      </c>
      <c r="D1425">
        <v>0</v>
      </c>
      <c r="E1425">
        <f t="shared" si="66"/>
        <v>0</v>
      </c>
      <c r="F1425">
        <v>2400</v>
      </c>
      <c r="G1425" t="s">
        <v>2845</v>
      </c>
      <c r="H1425">
        <v>0</v>
      </c>
      <c r="I1425">
        <v>2</v>
      </c>
      <c r="J1425">
        <f t="shared" si="67"/>
        <v>0</v>
      </c>
      <c r="K1425">
        <f t="shared" si="68"/>
        <v>0</v>
      </c>
    </row>
    <row r="1426" spans="1:11" x14ac:dyDescent="0.2">
      <c r="A1426" t="s">
        <v>2833</v>
      </c>
      <c r="B1426" t="s">
        <v>2846</v>
      </c>
      <c r="C1426">
        <v>0</v>
      </c>
      <c r="D1426">
        <v>0</v>
      </c>
      <c r="E1426">
        <f t="shared" si="66"/>
        <v>0</v>
      </c>
      <c r="F1426">
        <v>2600</v>
      </c>
      <c r="G1426" t="s">
        <v>2847</v>
      </c>
      <c r="H1426">
        <v>0</v>
      </c>
      <c r="I1426">
        <v>3</v>
      </c>
      <c r="J1426">
        <f t="shared" si="67"/>
        <v>0</v>
      </c>
      <c r="K1426">
        <f t="shared" si="68"/>
        <v>0</v>
      </c>
    </row>
    <row r="1427" spans="1:11" x14ac:dyDescent="0.2">
      <c r="A1427" t="s">
        <v>2833</v>
      </c>
      <c r="B1427" t="s">
        <v>2848</v>
      </c>
      <c r="C1427">
        <v>0</v>
      </c>
      <c r="D1427">
        <v>0</v>
      </c>
      <c r="E1427">
        <f t="shared" si="66"/>
        <v>0</v>
      </c>
      <c r="F1427">
        <v>2800</v>
      </c>
      <c r="G1427" t="s">
        <v>2849</v>
      </c>
      <c r="H1427">
        <v>0</v>
      </c>
      <c r="I1427">
        <v>8</v>
      </c>
      <c r="J1427">
        <f t="shared" si="67"/>
        <v>0</v>
      </c>
      <c r="K1427">
        <f t="shared" si="68"/>
        <v>0</v>
      </c>
    </row>
    <row r="1428" spans="1:11" x14ac:dyDescent="0.2">
      <c r="A1428" t="s">
        <v>2833</v>
      </c>
      <c r="B1428" t="s">
        <v>2850</v>
      </c>
      <c r="C1428">
        <v>0</v>
      </c>
      <c r="D1428">
        <v>0</v>
      </c>
      <c r="E1428">
        <f t="shared" si="66"/>
        <v>0</v>
      </c>
      <c r="F1428">
        <v>3000</v>
      </c>
      <c r="G1428" t="s">
        <v>2851</v>
      </c>
      <c r="H1428">
        <v>0</v>
      </c>
      <c r="I1428">
        <v>31</v>
      </c>
      <c r="J1428">
        <f t="shared" si="67"/>
        <v>0</v>
      </c>
      <c r="K1428">
        <f t="shared" si="68"/>
        <v>0</v>
      </c>
    </row>
    <row r="1429" spans="1:11" x14ac:dyDescent="0.2">
      <c r="A1429" t="s">
        <v>2833</v>
      </c>
      <c r="B1429" t="s">
        <v>2852</v>
      </c>
      <c r="C1429">
        <v>0</v>
      </c>
      <c r="D1429">
        <v>0</v>
      </c>
      <c r="E1429">
        <f t="shared" si="66"/>
        <v>0</v>
      </c>
      <c r="F1429">
        <v>3200</v>
      </c>
      <c r="G1429" t="s">
        <v>2853</v>
      </c>
      <c r="H1429">
        <v>0</v>
      </c>
      <c r="I1429">
        <v>4</v>
      </c>
      <c r="J1429">
        <f t="shared" si="67"/>
        <v>0</v>
      </c>
      <c r="K1429">
        <f t="shared" si="68"/>
        <v>0</v>
      </c>
    </row>
    <row r="1430" spans="1:11" x14ac:dyDescent="0.2">
      <c r="A1430" t="s">
        <v>2833</v>
      </c>
      <c r="B1430" t="s">
        <v>2854</v>
      </c>
      <c r="C1430">
        <v>0</v>
      </c>
      <c r="D1430">
        <v>0</v>
      </c>
      <c r="E1430">
        <f t="shared" si="66"/>
        <v>0</v>
      </c>
      <c r="F1430">
        <v>3400</v>
      </c>
      <c r="G1430" t="s">
        <v>2855</v>
      </c>
      <c r="H1430">
        <v>0</v>
      </c>
      <c r="I1430">
        <v>55</v>
      </c>
      <c r="J1430">
        <f t="shared" si="67"/>
        <v>0</v>
      </c>
      <c r="K1430">
        <f t="shared" si="68"/>
        <v>0</v>
      </c>
    </row>
    <row r="1431" spans="1:11" x14ac:dyDescent="0.2">
      <c r="A1431" t="s">
        <v>2833</v>
      </c>
      <c r="B1431" t="s">
        <v>2856</v>
      </c>
      <c r="C1431">
        <v>0</v>
      </c>
      <c r="D1431">
        <v>0</v>
      </c>
      <c r="E1431">
        <f t="shared" si="66"/>
        <v>0</v>
      </c>
      <c r="F1431">
        <v>3600</v>
      </c>
      <c r="G1431" t="s">
        <v>2857</v>
      </c>
      <c r="H1431">
        <v>0</v>
      </c>
      <c r="I1431">
        <v>205</v>
      </c>
      <c r="J1431">
        <f t="shared" si="67"/>
        <v>0</v>
      </c>
      <c r="K1431">
        <f t="shared" si="68"/>
        <v>0</v>
      </c>
    </row>
    <row r="1432" spans="1:11" x14ac:dyDescent="0.2">
      <c r="A1432" t="s">
        <v>2833</v>
      </c>
      <c r="B1432" t="s">
        <v>2858</v>
      </c>
      <c r="C1432">
        <v>0</v>
      </c>
      <c r="D1432">
        <v>0</v>
      </c>
      <c r="E1432">
        <f t="shared" si="66"/>
        <v>0</v>
      </c>
      <c r="F1432">
        <v>3800</v>
      </c>
      <c r="G1432" t="s">
        <v>2859</v>
      </c>
      <c r="H1432">
        <v>0</v>
      </c>
      <c r="I1432">
        <v>4906</v>
      </c>
      <c r="J1432">
        <f t="shared" si="67"/>
        <v>0</v>
      </c>
      <c r="K1432">
        <f t="shared" si="68"/>
        <v>0</v>
      </c>
    </row>
    <row r="1433" spans="1:11" x14ac:dyDescent="0.2">
      <c r="A1433" t="s">
        <v>2833</v>
      </c>
      <c r="B1433" t="s">
        <v>2860</v>
      </c>
      <c r="C1433">
        <v>0</v>
      </c>
      <c r="D1433">
        <v>0</v>
      </c>
      <c r="E1433">
        <f t="shared" si="66"/>
        <v>0</v>
      </c>
      <c r="F1433">
        <v>3900</v>
      </c>
      <c r="G1433" t="s">
        <v>2861</v>
      </c>
      <c r="H1433">
        <v>0</v>
      </c>
      <c r="I1433">
        <v>148</v>
      </c>
      <c r="J1433">
        <f t="shared" si="67"/>
        <v>0</v>
      </c>
      <c r="K1433">
        <f t="shared" si="68"/>
        <v>0</v>
      </c>
    </row>
    <row r="1434" spans="1:11" x14ac:dyDescent="0.2">
      <c r="A1434" t="s">
        <v>2833</v>
      </c>
      <c r="B1434" t="s">
        <v>2862</v>
      </c>
      <c r="C1434">
        <v>0</v>
      </c>
      <c r="D1434">
        <v>3000</v>
      </c>
      <c r="E1434">
        <f t="shared" si="66"/>
        <v>0</v>
      </c>
      <c r="F1434">
        <v>4000</v>
      </c>
      <c r="G1434" t="s">
        <v>2863</v>
      </c>
      <c r="H1434">
        <v>0</v>
      </c>
      <c r="I1434">
        <v>3241</v>
      </c>
      <c r="J1434">
        <f t="shared" si="67"/>
        <v>0</v>
      </c>
      <c r="K1434">
        <f t="shared" si="68"/>
        <v>0</v>
      </c>
    </row>
    <row r="1435" spans="1:11" x14ac:dyDescent="0.2">
      <c r="A1435" t="s">
        <v>2833</v>
      </c>
      <c r="B1435" t="s">
        <v>2864</v>
      </c>
      <c r="C1435">
        <v>0</v>
      </c>
      <c r="D1435">
        <v>0</v>
      </c>
      <c r="E1435">
        <f t="shared" si="66"/>
        <v>0</v>
      </c>
      <c r="F1435">
        <v>4050</v>
      </c>
      <c r="G1435" t="s">
        <v>2865</v>
      </c>
      <c r="H1435">
        <v>0</v>
      </c>
      <c r="I1435">
        <v>263</v>
      </c>
      <c r="J1435">
        <f t="shared" si="67"/>
        <v>0</v>
      </c>
      <c r="K1435">
        <f t="shared" si="68"/>
        <v>0</v>
      </c>
    </row>
    <row r="1436" spans="1:11" x14ac:dyDescent="0.2">
      <c r="A1436" t="s">
        <v>2833</v>
      </c>
      <c r="B1436" t="s">
        <v>2866</v>
      </c>
      <c r="C1436">
        <v>0</v>
      </c>
      <c r="D1436">
        <v>0</v>
      </c>
      <c r="E1436">
        <f t="shared" si="66"/>
        <v>0</v>
      </c>
      <c r="F1436">
        <v>4100</v>
      </c>
      <c r="G1436" t="s">
        <v>2867</v>
      </c>
      <c r="H1436">
        <v>0</v>
      </c>
      <c r="I1436">
        <v>673</v>
      </c>
      <c r="J1436">
        <f t="shared" si="67"/>
        <v>0</v>
      </c>
      <c r="K1436">
        <f t="shared" si="68"/>
        <v>0</v>
      </c>
    </row>
    <row r="1437" spans="1:11" x14ac:dyDescent="0.2">
      <c r="A1437" t="s">
        <v>2833</v>
      </c>
      <c r="B1437" t="s">
        <v>2868</v>
      </c>
      <c r="C1437">
        <v>0</v>
      </c>
      <c r="D1437">
        <v>0</v>
      </c>
      <c r="E1437">
        <f t="shared" si="66"/>
        <v>0</v>
      </c>
      <c r="F1437">
        <v>4150</v>
      </c>
      <c r="G1437" t="s">
        <v>2869</v>
      </c>
      <c r="H1437">
        <v>0</v>
      </c>
      <c r="I1437">
        <v>133</v>
      </c>
      <c r="J1437">
        <f t="shared" si="67"/>
        <v>0</v>
      </c>
      <c r="K1437">
        <f t="shared" si="68"/>
        <v>0</v>
      </c>
    </row>
    <row r="1438" spans="1:11" x14ac:dyDescent="0.2">
      <c r="A1438" t="s">
        <v>2833</v>
      </c>
      <c r="B1438" t="s">
        <v>2870</v>
      </c>
      <c r="C1438">
        <v>0</v>
      </c>
      <c r="D1438">
        <v>0</v>
      </c>
      <c r="E1438">
        <f t="shared" si="66"/>
        <v>0</v>
      </c>
      <c r="F1438">
        <v>4200</v>
      </c>
      <c r="G1438" t="s">
        <v>2871</v>
      </c>
      <c r="H1438">
        <v>0</v>
      </c>
      <c r="I1438">
        <v>159</v>
      </c>
      <c r="J1438">
        <f t="shared" si="67"/>
        <v>0</v>
      </c>
      <c r="K1438">
        <f t="shared" si="68"/>
        <v>0</v>
      </c>
    </row>
    <row r="1439" spans="1:11" x14ac:dyDescent="0.2">
      <c r="A1439" t="s">
        <v>2833</v>
      </c>
      <c r="B1439" t="s">
        <v>2872</v>
      </c>
      <c r="C1439">
        <v>1E-4</v>
      </c>
      <c r="D1439">
        <v>0</v>
      </c>
      <c r="E1439">
        <f t="shared" si="66"/>
        <v>0</v>
      </c>
      <c r="F1439">
        <v>4250</v>
      </c>
      <c r="G1439" t="s">
        <v>2873</v>
      </c>
      <c r="H1439">
        <v>1E-4</v>
      </c>
      <c r="I1439">
        <v>55</v>
      </c>
      <c r="J1439">
        <f t="shared" si="67"/>
        <v>-141363.55436332824</v>
      </c>
      <c r="K1439">
        <f t="shared" si="68"/>
        <v>-141363.55436332824</v>
      </c>
    </row>
    <row r="1440" spans="1:11" x14ac:dyDescent="0.2">
      <c r="A1440" t="s">
        <v>2833</v>
      </c>
      <c r="B1440" t="s">
        <v>2874</v>
      </c>
      <c r="C1440">
        <v>1E-4</v>
      </c>
      <c r="D1440">
        <v>0</v>
      </c>
      <c r="E1440">
        <f t="shared" si="66"/>
        <v>0</v>
      </c>
      <c r="F1440">
        <v>4300</v>
      </c>
      <c r="G1440" t="s">
        <v>2875</v>
      </c>
      <c r="H1440">
        <v>1E-4</v>
      </c>
      <c r="I1440">
        <v>377</v>
      </c>
      <c r="J1440">
        <f t="shared" si="67"/>
        <v>-968982.90899954073</v>
      </c>
      <c r="K1440">
        <f t="shared" si="68"/>
        <v>-968982.90899954073</v>
      </c>
    </row>
    <row r="1441" spans="1:11" x14ac:dyDescent="0.2">
      <c r="A1441" t="s">
        <v>2833</v>
      </c>
      <c r="B1441" t="s">
        <v>2876</v>
      </c>
      <c r="C1441">
        <v>1E-4</v>
      </c>
      <c r="D1441">
        <v>0</v>
      </c>
      <c r="E1441">
        <f t="shared" si="66"/>
        <v>0</v>
      </c>
      <c r="F1441">
        <v>4350</v>
      </c>
      <c r="G1441" t="s">
        <v>2877</v>
      </c>
      <c r="H1441">
        <v>1E-4</v>
      </c>
      <c r="I1441">
        <v>86</v>
      </c>
      <c r="J1441">
        <f t="shared" si="67"/>
        <v>-221041.19409538593</v>
      </c>
      <c r="K1441">
        <f t="shared" si="68"/>
        <v>-221041.19409538593</v>
      </c>
    </row>
    <row r="1442" spans="1:11" x14ac:dyDescent="0.2">
      <c r="A1442" t="s">
        <v>2833</v>
      </c>
      <c r="B1442" t="s">
        <v>2878</v>
      </c>
      <c r="C1442">
        <v>1E-4</v>
      </c>
      <c r="D1442">
        <v>0</v>
      </c>
      <c r="E1442">
        <f t="shared" si="66"/>
        <v>0</v>
      </c>
      <c r="F1442">
        <v>4400</v>
      </c>
      <c r="G1442" t="s">
        <v>2879</v>
      </c>
      <c r="H1442">
        <v>1E-4</v>
      </c>
      <c r="I1442">
        <v>317</v>
      </c>
      <c r="J1442">
        <f t="shared" si="67"/>
        <v>-814768.12242136453</v>
      </c>
      <c r="K1442">
        <f t="shared" si="68"/>
        <v>-814768.12242136453</v>
      </c>
    </row>
    <row r="1443" spans="1:11" x14ac:dyDescent="0.2">
      <c r="A1443" t="s">
        <v>2833</v>
      </c>
      <c r="B1443" t="s">
        <v>2880</v>
      </c>
      <c r="C1443">
        <v>1E-4</v>
      </c>
      <c r="D1443">
        <v>0</v>
      </c>
      <c r="E1443">
        <f t="shared" si="66"/>
        <v>0</v>
      </c>
      <c r="F1443">
        <v>4450</v>
      </c>
      <c r="G1443" t="s">
        <v>2881</v>
      </c>
      <c r="H1443">
        <v>1E-4</v>
      </c>
      <c r="I1443">
        <v>118</v>
      </c>
      <c r="J1443">
        <f t="shared" si="67"/>
        <v>-303289.08027041325</v>
      </c>
      <c r="K1443">
        <f t="shared" si="68"/>
        <v>-303289.08027041325</v>
      </c>
    </row>
    <row r="1444" spans="1:11" x14ac:dyDescent="0.2">
      <c r="A1444" t="s">
        <v>2833</v>
      </c>
      <c r="B1444" t="s">
        <v>2882</v>
      </c>
      <c r="C1444">
        <v>1E-4</v>
      </c>
      <c r="D1444">
        <v>0</v>
      </c>
      <c r="E1444">
        <f t="shared" si="66"/>
        <v>0</v>
      </c>
      <c r="F1444">
        <v>4500</v>
      </c>
      <c r="G1444" t="s">
        <v>2883</v>
      </c>
      <c r="H1444">
        <v>1E-4</v>
      </c>
      <c r="I1444">
        <v>589</v>
      </c>
      <c r="J1444">
        <f t="shared" si="67"/>
        <v>-1513875.1549090967</v>
      </c>
      <c r="K1444">
        <f t="shared" si="68"/>
        <v>-1513875.1549090967</v>
      </c>
    </row>
    <row r="1445" spans="1:11" x14ac:dyDescent="0.2">
      <c r="A1445" t="s">
        <v>2833</v>
      </c>
      <c r="B1445" t="s">
        <v>2884</v>
      </c>
      <c r="C1445">
        <v>1E-4</v>
      </c>
      <c r="D1445">
        <v>0</v>
      </c>
      <c r="E1445">
        <f t="shared" si="66"/>
        <v>0</v>
      </c>
      <c r="F1445">
        <v>4525</v>
      </c>
      <c r="G1445" t="s">
        <v>2885</v>
      </c>
      <c r="H1445">
        <v>1E-4</v>
      </c>
      <c r="I1445">
        <v>0</v>
      </c>
      <c r="J1445">
        <f t="shared" si="67"/>
        <v>0</v>
      </c>
      <c r="K1445">
        <f t="shared" si="68"/>
        <v>0</v>
      </c>
    </row>
    <row r="1446" spans="1:11" x14ac:dyDescent="0.2">
      <c r="A1446" t="s">
        <v>2833</v>
      </c>
      <c r="B1446" t="s">
        <v>2886</v>
      </c>
      <c r="C1446">
        <v>2.0000000000000001E-4</v>
      </c>
      <c r="D1446">
        <v>0</v>
      </c>
      <c r="E1446">
        <f t="shared" si="66"/>
        <v>0</v>
      </c>
      <c r="F1446">
        <v>4550</v>
      </c>
      <c r="G1446" t="s">
        <v>2887</v>
      </c>
      <c r="H1446">
        <v>2.0000000000000001E-4</v>
      </c>
      <c r="I1446">
        <v>437</v>
      </c>
      <c r="J1446">
        <f t="shared" si="67"/>
        <v>-2246395.3911554338</v>
      </c>
      <c r="K1446">
        <f t="shared" si="68"/>
        <v>-2246395.3911554338</v>
      </c>
    </row>
    <row r="1447" spans="1:11" x14ac:dyDescent="0.2">
      <c r="A1447" t="s">
        <v>2833</v>
      </c>
      <c r="B1447" t="s">
        <v>2888</v>
      </c>
      <c r="C1447">
        <v>2.0000000000000001E-4</v>
      </c>
      <c r="D1447">
        <v>0</v>
      </c>
      <c r="E1447">
        <f t="shared" si="66"/>
        <v>0</v>
      </c>
      <c r="F1447">
        <v>4575</v>
      </c>
      <c r="G1447" t="s">
        <v>2889</v>
      </c>
      <c r="H1447">
        <v>2.0000000000000001E-4</v>
      </c>
      <c r="I1447">
        <v>2</v>
      </c>
      <c r="J1447">
        <f t="shared" si="67"/>
        <v>-10280.985771878415</v>
      </c>
      <c r="K1447">
        <f t="shared" si="68"/>
        <v>-10280.985771878415</v>
      </c>
    </row>
    <row r="1448" spans="1:11" x14ac:dyDescent="0.2">
      <c r="A1448" t="s">
        <v>2833</v>
      </c>
      <c r="B1448" t="s">
        <v>2890</v>
      </c>
      <c r="C1448">
        <v>2.0000000000000001E-4</v>
      </c>
      <c r="D1448">
        <v>0</v>
      </c>
      <c r="E1448">
        <f t="shared" si="66"/>
        <v>0</v>
      </c>
      <c r="F1448">
        <v>4600</v>
      </c>
      <c r="G1448" t="s">
        <v>2891</v>
      </c>
      <c r="H1448">
        <v>2.0000000000000001E-4</v>
      </c>
      <c r="I1448">
        <v>180</v>
      </c>
      <c r="J1448">
        <f t="shared" si="67"/>
        <v>-925288.71946905751</v>
      </c>
      <c r="K1448">
        <f t="shared" si="68"/>
        <v>-925288.71946905751</v>
      </c>
    </row>
    <row r="1449" spans="1:11" x14ac:dyDescent="0.2">
      <c r="A1449" t="s">
        <v>2833</v>
      </c>
      <c r="B1449" t="s">
        <v>2892</v>
      </c>
      <c r="C1449">
        <v>2.0000000000000001E-4</v>
      </c>
      <c r="D1449">
        <v>0</v>
      </c>
      <c r="E1449">
        <f t="shared" si="66"/>
        <v>0</v>
      </c>
      <c r="F1449">
        <v>4625</v>
      </c>
      <c r="G1449" t="s">
        <v>2893</v>
      </c>
      <c r="H1449">
        <v>2.0000000000000001E-4</v>
      </c>
      <c r="I1449">
        <v>27</v>
      </c>
      <c r="J1449">
        <f t="shared" si="67"/>
        <v>-138793.30792035864</v>
      </c>
      <c r="K1449">
        <f t="shared" si="68"/>
        <v>-138793.30792035864</v>
      </c>
    </row>
    <row r="1450" spans="1:11" x14ac:dyDescent="0.2">
      <c r="A1450" t="s">
        <v>2833</v>
      </c>
      <c r="B1450" t="s">
        <v>2894</v>
      </c>
      <c r="C1450">
        <v>2.9999999999999997E-4</v>
      </c>
      <c r="D1450">
        <v>0</v>
      </c>
      <c r="E1450">
        <f t="shared" si="66"/>
        <v>0</v>
      </c>
      <c r="F1450">
        <v>4650</v>
      </c>
      <c r="G1450" t="s">
        <v>2895</v>
      </c>
      <c r="H1450">
        <v>2.9999999999999997E-4</v>
      </c>
      <c r="I1450">
        <v>253</v>
      </c>
      <c r="J1450">
        <f t="shared" si="67"/>
        <v>-1950817.0502139293</v>
      </c>
      <c r="K1450">
        <f t="shared" si="68"/>
        <v>-1950817.0502139293</v>
      </c>
    </row>
    <row r="1451" spans="1:11" x14ac:dyDescent="0.2">
      <c r="A1451" t="s">
        <v>2833</v>
      </c>
      <c r="B1451" t="s">
        <v>2896</v>
      </c>
      <c r="C1451">
        <v>2.9999999999999997E-4</v>
      </c>
      <c r="D1451">
        <v>0</v>
      </c>
      <c r="E1451">
        <f t="shared" si="66"/>
        <v>0</v>
      </c>
      <c r="F1451">
        <v>4675</v>
      </c>
      <c r="G1451" t="s">
        <v>2897</v>
      </c>
      <c r="H1451">
        <v>2.9999999999999997E-4</v>
      </c>
      <c r="I1451">
        <v>32</v>
      </c>
      <c r="J1451">
        <f t="shared" si="67"/>
        <v>-246743.65852508199</v>
      </c>
      <c r="K1451">
        <f t="shared" si="68"/>
        <v>-246743.65852508199</v>
      </c>
    </row>
    <row r="1452" spans="1:11" x14ac:dyDescent="0.2">
      <c r="A1452" t="s">
        <v>2833</v>
      </c>
      <c r="B1452" t="s">
        <v>2898</v>
      </c>
      <c r="C1452">
        <v>2.9999999999999997E-4</v>
      </c>
      <c r="D1452">
        <v>0</v>
      </c>
      <c r="E1452">
        <f t="shared" si="66"/>
        <v>0</v>
      </c>
      <c r="F1452">
        <v>4690</v>
      </c>
      <c r="G1452" t="s">
        <v>2899</v>
      </c>
      <c r="H1452">
        <v>2.9999999999999997E-4</v>
      </c>
      <c r="I1452">
        <v>2</v>
      </c>
      <c r="J1452">
        <f t="shared" si="67"/>
        <v>-15421.478657817624</v>
      </c>
      <c r="K1452">
        <f t="shared" si="68"/>
        <v>-15421.478657817624</v>
      </c>
    </row>
    <row r="1453" spans="1:11" x14ac:dyDescent="0.2">
      <c r="A1453" t="s">
        <v>2833</v>
      </c>
      <c r="B1453" t="s">
        <v>2900</v>
      </c>
      <c r="C1453">
        <v>2.9999999999999997E-4</v>
      </c>
      <c r="D1453">
        <v>7</v>
      </c>
      <c r="E1453">
        <f t="shared" si="66"/>
        <v>53975.175302361677</v>
      </c>
      <c r="F1453">
        <v>4700</v>
      </c>
      <c r="G1453" t="s">
        <v>2901</v>
      </c>
      <c r="H1453">
        <v>2.9999999999999997E-4</v>
      </c>
      <c r="I1453">
        <v>82</v>
      </c>
      <c r="J1453">
        <f t="shared" si="67"/>
        <v>-632280.62497052236</v>
      </c>
      <c r="K1453">
        <f t="shared" si="68"/>
        <v>-578305.44966816064</v>
      </c>
    </row>
    <row r="1454" spans="1:11" x14ac:dyDescent="0.2">
      <c r="A1454" t="s">
        <v>2833</v>
      </c>
      <c r="B1454" t="s">
        <v>2902</v>
      </c>
      <c r="C1454">
        <v>4.0000000000000002E-4</v>
      </c>
      <c r="D1454">
        <v>1</v>
      </c>
      <c r="E1454">
        <f t="shared" si="66"/>
        <v>10280.985771878415</v>
      </c>
      <c r="F1454">
        <v>4710</v>
      </c>
      <c r="G1454" t="s">
        <v>2903</v>
      </c>
      <c r="H1454">
        <v>4.0000000000000002E-4</v>
      </c>
      <c r="I1454">
        <v>26</v>
      </c>
      <c r="J1454">
        <f t="shared" si="67"/>
        <v>-267305.63006883877</v>
      </c>
      <c r="K1454">
        <f t="shared" si="68"/>
        <v>-257024.64429696035</v>
      </c>
    </row>
    <row r="1455" spans="1:11" x14ac:dyDescent="0.2">
      <c r="A1455" t="s">
        <v>2833</v>
      </c>
      <c r="B1455" t="s">
        <v>2904</v>
      </c>
      <c r="C1455">
        <v>4.0000000000000002E-4</v>
      </c>
      <c r="D1455">
        <v>46</v>
      </c>
      <c r="E1455">
        <f t="shared" si="66"/>
        <v>472925.34550640703</v>
      </c>
      <c r="F1455">
        <v>4720</v>
      </c>
      <c r="G1455" t="s">
        <v>2905</v>
      </c>
      <c r="H1455">
        <v>4.0000000000000002E-4</v>
      </c>
      <c r="I1455">
        <v>6</v>
      </c>
      <c r="J1455">
        <f t="shared" si="67"/>
        <v>-61685.914631270498</v>
      </c>
      <c r="K1455">
        <f t="shared" si="68"/>
        <v>411239.43087513652</v>
      </c>
    </row>
    <row r="1456" spans="1:11" x14ac:dyDescent="0.2">
      <c r="A1456" t="s">
        <v>2833</v>
      </c>
      <c r="B1456" t="s">
        <v>2906</v>
      </c>
      <c r="C1456">
        <v>4.0000000000000002E-4</v>
      </c>
      <c r="D1456">
        <v>40</v>
      </c>
      <c r="E1456">
        <f t="shared" si="66"/>
        <v>411239.43087513663</v>
      </c>
      <c r="F1456">
        <v>4725</v>
      </c>
      <c r="G1456" t="s">
        <v>2907</v>
      </c>
      <c r="H1456">
        <v>4.0000000000000002E-4</v>
      </c>
      <c r="I1456">
        <v>1</v>
      </c>
      <c r="J1456">
        <f t="shared" si="67"/>
        <v>-10280.985771878415</v>
      </c>
      <c r="K1456">
        <f t="shared" si="68"/>
        <v>400958.44510325824</v>
      </c>
    </row>
    <row r="1457" spans="1:11" x14ac:dyDescent="0.2">
      <c r="A1457" t="s">
        <v>2833</v>
      </c>
      <c r="B1457" t="s">
        <v>2908</v>
      </c>
      <c r="C1457">
        <v>4.0000000000000002E-4</v>
      </c>
      <c r="D1457">
        <v>0</v>
      </c>
      <c r="E1457">
        <f t="shared" si="66"/>
        <v>0</v>
      </c>
      <c r="F1457">
        <v>4730</v>
      </c>
      <c r="G1457" t="s">
        <v>2909</v>
      </c>
      <c r="H1457">
        <v>4.0000000000000002E-4</v>
      </c>
      <c r="I1457">
        <v>1</v>
      </c>
      <c r="J1457">
        <f t="shared" si="67"/>
        <v>-10280.985771878415</v>
      </c>
      <c r="K1457">
        <f t="shared" si="68"/>
        <v>-10280.985771878415</v>
      </c>
    </row>
    <row r="1458" spans="1:11" x14ac:dyDescent="0.2">
      <c r="A1458" t="s">
        <v>2833</v>
      </c>
      <c r="B1458" t="s">
        <v>2910</v>
      </c>
      <c r="C1458">
        <v>4.0000000000000002E-4</v>
      </c>
      <c r="D1458">
        <v>0</v>
      </c>
      <c r="E1458">
        <f t="shared" si="66"/>
        <v>0</v>
      </c>
      <c r="F1458">
        <v>4740</v>
      </c>
      <c r="G1458" t="s">
        <v>2911</v>
      </c>
      <c r="H1458">
        <v>4.0000000000000002E-4</v>
      </c>
      <c r="I1458">
        <v>1003</v>
      </c>
      <c r="J1458">
        <f t="shared" si="67"/>
        <v>-10311828.729194051</v>
      </c>
      <c r="K1458">
        <f t="shared" si="68"/>
        <v>-10311828.729194051</v>
      </c>
    </row>
    <row r="1459" spans="1:11" x14ac:dyDescent="0.2">
      <c r="A1459" t="s">
        <v>2833</v>
      </c>
      <c r="B1459" t="s">
        <v>2912</v>
      </c>
      <c r="C1459">
        <v>5.0000000000000001E-4</v>
      </c>
      <c r="D1459">
        <v>6</v>
      </c>
      <c r="E1459">
        <f t="shared" si="66"/>
        <v>77107.393289088111</v>
      </c>
      <c r="F1459">
        <v>4750</v>
      </c>
      <c r="G1459" t="s">
        <v>2913</v>
      </c>
      <c r="H1459">
        <v>5.0000000000000001E-4</v>
      </c>
      <c r="I1459">
        <v>108</v>
      </c>
      <c r="J1459">
        <f t="shared" si="67"/>
        <v>-1387933.0792035861</v>
      </c>
      <c r="K1459">
        <f t="shared" si="68"/>
        <v>-1310825.6859144981</v>
      </c>
    </row>
    <row r="1460" spans="1:11" x14ac:dyDescent="0.2">
      <c r="A1460" t="s">
        <v>2833</v>
      </c>
      <c r="B1460" t="s">
        <v>2914</v>
      </c>
      <c r="C1460">
        <v>5.0000000000000001E-4</v>
      </c>
      <c r="D1460">
        <v>2</v>
      </c>
      <c r="E1460">
        <f t="shared" si="66"/>
        <v>25702.46442969604</v>
      </c>
      <c r="F1460">
        <v>4760</v>
      </c>
      <c r="G1460" t="s">
        <v>2915</v>
      </c>
      <c r="H1460">
        <v>5.0000000000000001E-4</v>
      </c>
      <c r="I1460">
        <v>39</v>
      </c>
      <c r="J1460">
        <f t="shared" si="67"/>
        <v>-501198.05637907278</v>
      </c>
      <c r="K1460">
        <f t="shared" si="68"/>
        <v>-475495.59194937674</v>
      </c>
    </row>
    <row r="1461" spans="1:11" x14ac:dyDescent="0.2">
      <c r="A1461" t="s">
        <v>2833</v>
      </c>
      <c r="B1461" t="s">
        <v>2916</v>
      </c>
      <c r="C1461">
        <v>5.0000000000000001E-4</v>
      </c>
      <c r="D1461">
        <v>2</v>
      </c>
      <c r="E1461">
        <f t="shared" si="66"/>
        <v>25702.46442969604</v>
      </c>
      <c r="F1461">
        <v>4770</v>
      </c>
      <c r="G1461" t="s">
        <v>2917</v>
      </c>
      <c r="H1461">
        <v>5.0000000000000001E-4</v>
      </c>
      <c r="I1461">
        <v>3</v>
      </c>
      <c r="J1461">
        <f t="shared" si="67"/>
        <v>-38553.696644544056</v>
      </c>
      <c r="K1461">
        <f t="shared" si="68"/>
        <v>-12851.232214848016</v>
      </c>
    </row>
    <row r="1462" spans="1:11" x14ac:dyDescent="0.2">
      <c r="A1462" t="s">
        <v>2833</v>
      </c>
      <c r="B1462" t="s">
        <v>2918</v>
      </c>
      <c r="C1462">
        <v>5.0000000000000001E-4</v>
      </c>
      <c r="D1462">
        <v>0</v>
      </c>
      <c r="E1462">
        <f t="shared" si="66"/>
        <v>0</v>
      </c>
      <c r="F1462">
        <v>4775</v>
      </c>
      <c r="G1462" t="s">
        <v>2919</v>
      </c>
      <c r="H1462">
        <v>5.0000000000000001E-4</v>
      </c>
      <c r="I1462">
        <v>241</v>
      </c>
      <c r="J1462">
        <f t="shared" si="67"/>
        <v>-3097146.9637783724</v>
      </c>
      <c r="K1462">
        <f t="shared" si="68"/>
        <v>-3097146.9637783724</v>
      </c>
    </row>
    <row r="1463" spans="1:11" x14ac:dyDescent="0.2">
      <c r="A1463" t="s">
        <v>2833</v>
      </c>
      <c r="B1463" t="s">
        <v>2920</v>
      </c>
      <c r="C1463">
        <v>5.9999999999999995E-4</v>
      </c>
      <c r="D1463">
        <v>1</v>
      </c>
      <c r="E1463">
        <f t="shared" si="66"/>
        <v>15421.478657817624</v>
      </c>
      <c r="F1463">
        <v>4780</v>
      </c>
      <c r="G1463" t="s">
        <v>2921</v>
      </c>
      <c r="H1463">
        <v>5.9999999999999995E-4</v>
      </c>
      <c r="I1463">
        <v>50</v>
      </c>
      <c r="J1463">
        <f t="shared" si="67"/>
        <v>-771073.9328908812</v>
      </c>
      <c r="K1463">
        <f t="shared" si="68"/>
        <v>-755652.45423306362</v>
      </c>
    </row>
    <row r="1464" spans="1:11" x14ac:dyDescent="0.2">
      <c r="A1464" t="s">
        <v>2833</v>
      </c>
      <c r="B1464" t="s">
        <v>2922</v>
      </c>
      <c r="C1464">
        <v>5.9999999999999995E-4</v>
      </c>
      <c r="D1464">
        <v>0</v>
      </c>
      <c r="E1464">
        <f t="shared" si="66"/>
        <v>0</v>
      </c>
      <c r="F1464">
        <v>4785</v>
      </c>
      <c r="G1464" t="s">
        <v>2923</v>
      </c>
      <c r="H1464">
        <v>5.9999999999999995E-4</v>
      </c>
      <c r="I1464">
        <v>0</v>
      </c>
      <c r="J1464">
        <f t="shared" si="67"/>
        <v>0</v>
      </c>
      <c r="K1464">
        <f t="shared" si="68"/>
        <v>0</v>
      </c>
    </row>
    <row r="1465" spans="1:11" x14ac:dyDescent="0.2">
      <c r="A1465" t="s">
        <v>2833</v>
      </c>
      <c r="B1465" t="s">
        <v>2924</v>
      </c>
      <c r="C1465">
        <v>5.9999999999999995E-4</v>
      </c>
      <c r="D1465">
        <v>0</v>
      </c>
      <c r="E1465">
        <f t="shared" si="66"/>
        <v>0</v>
      </c>
      <c r="F1465">
        <v>4790</v>
      </c>
      <c r="G1465" t="s">
        <v>2925</v>
      </c>
      <c r="H1465">
        <v>5.9999999999999995E-4</v>
      </c>
      <c r="I1465">
        <v>23</v>
      </c>
      <c r="J1465">
        <f t="shared" si="67"/>
        <v>-354694.00912980526</v>
      </c>
      <c r="K1465">
        <f t="shared" si="68"/>
        <v>-354694.00912980526</v>
      </c>
    </row>
    <row r="1466" spans="1:11" x14ac:dyDescent="0.2">
      <c r="A1466" t="s">
        <v>2833</v>
      </c>
      <c r="B1466" t="s">
        <v>2926</v>
      </c>
      <c r="C1466">
        <v>5.9999999999999995E-4</v>
      </c>
      <c r="D1466">
        <v>0</v>
      </c>
      <c r="E1466">
        <f t="shared" si="66"/>
        <v>0</v>
      </c>
      <c r="F1466">
        <v>4795</v>
      </c>
      <c r="G1466" t="s">
        <v>2927</v>
      </c>
      <c r="H1466">
        <v>5.9999999999999995E-4</v>
      </c>
      <c r="I1466">
        <v>0</v>
      </c>
      <c r="J1466">
        <f t="shared" si="67"/>
        <v>0</v>
      </c>
      <c r="K1466">
        <f t="shared" si="68"/>
        <v>0</v>
      </c>
    </row>
    <row r="1467" spans="1:11" x14ac:dyDescent="0.2">
      <c r="A1467" t="s">
        <v>2833</v>
      </c>
      <c r="B1467" t="s">
        <v>2928</v>
      </c>
      <c r="C1467">
        <v>5.9999999999999995E-4</v>
      </c>
      <c r="D1467">
        <v>23</v>
      </c>
      <c r="E1467">
        <f t="shared" si="66"/>
        <v>354694.00912980526</v>
      </c>
      <c r="F1467">
        <v>4800</v>
      </c>
      <c r="G1467" t="s">
        <v>2929</v>
      </c>
      <c r="H1467">
        <v>5.9999999999999995E-4</v>
      </c>
      <c r="I1467">
        <v>1476</v>
      </c>
      <c r="J1467">
        <f t="shared" si="67"/>
        <v>-22762102.49893881</v>
      </c>
      <c r="K1467">
        <f t="shared" si="68"/>
        <v>-22407408.489809006</v>
      </c>
    </row>
    <row r="1468" spans="1:11" x14ac:dyDescent="0.2">
      <c r="A1468" t="s">
        <v>2833</v>
      </c>
      <c r="B1468" t="s">
        <v>2930</v>
      </c>
      <c r="C1468">
        <v>6.9999999999999999E-4</v>
      </c>
      <c r="D1468">
        <v>0</v>
      </c>
      <c r="E1468">
        <f t="shared" si="66"/>
        <v>0</v>
      </c>
      <c r="F1468">
        <v>4805</v>
      </c>
      <c r="G1468" t="s">
        <v>2931</v>
      </c>
      <c r="H1468">
        <v>6.9999999999999999E-4</v>
      </c>
      <c r="I1468">
        <v>0</v>
      </c>
      <c r="J1468">
        <f t="shared" si="67"/>
        <v>0</v>
      </c>
      <c r="K1468">
        <f t="shared" si="68"/>
        <v>0</v>
      </c>
    </row>
    <row r="1469" spans="1:11" x14ac:dyDescent="0.2">
      <c r="A1469" t="s">
        <v>2833</v>
      </c>
      <c r="B1469" t="s">
        <v>2932</v>
      </c>
      <c r="C1469">
        <v>6.9999999999999999E-4</v>
      </c>
      <c r="D1469">
        <v>2</v>
      </c>
      <c r="E1469">
        <f t="shared" si="66"/>
        <v>35983.450201574451</v>
      </c>
      <c r="F1469">
        <v>4810</v>
      </c>
      <c r="G1469" t="s">
        <v>2933</v>
      </c>
      <c r="H1469">
        <v>6.9999999999999999E-4</v>
      </c>
      <c r="I1469">
        <v>39</v>
      </c>
      <c r="J1469">
        <f t="shared" si="67"/>
        <v>-701677.2789307019</v>
      </c>
      <c r="K1469">
        <f t="shared" si="68"/>
        <v>-665693.82872912742</v>
      </c>
    </row>
    <row r="1470" spans="1:11" x14ac:dyDescent="0.2">
      <c r="A1470" t="s">
        <v>2833</v>
      </c>
      <c r="B1470" t="s">
        <v>2934</v>
      </c>
      <c r="C1470">
        <v>6.9999999999999999E-4</v>
      </c>
      <c r="D1470">
        <v>0</v>
      </c>
      <c r="E1470">
        <f t="shared" si="66"/>
        <v>0</v>
      </c>
      <c r="F1470">
        <v>4815</v>
      </c>
      <c r="G1470" t="s">
        <v>2935</v>
      </c>
      <c r="H1470">
        <v>6.9999999999999999E-4</v>
      </c>
      <c r="I1470">
        <v>1</v>
      </c>
      <c r="J1470">
        <f t="shared" si="67"/>
        <v>-17991.725100787226</v>
      </c>
      <c r="K1470">
        <f t="shared" si="68"/>
        <v>-17991.725100787226</v>
      </c>
    </row>
    <row r="1471" spans="1:11" x14ac:dyDescent="0.2">
      <c r="A1471" t="s">
        <v>2833</v>
      </c>
      <c r="B1471" t="s">
        <v>2936</v>
      </c>
      <c r="C1471">
        <v>6.9999999999999999E-4</v>
      </c>
      <c r="D1471">
        <v>4</v>
      </c>
      <c r="E1471">
        <f t="shared" si="66"/>
        <v>71966.900403148902</v>
      </c>
      <c r="F1471">
        <v>4820</v>
      </c>
      <c r="G1471" t="s">
        <v>2937</v>
      </c>
      <c r="H1471">
        <v>6.9999999999999999E-4</v>
      </c>
      <c r="I1471">
        <v>109</v>
      </c>
      <c r="J1471">
        <f t="shared" si="67"/>
        <v>-1961098.0359858072</v>
      </c>
      <c r="K1471">
        <f t="shared" si="68"/>
        <v>-1889131.1355826582</v>
      </c>
    </row>
    <row r="1472" spans="1:11" x14ac:dyDescent="0.2">
      <c r="A1472" t="s">
        <v>2833</v>
      </c>
      <c r="B1472" t="s">
        <v>2938</v>
      </c>
      <c r="C1472">
        <v>8.0000000000000004E-4</v>
      </c>
      <c r="D1472">
        <v>2</v>
      </c>
      <c r="E1472">
        <f t="shared" si="66"/>
        <v>41123.94308751366</v>
      </c>
      <c r="F1472">
        <v>4825</v>
      </c>
      <c r="G1472" t="s">
        <v>2939</v>
      </c>
      <c r="H1472">
        <v>8.0000000000000004E-4</v>
      </c>
      <c r="I1472">
        <v>60</v>
      </c>
      <c r="J1472">
        <f t="shared" si="67"/>
        <v>-1233718.2926254098</v>
      </c>
      <c r="K1472">
        <f t="shared" si="68"/>
        <v>-1192594.3495378962</v>
      </c>
    </row>
    <row r="1473" spans="1:11" x14ac:dyDescent="0.2">
      <c r="A1473" t="s">
        <v>2833</v>
      </c>
      <c r="B1473" t="s">
        <v>2940</v>
      </c>
      <c r="C1473">
        <v>8.0000000000000004E-4</v>
      </c>
      <c r="D1473">
        <v>5</v>
      </c>
      <c r="E1473">
        <f t="shared" si="66"/>
        <v>102809.85771878416</v>
      </c>
      <c r="F1473">
        <v>4830</v>
      </c>
      <c r="G1473" t="s">
        <v>2941</v>
      </c>
      <c r="H1473">
        <v>8.0000000000000004E-4</v>
      </c>
      <c r="I1473">
        <v>140</v>
      </c>
      <c r="J1473">
        <f t="shared" si="67"/>
        <v>-2878676.016125957</v>
      </c>
      <c r="K1473">
        <f t="shared" si="68"/>
        <v>-2775866.1584071727</v>
      </c>
    </row>
    <row r="1474" spans="1:11" x14ac:dyDescent="0.2">
      <c r="A1474" t="s">
        <v>2833</v>
      </c>
      <c r="B1474" t="s">
        <v>2942</v>
      </c>
      <c r="C1474">
        <v>8.0000000000000004E-4</v>
      </c>
      <c r="D1474">
        <v>0</v>
      </c>
      <c r="E1474">
        <f t="shared" si="66"/>
        <v>0</v>
      </c>
      <c r="F1474">
        <v>4835</v>
      </c>
      <c r="G1474" t="s">
        <v>2943</v>
      </c>
      <c r="H1474">
        <v>8.0000000000000004E-4</v>
      </c>
      <c r="I1474">
        <v>0</v>
      </c>
      <c r="J1474">
        <f t="shared" si="67"/>
        <v>0</v>
      </c>
      <c r="K1474">
        <f t="shared" si="68"/>
        <v>0</v>
      </c>
    </row>
    <row r="1475" spans="1:11" x14ac:dyDescent="0.2">
      <c r="A1475" t="s">
        <v>2833</v>
      </c>
      <c r="B1475" t="s">
        <v>2944</v>
      </c>
      <c r="C1475">
        <v>8.0000000000000004E-4</v>
      </c>
      <c r="D1475">
        <v>0</v>
      </c>
      <c r="E1475">
        <f t="shared" si="66"/>
        <v>0</v>
      </c>
      <c r="F1475">
        <v>4840</v>
      </c>
      <c r="G1475" t="s">
        <v>2945</v>
      </c>
      <c r="H1475">
        <v>8.0000000000000004E-4</v>
      </c>
      <c r="I1475">
        <v>72</v>
      </c>
      <c r="J1475">
        <f t="shared" si="67"/>
        <v>-1480461.9511504918</v>
      </c>
      <c r="K1475">
        <f t="shared" si="68"/>
        <v>-1480461.9511504918</v>
      </c>
    </row>
    <row r="1476" spans="1:11" x14ac:dyDescent="0.2">
      <c r="A1476" t="s">
        <v>2833</v>
      </c>
      <c r="B1476" t="s">
        <v>2946</v>
      </c>
      <c r="C1476">
        <v>8.9999999999999998E-4</v>
      </c>
      <c r="D1476">
        <v>0</v>
      </c>
      <c r="E1476">
        <f t="shared" si="66"/>
        <v>0</v>
      </c>
      <c r="F1476">
        <v>4845</v>
      </c>
      <c r="G1476" t="s">
        <v>2947</v>
      </c>
      <c r="H1476">
        <v>8.9999999999999998E-4</v>
      </c>
      <c r="I1476">
        <v>0</v>
      </c>
      <c r="J1476">
        <f t="shared" si="67"/>
        <v>0</v>
      </c>
      <c r="K1476">
        <f t="shared" si="68"/>
        <v>0</v>
      </c>
    </row>
    <row r="1477" spans="1:11" x14ac:dyDescent="0.2">
      <c r="A1477" t="s">
        <v>2833</v>
      </c>
      <c r="B1477" t="s">
        <v>2948</v>
      </c>
      <c r="C1477">
        <v>8.9999999999999998E-4</v>
      </c>
      <c r="D1477">
        <v>26</v>
      </c>
      <c r="E1477">
        <f t="shared" si="66"/>
        <v>601437.66765488719</v>
      </c>
      <c r="F1477">
        <v>4850</v>
      </c>
      <c r="G1477" t="s">
        <v>2949</v>
      </c>
      <c r="H1477">
        <v>8.9999999999999998E-4</v>
      </c>
      <c r="I1477">
        <v>161</v>
      </c>
      <c r="J1477">
        <f t="shared" si="67"/>
        <v>-3724287.0958629563</v>
      </c>
      <c r="K1477">
        <f t="shared" si="68"/>
        <v>-3122849.4282080689</v>
      </c>
    </row>
    <row r="1478" spans="1:11" x14ac:dyDescent="0.2">
      <c r="A1478" t="s">
        <v>2833</v>
      </c>
      <c r="B1478" t="s">
        <v>2950</v>
      </c>
      <c r="C1478">
        <v>1E-3</v>
      </c>
      <c r="D1478">
        <v>0</v>
      </c>
      <c r="E1478">
        <f t="shared" si="66"/>
        <v>0</v>
      </c>
      <c r="F1478">
        <v>4855</v>
      </c>
      <c r="G1478" t="s">
        <v>2951</v>
      </c>
      <c r="H1478">
        <v>1E-3</v>
      </c>
      <c r="I1478">
        <v>3</v>
      </c>
      <c r="J1478">
        <f t="shared" si="67"/>
        <v>-77107.393289088111</v>
      </c>
      <c r="K1478">
        <f t="shared" si="68"/>
        <v>-77107.393289088111</v>
      </c>
    </row>
    <row r="1479" spans="1:11" x14ac:dyDescent="0.2">
      <c r="A1479" t="s">
        <v>2833</v>
      </c>
      <c r="B1479" t="s">
        <v>2952</v>
      </c>
      <c r="C1479">
        <v>1E-3</v>
      </c>
      <c r="D1479">
        <v>25</v>
      </c>
      <c r="E1479">
        <f t="shared" si="66"/>
        <v>642561.61074240098</v>
      </c>
      <c r="F1479">
        <v>4860</v>
      </c>
      <c r="G1479" t="s">
        <v>2953</v>
      </c>
      <c r="H1479">
        <v>1E-3</v>
      </c>
      <c r="I1479">
        <v>1015</v>
      </c>
      <c r="J1479">
        <f t="shared" si="67"/>
        <v>-26088001.396141481</v>
      </c>
      <c r="K1479">
        <f t="shared" si="68"/>
        <v>-25445439.785399079</v>
      </c>
    </row>
    <row r="1480" spans="1:11" x14ac:dyDescent="0.2">
      <c r="A1480" t="s">
        <v>2833</v>
      </c>
      <c r="B1480" t="s">
        <v>2954</v>
      </c>
      <c r="C1480">
        <v>1E-3</v>
      </c>
      <c r="D1480">
        <v>0</v>
      </c>
      <c r="E1480">
        <f t="shared" si="66"/>
        <v>0</v>
      </c>
      <c r="F1480">
        <v>4865</v>
      </c>
      <c r="G1480" t="s">
        <v>2955</v>
      </c>
      <c r="H1480">
        <v>1E-3</v>
      </c>
      <c r="I1480">
        <v>31</v>
      </c>
      <c r="J1480">
        <f t="shared" si="67"/>
        <v>-796776.39732057718</v>
      </c>
      <c r="K1480">
        <f t="shared" si="68"/>
        <v>-796776.39732057718</v>
      </c>
    </row>
    <row r="1481" spans="1:11" x14ac:dyDescent="0.2">
      <c r="A1481" t="s">
        <v>2833</v>
      </c>
      <c r="B1481" t="s">
        <v>2956</v>
      </c>
      <c r="C1481">
        <v>1.1000000000000001E-3</v>
      </c>
      <c r="D1481">
        <v>18</v>
      </c>
      <c r="E1481">
        <f t="shared" si="66"/>
        <v>508908.79570798163</v>
      </c>
      <c r="F1481">
        <v>4870</v>
      </c>
      <c r="G1481" t="s">
        <v>2957</v>
      </c>
      <c r="H1481">
        <v>1.1000000000000001E-3</v>
      </c>
      <c r="I1481">
        <v>12</v>
      </c>
      <c r="J1481">
        <f t="shared" si="67"/>
        <v>-339272.53047198773</v>
      </c>
      <c r="K1481">
        <f t="shared" si="68"/>
        <v>169636.26523599389</v>
      </c>
    </row>
    <row r="1482" spans="1:11" x14ac:dyDescent="0.2">
      <c r="A1482" t="s">
        <v>2833</v>
      </c>
      <c r="B1482" t="s">
        <v>2958</v>
      </c>
      <c r="C1482">
        <v>1.1000000000000001E-3</v>
      </c>
      <c r="D1482">
        <v>3</v>
      </c>
      <c r="E1482">
        <f t="shared" si="66"/>
        <v>84818.132617996933</v>
      </c>
      <c r="F1482">
        <v>4875</v>
      </c>
      <c r="G1482" t="s">
        <v>2959</v>
      </c>
      <c r="H1482">
        <v>1.1000000000000001E-3</v>
      </c>
      <c r="I1482">
        <v>435</v>
      </c>
      <c r="J1482">
        <f t="shared" si="67"/>
        <v>-12298629.229609556</v>
      </c>
      <c r="K1482">
        <f t="shared" si="68"/>
        <v>-12213811.096991559</v>
      </c>
    </row>
    <row r="1483" spans="1:11" x14ac:dyDescent="0.2">
      <c r="A1483" t="s">
        <v>2833</v>
      </c>
      <c r="B1483" t="s">
        <v>2960</v>
      </c>
      <c r="C1483">
        <v>1.1999999999999999E-3</v>
      </c>
      <c r="D1483">
        <v>16</v>
      </c>
      <c r="E1483">
        <f t="shared" si="66"/>
        <v>493487.31705016398</v>
      </c>
      <c r="F1483">
        <v>4880</v>
      </c>
      <c r="G1483" t="s">
        <v>2961</v>
      </c>
      <c r="H1483">
        <v>1.1999999999999999E-3</v>
      </c>
      <c r="I1483">
        <v>48</v>
      </c>
      <c r="J1483">
        <f t="shared" si="67"/>
        <v>-1480461.9511504918</v>
      </c>
      <c r="K1483">
        <f t="shared" si="68"/>
        <v>-986974.63410032785</v>
      </c>
    </row>
    <row r="1484" spans="1:11" x14ac:dyDescent="0.2">
      <c r="A1484" t="s">
        <v>2833</v>
      </c>
      <c r="B1484" t="s">
        <v>2962</v>
      </c>
      <c r="C1484">
        <v>1.1999999999999999E-3</v>
      </c>
      <c r="D1484">
        <v>2</v>
      </c>
      <c r="E1484">
        <f t="shared" ref="E1484:E1547" si="69">C1484*D1484*100*$B$3*$B$3*0.01</f>
        <v>61685.914631270498</v>
      </c>
      <c r="F1484">
        <v>4885</v>
      </c>
      <c r="G1484" t="s">
        <v>2963</v>
      </c>
      <c r="H1484">
        <v>1.1999999999999999E-3</v>
      </c>
      <c r="I1484">
        <v>49</v>
      </c>
      <c r="J1484">
        <f t="shared" ref="J1484:J1547" si="70">H1484*I1484*100*$B$3*$B$3*0.01*-1</f>
        <v>-1511304.908466127</v>
      </c>
      <c r="K1484">
        <f t="shared" ref="K1484:K1547" si="71">E1484+J1484</f>
        <v>-1449618.9938348564</v>
      </c>
    </row>
    <row r="1485" spans="1:11" x14ac:dyDescent="0.2">
      <c r="A1485" t="s">
        <v>2833</v>
      </c>
      <c r="B1485" t="s">
        <v>2964</v>
      </c>
      <c r="C1485">
        <v>1.1999999999999999E-3</v>
      </c>
      <c r="D1485">
        <v>13</v>
      </c>
      <c r="E1485">
        <f t="shared" si="69"/>
        <v>400958.44510325819</v>
      </c>
      <c r="F1485">
        <v>4890</v>
      </c>
      <c r="G1485" t="s">
        <v>2965</v>
      </c>
      <c r="H1485">
        <v>1.1999999999999999E-3</v>
      </c>
      <c r="I1485">
        <v>24</v>
      </c>
      <c r="J1485">
        <f t="shared" si="70"/>
        <v>-740230.97557524592</v>
      </c>
      <c r="K1485">
        <f t="shared" si="71"/>
        <v>-339272.53047198773</v>
      </c>
    </row>
    <row r="1486" spans="1:11" x14ac:dyDescent="0.2">
      <c r="A1486" t="s">
        <v>2833</v>
      </c>
      <c r="B1486" t="s">
        <v>2966</v>
      </c>
      <c r="C1486">
        <v>1.2999999999999999E-3</v>
      </c>
      <c r="D1486">
        <v>5</v>
      </c>
      <c r="E1486">
        <f t="shared" si="69"/>
        <v>167066.01879302427</v>
      </c>
      <c r="F1486">
        <v>4895</v>
      </c>
      <c r="G1486" t="s">
        <v>2967</v>
      </c>
      <c r="H1486">
        <v>1.2999999999999999E-3</v>
      </c>
      <c r="I1486">
        <v>20</v>
      </c>
      <c r="J1486">
        <f t="shared" si="70"/>
        <v>-668264.07517209707</v>
      </c>
      <c r="K1486">
        <f t="shared" si="71"/>
        <v>-501198.05637907283</v>
      </c>
    </row>
    <row r="1487" spans="1:11" x14ac:dyDescent="0.2">
      <c r="A1487" t="s">
        <v>2833</v>
      </c>
      <c r="B1487" t="s">
        <v>2968</v>
      </c>
      <c r="C1487">
        <v>1.4E-3</v>
      </c>
      <c r="D1487">
        <v>77</v>
      </c>
      <c r="E1487">
        <f t="shared" si="69"/>
        <v>2770725.6655212324</v>
      </c>
      <c r="F1487">
        <v>4900</v>
      </c>
      <c r="G1487" t="s">
        <v>2969</v>
      </c>
      <c r="H1487">
        <v>1.4E-3</v>
      </c>
      <c r="I1487">
        <v>614</v>
      </c>
      <c r="J1487">
        <f t="shared" si="70"/>
        <v>-22093838.423766717</v>
      </c>
      <c r="K1487">
        <f t="shared" si="71"/>
        <v>-19323112.758245483</v>
      </c>
    </row>
    <row r="1488" spans="1:11" x14ac:dyDescent="0.2">
      <c r="A1488" t="s">
        <v>2833</v>
      </c>
      <c r="B1488" t="s">
        <v>2970</v>
      </c>
      <c r="C1488">
        <v>1.4E-3</v>
      </c>
      <c r="D1488">
        <v>0</v>
      </c>
      <c r="E1488">
        <f t="shared" si="69"/>
        <v>0</v>
      </c>
      <c r="F1488">
        <v>4905</v>
      </c>
      <c r="G1488" t="s">
        <v>2971</v>
      </c>
      <c r="H1488">
        <v>1.4E-3</v>
      </c>
      <c r="I1488">
        <v>28</v>
      </c>
      <c r="J1488">
        <f t="shared" si="70"/>
        <v>-1007536.6056440846</v>
      </c>
      <c r="K1488">
        <f t="shared" si="71"/>
        <v>-1007536.6056440846</v>
      </c>
    </row>
    <row r="1489" spans="1:11" x14ac:dyDescent="0.2">
      <c r="A1489" t="s">
        <v>2833</v>
      </c>
      <c r="B1489" t="s">
        <v>2972</v>
      </c>
      <c r="C1489">
        <v>1.5E-3</v>
      </c>
      <c r="D1489">
        <v>1</v>
      </c>
      <c r="E1489">
        <f t="shared" si="69"/>
        <v>38553.696644544056</v>
      </c>
      <c r="F1489">
        <v>4910</v>
      </c>
      <c r="G1489" t="s">
        <v>2973</v>
      </c>
      <c r="H1489">
        <v>1.5E-3</v>
      </c>
      <c r="I1489">
        <v>91</v>
      </c>
      <c r="J1489">
        <f t="shared" si="70"/>
        <v>-3508386.3946535094</v>
      </c>
      <c r="K1489">
        <f t="shared" si="71"/>
        <v>-3469832.6980089652</v>
      </c>
    </row>
    <row r="1490" spans="1:11" x14ac:dyDescent="0.2">
      <c r="A1490" t="s">
        <v>2833</v>
      </c>
      <c r="B1490" t="s">
        <v>2974</v>
      </c>
      <c r="C1490">
        <v>1.5E-3</v>
      </c>
      <c r="D1490">
        <v>3</v>
      </c>
      <c r="E1490">
        <f t="shared" si="69"/>
        <v>115661.08993363219</v>
      </c>
      <c r="F1490">
        <v>4915</v>
      </c>
      <c r="G1490" t="s">
        <v>2975</v>
      </c>
      <c r="H1490">
        <v>1.5E-3</v>
      </c>
      <c r="I1490">
        <v>7</v>
      </c>
      <c r="J1490">
        <f t="shared" si="70"/>
        <v>-269875.87651180843</v>
      </c>
      <c r="K1490">
        <f t="shared" si="71"/>
        <v>-154214.78657817625</v>
      </c>
    </row>
    <row r="1491" spans="1:11" x14ac:dyDescent="0.2">
      <c r="A1491" t="s">
        <v>2833</v>
      </c>
      <c r="B1491" t="s">
        <v>2976</v>
      </c>
      <c r="C1491">
        <v>1.6000000000000001E-3</v>
      </c>
      <c r="D1491">
        <v>11</v>
      </c>
      <c r="E1491">
        <f t="shared" si="69"/>
        <v>452363.37396265031</v>
      </c>
      <c r="F1491">
        <v>4920</v>
      </c>
      <c r="G1491" t="s">
        <v>2977</v>
      </c>
      <c r="H1491">
        <v>1.6000000000000001E-3</v>
      </c>
      <c r="I1491">
        <v>41</v>
      </c>
      <c r="J1491">
        <f t="shared" si="70"/>
        <v>-1686081.6665880603</v>
      </c>
      <c r="K1491">
        <f t="shared" si="71"/>
        <v>-1233718.29262541</v>
      </c>
    </row>
    <row r="1492" spans="1:11" x14ac:dyDescent="0.2">
      <c r="A1492" t="s">
        <v>2833</v>
      </c>
      <c r="B1492" t="s">
        <v>2978</v>
      </c>
      <c r="C1492">
        <v>1.6000000000000001E-3</v>
      </c>
      <c r="D1492">
        <v>49</v>
      </c>
      <c r="E1492">
        <f t="shared" si="69"/>
        <v>2015073.2112881693</v>
      </c>
      <c r="F1492">
        <v>4925</v>
      </c>
      <c r="G1492" t="s">
        <v>2979</v>
      </c>
      <c r="H1492">
        <v>1.6000000000000001E-3</v>
      </c>
      <c r="I1492">
        <v>31</v>
      </c>
      <c r="J1492">
        <f t="shared" si="70"/>
        <v>-1274842.2357129238</v>
      </c>
      <c r="K1492">
        <f t="shared" si="71"/>
        <v>740230.97557524545</v>
      </c>
    </row>
    <row r="1493" spans="1:11" x14ac:dyDescent="0.2">
      <c r="A1493" t="s">
        <v>2833</v>
      </c>
      <c r="B1493" t="s">
        <v>2980</v>
      </c>
      <c r="C1493">
        <v>1.6999999999999999E-3</v>
      </c>
      <c r="D1493">
        <v>29</v>
      </c>
      <c r="E1493">
        <f t="shared" si="69"/>
        <v>1267131.4963840146</v>
      </c>
      <c r="F1493">
        <v>4930</v>
      </c>
      <c r="G1493" t="s">
        <v>2981</v>
      </c>
      <c r="H1493">
        <v>1.6999999999999999E-3</v>
      </c>
      <c r="I1493">
        <v>43</v>
      </c>
      <c r="J1493">
        <f t="shared" si="70"/>
        <v>-1878850.1498107803</v>
      </c>
      <c r="K1493">
        <f t="shared" si="71"/>
        <v>-611718.6534267657</v>
      </c>
    </row>
    <row r="1494" spans="1:11" x14ac:dyDescent="0.2">
      <c r="A1494" t="s">
        <v>2833</v>
      </c>
      <c r="B1494" t="s">
        <v>2982</v>
      </c>
      <c r="C1494">
        <v>1.8E-3</v>
      </c>
      <c r="D1494">
        <v>52</v>
      </c>
      <c r="E1494">
        <f t="shared" si="69"/>
        <v>2405750.6706195488</v>
      </c>
      <c r="F1494">
        <v>4935</v>
      </c>
      <c r="G1494" t="s">
        <v>2983</v>
      </c>
      <c r="H1494">
        <v>1.8E-3</v>
      </c>
      <c r="I1494">
        <v>46</v>
      </c>
      <c r="J1494">
        <f t="shared" si="70"/>
        <v>-2128164.054778832</v>
      </c>
      <c r="K1494">
        <f t="shared" si="71"/>
        <v>277586.61584071675</v>
      </c>
    </row>
    <row r="1495" spans="1:11" x14ac:dyDescent="0.2">
      <c r="A1495" t="s">
        <v>2833</v>
      </c>
      <c r="B1495" t="s">
        <v>2984</v>
      </c>
      <c r="C1495">
        <v>1.8E-3</v>
      </c>
      <c r="D1495">
        <v>10</v>
      </c>
      <c r="E1495">
        <f t="shared" si="69"/>
        <v>462644.3597345287</v>
      </c>
      <c r="F1495">
        <v>4940</v>
      </c>
      <c r="G1495" t="s">
        <v>2985</v>
      </c>
      <c r="H1495">
        <v>1.8E-3</v>
      </c>
      <c r="I1495">
        <v>74</v>
      </c>
      <c r="J1495">
        <f t="shared" si="70"/>
        <v>-3423568.2620355119</v>
      </c>
      <c r="K1495">
        <f t="shared" si="71"/>
        <v>-2960923.9023009832</v>
      </c>
    </row>
    <row r="1496" spans="1:11" x14ac:dyDescent="0.2">
      <c r="A1496" t="s">
        <v>2833</v>
      </c>
      <c r="B1496" t="s">
        <v>2986</v>
      </c>
      <c r="C1496">
        <v>1.9E-3</v>
      </c>
      <c r="D1496">
        <v>5</v>
      </c>
      <c r="E1496">
        <f t="shared" si="69"/>
        <v>244173.41208211234</v>
      </c>
      <c r="F1496">
        <v>4945</v>
      </c>
      <c r="G1496" t="s">
        <v>2987</v>
      </c>
      <c r="H1496">
        <v>1.9E-3</v>
      </c>
      <c r="I1496">
        <v>3</v>
      </c>
      <c r="J1496">
        <f t="shared" si="70"/>
        <v>-146504.04724926743</v>
      </c>
      <c r="K1496">
        <f t="shared" si="71"/>
        <v>97669.364832844905</v>
      </c>
    </row>
    <row r="1497" spans="1:11" x14ac:dyDescent="0.2">
      <c r="A1497" t="s">
        <v>2833</v>
      </c>
      <c r="B1497" t="s">
        <v>2988</v>
      </c>
      <c r="C1497">
        <v>2E-3</v>
      </c>
      <c r="D1497">
        <v>94</v>
      </c>
      <c r="E1497">
        <f t="shared" si="69"/>
        <v>4832063.3127828557</v>
      </c>
      <c r="F1497">
        <v>4950</v>
      </c>
      <c r="G1497" t="s">
        <v>2989</v>
      </c>
      <c r="H1497">
        <v>2E-3</v>
      </c>
      <c r="I1497">
        <v>82</v>
      </c>
      <c r="J1497">
        <f t="shared" si="70"/>
        <v>-4215204.1664701514</v>
      </c>
      <c r="K1497">
        <f t="shared" si="71"/>
        <v>616859.14631270431</v>
      </c>
    </row>
    <row r="1498" spans="1:11" x14ac:dyDescent="0.2">
      <c r="A1498" t="s">
        <v>2833</v>
      </c>
      <c r="B1498" t="s">
        <v>2990</v>
      </c>
      <c r="C1498">
        <v>2.0999999999999999E-3</v>
      </c>
      <c r="D1498">
        <v>3</v>
      </c>
      <c r="E1498">
        <f t="shared" si="69"/>
        <v>161925.52590708504</v>
      </c>
      <c r="F1498">
        <v>4955</v>
      </c>
      <c r="G1498" t="s">
        <v>2991</v>
      </c>
      <c r="H1498">
        <v>2.0999999999999999E-3</v>
      </c>
      <c r="I1498">
        <v>18</v>
      </c>
      <c r="J1498">
        <f t="shared" si="70"/>
        <v>-971553.15544251027</v>
      </c>
      <c r="K1498">
        <f t="shared" si="71"/>
        <v>-809627.62953542522</v>
      </c>
    </row>
    <row r="1499" spans="1:11" x14ac:dyDescent="0.2">
      <c r="A1499" t="s">
        <v>2833</v>
      </c>
      <c r="B1499" t="s">
        <v>2992</v>
      </c>
      <c r="C1499">
        <v>2.2000000000000001E-3</v>
      </c>
      <c r="D1499">
        <v>11</v>
      </c>
      <c r="E1499">
        <f t="shared" si="69"/>
        <v>621999.6391986442</v>
      </c>
      <c r="F1499">
        <v>4960</v>
      </c>
      <c r="G1499" t="s">
        <v>2993</v>
      </c>
      <c r="H1499">
        <v>2.2000000000000001E-3</v>
      </c>
      <c r="I1499">
        <v>84</v>
      </c>
      <c r="J1499">
        <f t="shared" si="70"/>
        <v>-4749815.4266078286</v>
      </c>
      <c r="K1499">
        <f t="shared" si="71"/>
        <v>-4127815.7874091845</v>
      </c>
    </row>
    <row r="1500" spans="1:11" x14ac:dyDescent="0.2">
      <c r="A1500" t="s">
        <v>2833</v>
      </c>
      <c r="B1500" t="s">
        <v>2994</v>
      </c>
      <c r="C1500">
        <v>2.2000000000000001E-3</v>
      </c>
      <c r="D1500">
        <v>8</v>
      </c>
      <c r="E1500">
        <f t="shared" si="69"/>
        <v>452363.37396265031</v>
      </c>
      <c r="F1500">
        <v>4965</v>
      </c>
      <c r="G1500" t="s">
        <v>2995</v>
      </c>
      <c r="H1500">
        <v>2.2000000000000001E-3</v>
      </c>
      <c r="I1500">
        <v>67</v>
      </c>
      <c r="J1500">
        <f t="shared" si="70"/>
        <v>-3788543.2569371965</v>
      </c>
      <c r="K1500">
        <f t="shared" si="71"/>
        <v>-3336179.8829745464</v>
      </c>
    </row>
    <row r="1501" spans="1:11" x14ac:dyDescent="0.2">
      <c r="A1501" t="s">
        <v>2833</v>
      </c>
      <c r="B1501" t="s">
        <v>2996</v>
      </c>
      <c r="C1501">
        <v>2.3E-3</v>
      </c>
      <c r="D1501">
        <v>33</v>
      </c>
      <c r="E1501">
        <f t="shared" si="69"/>
        <v>1950817.0502139293</v>
      </c>
      <c r="F1501">
        <v>4970</v>
      </c>
      <c r="G1501" t="s">
        <v>2997</v>
      </c>
      <c r="H1501">
        <v>2.3E-3</v>
      </c>
      <c r="I1501">
        <v>52</v>
      </c>
      <c r="J1501">
        <f t="shared" si="70"/>
        <v>-3074014.7457916462</v>
      </c>
      <c r="K1501">
        <f t="shared" si="71"/>
        <v>-1123197.6955777169</v>
      </c>
    </row>
    <row r="1502" spans="1:11" x14ac:dyDescent="0.2">
      <c r="A1502" t="s">
        <v>2833</v>
      </c>
      <c r="B1502" t="s">
        <v>2998</v>
      </c>
      <c r="C1502">
        <v>2.3999999999999998E-3</v>
      </c>
      <c r="D1502">
        <v>45</v>
      </c>
      <c r="E1502">
        <f t="shared" si="69"/>
        <v>2775866.1584071722</v>
      </c>
      <c r="F1502">
        <v>4975</v>
      </c>
      <c r="G1502" t="s">
        <v>2999</v>
      </c>
      <c r="H1502">
        <v>2.3999999999999998E-3</v>
      </c>
      <c r="I1502">
        <v>486</v>
      </c>
      <c r="J1502">
        <f t="shared" si="70"/>
        <v>-29979354.510797452</v>
      </c>
      <c r="K1502">
        <f t="shared" si="71"/>
        <v>-27203488.352390282</v>
      </c>
    </row>
    <row r="1503" spans="1:11" x14ac:dyDescent="0.2">
      <c r="A1503" t="s">
        <v>2833</v>
      </c>
      <c r="B1503" t="s">
        <v>3000</v>
      </c>
      <c r="C1503">
        <v>2.5000000000000001E-3</v>
      </c>
      <c r="D1503">
        <v>74</v>
      </c>
      <c r="E1503">
        <f t="shared" si="69"/>
        <v>4754955.9194937674</v>
      </c>
      <c r="F1503">
        <v>4980</v>
      </c>
      <c r="G1503" t="s">
        <v>3001</v>
      </c>
      <c r="H1503">
        <v>2.5000000000000001E-3</v>
      </c>
      <c r="I1503">
        <v>61</v>
      </c>
      <c r="J1503">
        <f t="shared" si="70"/>
        <v>-3919625.8255286454</v>
      </c>
      <c r="K1503">
        <f t="shared" si="71"/>
        <v>835330.09396512201</v>
      </c>
    </row>
    <row r="1504" spans="1:11" x14ac:dyDescent="0.2">
      <c r="A1504" t="s">
        <v>2833</v>
      </c>
      <c r="B1504" t="s">
        <v>3002</v>
      </c>
      <c r="C1504">
        <v>2.5999999999999999E-3</v>
      </c>
      <c r="D1504">
        <v>0</v>
      </c>
      <c r="E1504">
        <f t="shared" si="69"/>
        <v>0</v>
      </c>
      <c r="F1504">
        <v>4985</v>
      </c>
      <c r="G1504" t="s">
        <v>3003</v>
      </c>
      <c r="H1504">
        <v>2.5999999999999999E-3</v>
      </c>
      <c r="I1504">
        <v>9</v>
      </c>
      <c r="J1504">
        <f t="shared" si="70"/>
        <v>-601437.66765488719</v>
      </c>
      <c r="K1504">
        <f t="shared" si="71"/>
        <v>-601437.66765488719</v>
      </c>
    </row>
    <row r="1505" spans="1:11" x14ac:dyDescent="0.2">
      <c r="A1505" t="s">
        <v>2833</v>
      </c>
      <c r="B1505" t="s">
        <v>3004</v>
      </c>
      <c r="C1505">
        <v>2.5999999999999999E-3</v>
      </c>
      <c r="D1505">
        <v>35</v>
      </c>
      <c r="E1505">
        <f t="shared" si="69"/>
        <v>2338924.2631023391</v>
      </c>
      <c r="F1505">
        <v>4990</v>
      </c>
      <c r="G1505" t="s">
        <v>3005</v>
      </c>
      <c r="H1505">
        <v>2.5999999999999999E-3</v>
      </c>
      <c r="I1505">
        <v>19</v>
      </c>
      <c r="J1505">
        <f t="shared" si="70"/>
        <v>-1269701.742826984</v>
      </c>
      <c r="K1505">
        <f t="shared" si="71"/>
        <v>1069222.5202753551</v>
      </c>
    </row>
    <row r="1506" spans="1:11" x14ac:dyDescent="0.2">
      <c r="A1506" t="s">
        <v>2833</v>
      </c>
      <c r="B1506" t="s">
        <v>3006</v>
      </c>
      <c r="C1506">
        <v>2.7000000000000001E-3</v>
      </c>
      <c r="D1506">
        <v>13</v>
      </c>
      <c r="E1506">
        <f t="shared" si="69"/>
        <v>902156.50148233084</v>
      </c>
      <c r="F1506">
        <v>4995</v>
      </c>
      <c r="G1506" t="s">
        <v>3007</v>
      </c>
      <c r="H1506">
        <v>2.7000000000000001E-3</v>
      </c>
      <c r="I1506">
        <v>30</v>
      </c>
      <c r="J1506">
        <f t="shared" si="70"/>
        <v>-2081899.6188053789</v>
      </c>
      <c r="K1506">
        <f t="shared" si="71"/>
        <v>-1179743.1173230479</v>
      </c>
    </row>
    <row r="1507" spans="1:11" x14ac:dyDescent="0.2">
      <c r="A1507" t="s">
        <v>2833</v>
      </c>
      <c r="B1507" t="s">
        <v>3008</v>
      </c>
      <c r="C1507">
        <v>2.8E-3</v>
      </c>
      <c r="D1507">
        <v>3022</v>
      </c>
      <c r="E1507">
        <f t="shared" si="69"/>
        <v>217483973.01831603</v>
      </c>
      <c r="F1507">
        <v>5000</v>
      </c>
      <c r="G1507" t="s">
        <v>3009</v>
      </c>
      <c r="H1507">
        <v>2.8E-3</v>
      </c>
      <c r="I1507">
        <v>3194</v>
      </c>
      <c r="J1507">
        <f t="shared" si="70"/>
        <v>-229862279.88765758</v>
      </c>
      <c r="K1507">
        <f t="shared" si="71"/>
        <v>-12378306.869341552</v>
      </c>
    </row>
    <row r="1508" spans="1:11" x14ac:dyDescent="0.2">
      <c r="A1508" t="s">
        <v>2833</v>
      </c>
      <c r="B1508" t="s">
        <v>3010</v>
      </c>
      <c r="C1508">
        <v>2.8999999999999998E-3</v>
      </c>
      <c r="D1508">
        <v>2</v>
      </c>
      <c r="E1508">
        <f t="shared" si="69"/>
        <v>149074.293692237</v>
      </c>
      <c r="F1508">
        <v>5005</v>
      </c>
      <c r="G1508" t="s">
        <v>3011</v>
      </c>
      <c r="H1508">
        <v>2.8999999999999998E-3</v>
      </c>
      <c r="I1508">
        <v>94</v>
      </c>
      <c r="J1508">
        <f t="shared" si="70"/>
        <v>-7006491.8035351383</v>
      </c>
      <c r="K1508">
        <f t="shared" si="71"/>
        <v>-6857417.5098429015</v>
      </c>
    </row>
    <row r="1509" spans="1:11" x14ac:dyDescent="0.2">
      <c r="A1509" t="s">
        <v>2833</v>
      </c>
      <c r="B1509" t="s">
        <v>3012</v>
      </c>
      <c r="C1509">
        <v>3.0000000000000001E-3</v>
      </c>
      <c r="D1509">
        <v>295</v>
      </c>
      <c r="E1509">
        <f t="shared" si="69"/>
        <v>22746681.020280994</v>
      </c>
      <c r="F1509">
        <v>5010</v>
      </c>
      <c r="G1509" t="s">
        <v>3013</v>
      </c>
      <c r="H1509">
        <v>3.0000000000000001E-3</v>
      </c>
      <c r="I1509">
        <v>44</v>
      </c>
      <c r="J1509">
        <f t="shared" si="70"/>
        <v>-3392725.3047198774</v>
      </c>
      <c r="K1509">
        <f t="shared" si="71"/>
        <v>19353955.715561118</v>
      </c>
    </row>
    <row r="1510" spans="1:11" x14ac:dyDescent="0.2">
      <c r="A1510" t="s">
        <v>2833</v>
      </c>
      <c r="B1510" t="s">
        <v>3014</v>
      </c>
      <c r="C1510">
        <v>3.0999999999999999E-3</v>
      </c>
      <c r="D1510">
        <v>6</v>
      </c>
      <c r="E1510">
        <f t="shared" si="69"/>
        <v>478065.83839234628</v>
      </c>
      <c r="F1510">
        <v>5015</v>
      </c>
      <c r="G1510" t="s">
        <v>3015</v>
      </c>
      <c r="H1510">
        <v>3.0999999999999999E-3</v>
      </c>
      <c r="I1510">
        <v>69</v>
      </c>
      <c r="J1510">
        <f t="shared" si="70"/>
        <v>-5497757.1415119814</v>
      </c>
      <c r="K1510">
        <f t="shared" si="71"/>
        <v>-5019691.3031196352</v>
      </c>
    </row>
    <row r="1511" spans="1:11" x14ac:dyDescent="0.2">
      <c r="A1511" t="s">
        <v>2833</v>
      </c>
      <c r="B1511" t="s">
        <v>3016</v>
      </c>
      <c r="C1511">
        <v>3.0999999999999999E-3</v>
      </c>
      <c r="D1511">
        <v>24</v>
      </c>
      <c r="E1511">
        <f t="shared" si="69"/>
        <v>1912263.3535693851</v>
      </c>
      <c r="F1511">
        <v>5020</v>
      </c>
      <c r="G1511" t="s">
        <v>3017</v>
      </c>
      <c r="H1511">
        <v>3.0999999999999999E-3</v>
      </c>
      <c r="I1511">
        <v>88</v>
      </c>
      <c r="J1511">
        <f t="shared" si="70"/>
        <v>-7011632.296421079</v>
      </c>
      <c r="K1511">
        <f t="shared" si="71"/>
        <v>-5099368.9428516943</v>
      </c>
    </row>
    <row r="1512" spans="1:11" x14ac:dyDescent="0.2">
      <c r="A1512" t="s">
        <v>2833</v>
      </c>
      <c r="B1512" t="s">
        <v>3018</v>
      </c>
      <c r="C1512">
        <v>3.2000000000000002E-3</v>
      </c>
      <c r="D1512">
        <v>16</v>
      </c>
      <c r="E1512">
        <f t="shared" si="69"/>
        <v>1315966.1788004371</v>
      </c>
      <c r="F1512">
        <v>5025</v>
      </c>
      <c r="G1512" t="s">
        <v>3019</v>
      </c>
      <c r="H1512">
        <v>3.2000000000000002E-3</v>
      </c>
      <c r="I1512">
        <v>257</v>
      </c>
      <c r="J1512">
        <f t="shared" si="70"/>
        <v>-21137706.746982023</v>
      </c>
      <c r="K1512">
        <f t="shared" si="71"/>
        <v>-19821740.568181586</v>
      </c>
    </row>
    <row r="1513" spans="1:11" x14ac:dyDescent="0.2">
      <c r="A1513" t="s">
        <v>2833</v>
      </c>
      <c r="B1513" t="s">
        <v>3020</v>
      </c>
      <c r="C1513">
        <v>3.3E-3</v>
      </c>
      <c r="D1513">
        <v>129</v>
      </c>
      <c r="E1513">
        <f t="shared" si="69"/>
        <v>10941539.107721603</v>
      </c>
      <c r="F1513">
        <v>5030</v>
      </c>
      <c r="G1513" t="s">
        <v>3021</v>
      </c>
      <c r="H1513">
        <v>3.3E-3</v>
      </c>
      <c r="I1513">
        <v>95</v>
      </c>
      <c r="J1513">
        <f t="shared" si="70"/>
        <v>-8057722.598709709</v>
      </c>
      <c r="K1513">
        <f t="shared" si="71"/>
        <v>2883816.5090118935</v>
      </c>
    </row>
    <row r="1514" spans="1:11" x14ac:dyDescent="0.2">
      <c r="A1514" t="s">
        <v>2833</v>
      </c>
      <c r="B1514" t="s">
        <v>3022</v>
      </c>
      <c r="C1514">
        <v>3.3E-3</v>
      </c>
      <c r="D1514">
        <v>82</v>
      </c>
      <c r="E1514">
        <f t="shared" si="69"/>
        <v>6955086.8746757498</v>
      </c>
      <c r="F1514">
        <v>5035</v>
      </c>
      <c r="G1514" t="s">
        <v>3023</v>
      </c>
      <c r="H1514">
        <v>3.3E-3</v>
      </c>
      <c r="I1514">
        <v>12</v>
      </c>
      <c r="J1514">
        <f t="shared" si="70"/>
        <v>-1017817.591415963</v>
      </c>
      <c r="K1514">
        <f t="shared" si="71"/>
        <v>5937269.2832597867</v>
      </c>
    </row>
    <row r="1515" spans="1:11" x14ac:dyDescent="0.2">
      <c r="A1515" t="s">
        <v>2833</v>
      </c>
      <c r="B1515" t="s">
        <v>3024</v>
      </c>
      <c r="C1515">
        <v>3.3999999999999998E-3</v>
      </c>
      <c r="D1515">
        <v>627</v>
      </c>
      <c r="E1515">
        <f t="shared" si="69"/>
        <v>54792513.671226017</v>
      </c>
      <c r="F1515">
        <v>5040</v>
      </c>
      <c r="G1515" t="s">
        <v>3025</v>
      </c>
      <c r="H1515">
        <v>3.3999999999999998E-3</v>
      </c>
      <c r="I1515">
        <v>70</v>
      </c>
      <c r="J1515">
        <f t="shared" si="70"/>
        <v>-6117186.5342676556</v>
      </c>
      <c r="K1515">
        <f t="shared" si="71"/>
        <v>48675327.136958361</v>
      </c>
    </row>
    <row r="1516" spans="1:11" x14ac:dyDescent="0.2">
      <c r="A1516" t="s">
        <v>2833</v>
      </c>
      <c r="B1516" t="s">
        <v>3026</v>
      </c>
      <c r="C1516">
        <v>3.3999999999999998E-3</v>
      </c>
      <c r="D1516">
        <v>103</v>
      </c>
      <c r="E1516">
        <f t="shared" si="69"/>
        <v>9001003.043279551</v>
      </c>
      <c r="F1516">
        <v>5045</v>
      </c>
      <c r="G1516" t="s">
        <v>3027</v>
      </c>
      <c r="H1516">
        <v>3.3999999999999998E-3</v>
      </c>
      <c r="I1516">
        <v>32</v>
      </c>
      <c r="J1516">
        <f t="shared" si="70"/>
        <v>-2796428.129950929</v>
      </c>
      <c r="K1516">
        <f t="shared" si="71"/>
        <v>6204574.9133286215</v>
      </c>
    </row>
    <row r="1517" spans="1:11" x14ac:dyDescent="0.2">
      <c r="A1517" t="s">
        <v>2833</v>
      </c>
      <c r="B1517" t="s">
        <v>3028</v>
      </c>
      <c r="C1517">
        <v>3.5000000000000001E-3</v>
      </c>
      <c r="D1517">
        <v>897</v>
      </c>
      <c r="E1517">
        <f t="shared" si="69"/>
        <v>80692887.077030703</v>
      </c>
      <c r="F1517">
        <v>5050</v>
      </c>
      <c r="G1517" t="s">
        <v>3029</v>
      </c>
      <c r="H1517">
        <v>3.5000000000000001E-3</v>
      </c>
      <c r="I1517">
        <v>102</v>
      </c>
      <c r="J1517">
        <f t="shared" si="70"/>
        <v>-9175779.8014014848</v>
      </c>
      <c r="K1517">
        <f t="shared" si="71"/>
        <v>71517107.275629222</v>
      </c>
    </row>
    <row r="1518" spans="1:11" x14ac:dyDescent="0.2">
      <c r="A1518" t="s">
        <v>2833</v>
      </c>
      <c r="B1518" t="s">
        <v>3030</v>
      </c>
      <c r="C1518">
        <v>3.5000000000000001E-3</v>
      </c>
      <c r="D1518">
        <v>116</v>
      </c>
      <c r="E1518">
        <f t="shared" si="69"/>
        <v>10435200.558456592</v>
      </c>
      <c r="F1518">
        <v>5055</v>
      </c>
      <c r="G1518" t="s">
        <v>3031</v>
      </c>
      <c r="H1518">
        <v>3.5000000000000001E-3</v>
      </c>
      <c r="I1518">
        <v>39</v>
      </c>
      <c r="J1518">
        <f t="shared" si="70"/>
        <v>-3508386.3946535094</v>
      </c>
      <c r="K1518">
        <f t="shared" si="71"/>
        <v>6926814.1638030829</v>
      </c>
    </row>
    <row r="1519" spans="1:11" x14ac:dyDescent="0.2">
      <c r="A1519" t="s">
        <v>2833</v>
      </c>
      <c r="B1519" t="s">
        <v>3032</v>
      </c>
      <c r="C1519">
        <v>3.5999999999999999E-3</v>
      </c>
      <c r="D1519">
        <v>147</v>
      </c>
      <c r="E1519">
        <f t="shared" si="69"/>
        <v>13601744.176195145</v>
      </c>
      <c r="F1519">
        <v>5060</v>
      </c>
      <c r="G1519" t="s">
        <v>3033</v>
      </c>
      <c r="H1519">
        <v>3.5999999999999999E-3</v>
      </c>
      <c r="I1519">
        <v>222</v>
      </c>
      <c r="J1519">
        <f t="shared" si="70"/>
        <v>-20541409.572213076</v>
      </c>
      <c r="K1519">
        <f t="shared" si="71"/>
        <v>-6939665.3960179314</v>
      </c>
    </row>
    <row r="1520" spans="1:11" x14ac:dyDescent="0.2">
      <c r="A1520" t="s">
        <v>2833</v>
      </c>
      <c r="B1520" t="s">
        <v>3034</v>
      </c>
      <c r="C1520">
        <v>3.5999999999999999E-3</v>
      </c>
      <c r="D1520">
        <v>61</v>
      </c>
      <c r="E1520">
        <f t="shared" si="69"/>
        <v>5644261.1887612501</v>
      </c>
      <c r="F1520">
        <v>5065</v>
      </c>
      <c r="G1520" t="s">
        <v>3035</v>
      </c>
      <c r="H1520">
        <v>3.5999999999999999E-3</v>
      </c>
      <c r="I1520">
        <v>61</v>
      </c>
      <c r="J1520">
        <f t="shared" si="70"/>
        <v>-5644261.1887612501</v>
      </c>
      <c r="K1520">
        <f t="shared" si="71"/>
        <v>0</v>
      </c>
    </row>
    <row r="1521" spans="1:11" x14ac:dyDescent="0.2">
      <c r="A1521" t="s">
        <v>2833</v>
      </c>
      <c r="B1521" t="s">
        <v>3036</v>
      </c>
      <c r="C1521">
        <v>3.5999999999999999E-3</v>
      </c>
      <c r="D1521">
        <v>105</v>
      </c>
      <c r="E1521">
        <f t="shared" si="69"/>
        <v>9715531.5544251036</v>
      </c>
      <c r="F1521">
        <v>5070</v>
      </c>
      <c r="G1521" t="s">
        <v>3037</v>
      </c>
      <c r="H1521">
        <v>3.5999999999999999E-3</v>
      </c>
      <c r="I1521">
        <v>78</v>
      </c>
      <c r="J1521">
        <f t="shared" si="70"/>
        <v>-7217252.0118586468</v>
      </c>
      <c r="K1521">
        <f t="shared" si="71"/>
        <v>2498279.5425664568</v>
      </c>
    </row>
    <row r="1522" spans="1:11" x14ac:dyDescent="0.2">
      <c r="A1522" t="s">
        <v>2833</v>
      </c>
      <c r="B1522" t="s">
        <v>3038</v>
      </c>
      <c r="C1522">
        <v>3.5999999999999999E-3</v>
      </c>
      <c r="D1522">
        <v>37</v>
      </c>
      <c r="E1522">
        <f t="shared" si="69"/>
        <v>3423568.2620355119</v>
      </c>
      <c r="F1522">
        <v>5075</v>
      </c>
      <c r="G1522" t="s">
        <v>3039</v>
      </c>
      <c r="H1522">
        <v>3.5999999999999999E-3</v>
      </c>
      <c r="I1522">
        <v>371</v>
      </c>
      <c r="J1522">
        <f t="shared" si="70"/>
        <v>-34328211.49230203</v>
      </c>
      <c r="K1522">
        <f t="shared" si="71"/>
        <v>-30904643.230266519</v>
      </c>
    </row>
    <row r="1523" spans="1:11" x14ac:dyDescent="0.2">
      <c r="A1523" t="s">
        <v>2833</v>
      </c>
      <c r="B1523" t="s">
        <v>3040</v>
      </c>
      <c r="C1523">
        <v>3.5999999999999999E-3</v>
      </c>
      <c r="D1523">
        <v>128</v>
      </c>
      <c r="E1523">
        <f t="shared" si="69"/>
        <v>11843695.609203935</v>
      </c>
      <c r="F1523">
        <v>5080</v>
      </c>
      <c r="G1523" t="s">
        <v>3041</v>
      </c>
      <c r="H1523">
        <v>3.5999999999999999E-3</v>
      </c>
      <c r="I1523">
        <v>116</v>
      </c>
      <c r="J1523">
        <f t="shared" si="70"/>
        <v>-10733349.145841066</v>
      </c>
      <c r="K1523">
        <f t="shared" si="71"/>
        <v>1110346.4633628689</v>
      </c>
    </row>
    <row r="1524" spans="1:11" x14ac:dyDescent="0.2">
      <c r="A1524" t="s">
        <v>2833</v>
      </c>
      <c r="B1524" t="s">
        <v>3042</v>
      </c>
      <c r="C1524">
        <v>3.5999999999999999E-3</v>
      </c>
      <c r="D1524">
        <v>95</v>
      </c>
      <c r="E1524">
        <f t="shared" si="69"/>
        <v>8790242.8349560443</v>
      </c>
      <c r="F1524">
        <v>5085</v>
      </c>
      <c r="G1524" t="s">
        <v>3043</v>
      </c>
      <c r="H1524">
        <v>3.5999999999999999E-3</v>
      </c>
      <c r="I1524">
        <v>61</v>
      </c>
      <c r="J1524">
        <f t="shared" si="70"/>
        <v>-5644261.1887612501</v>
      </c>
      <c r="K1524">
        <f t="shared" si="71"/>
        <v>3145981.6461947942</v>
      </c>
    </row>
    <row r="1525" spans="1:11" x14ac:dyDescent="0.2">
      <c r="A1525" t="s">
        <v>2833</v>
      </c>
      <c r="B1525" t="s">
        <v>3044</v>
      </c>
      <c r="C1525">
        <v>3.5999999999999999E-3</v>
      </c>
      <c r="D1525">
        <v>73</v>
      </c>
      <c r="E1525">
        <f t="shared" si="69"/>
        <v>6754607.652124119</v>
      </c>
      <c r="F1525">
        <v>5090</v>
      </c>
      <c r="G1525" t="s">
        <v>3045</v>
      </c>
      <c r="H1525">
        <v>3.5999999999999999E-3</v>
      </c>
      <c r="I1525">
        <v>113</v>
      </c>
      <c r="J1525">
        <f t="shared" si="70"/>
        <v>-10455762.53000035</v>
      </c>
      <c r="K1525">
        <f t="shared" si="71"/>
        <v>-3701154.8778762305</v>
      </c>
    </row>
    <row r="1526" spans="1:11" x14ac:dyDescent="0.2">
      <c r="A1526" t="s">
        <v>2833</v>
      </c>
      <c r="B1526" t="s">
        <v>3046</v>
      </c>
      <c r="C1526">
        <v>3.5999999999999999E-3</v>
      </c>
      <c r="D1526">
        <v>222</v>
      </c>
      <c r="E1526">
        <f t="shared" si="69"/>
        <v>20541409.572213076</v>
      </c>
      <c r="F1526">
        <v>5095</v>
      </c>
      <c r="G1526" t="s">
        <v>3047</v>
      </c>
      <c r="H1526">
        <v>3.5999999999999999E-3</v>
      </c>
      <c r="I1526">
        <v>49</v>
      </c>
      <c r="J1526">
        <f t="shared" si="70"/>
        <v>-4533914.7253983812</v>
      </c>
      <c r="K1526">
        <f t="shared" si="71"/>
        <v>16007494.846814696</v>
      </c>
    </row>
    <row r="1527" spans="1:11" x14ac:dyDescent="0.2">
      <c r="A1527" t="s">
        <v>2833</v>
      </c>
      <c r="B1527" t="s">
        <v>3048</v>
      </c>
      <c r="C1527">
        <v>3.5000000000000001E-3</v>
      </c>
      <c r="D1527">
        <v>574</v>
      </c>
      <c r="E1527">
        <f t="shared" si="69"/>
        <v>51636251.039259337</v>
      </c>
      <c r="F1527">
        <v>5100</v>
      </c>
      <c r="G1527" t="s">
        <v>3049</v>
      </c>
      <c r="H1527">
        <v>3.5000000000000001E-3</v>
      </c>
      <c r="I1527">
        <v>538</v>
      </c>
      <c r="J1527">
        <f t="shared" si="70"/>
        <v>-48397740.521117643</v>
      </c>
      <c r="K1527">
        <f t="shared" si="71"/>
        <v>3238510.5181416944</v>
      </c>
    </row>
    <row r="1528" spans="1:11" x14ac:dyDescent="0.2">
      <c r="A1528" t="s">
        <v>2833</v>
      </c>
      <c r="B1528" t="s">
        <v>3050</v>
      </c>
      <c r="C1528">
        <v>3.5000000000000001E-3</v>
      </c>
      <c r="D1528">
        <v>94</v>
      </c>
      <c r="E1528">
        <f t="shared" si="69"/>
        <v>8456110.7973699961</v>
      </c>
      <c r="F1528">
        <v>5105</v>
      </c>
      <c r="G1528" t="s">
        <v>3051</v>
      </c>
      <c r="H1528">
        <v>3.5000000000000001E-3</v>
      </c>
      <c r="I1528">
        <v>4</v>
      </c>
      <c r="J1528">
        <f t="shared" si="70"/>
        <v>-359834.50201574463</v>
      </c>
      <c r="K1528">
        <f t="shared" si="71"/>
        <v>8096276.2953542517</v>
      </c>
    </row>
    <row r="1529" spans="1:11" x14ac:dyDescent="0.2">
      <c r="A1529" t="s">
        <v>2833</v>
      </c>
      <c r="B1529" t="s">
        <v>3052</v>
      </c>
      <c r="C1529">
        <v>3.3999999999999998E-3</v>
      </c>
      <c r="D1529">
        <v>55</v>
      </c>
      <c r="E1529">
        <f t="shared" si="69"/>
        <v>4806360.8483531587</v>
      </c>
      <c r="F1529">
        <v>5110</v>
      </c>
      <c r="G1529" t="s">
        <v>3053</v>
      </c>
      <c r="H1529">
        <v>3.3999999999999998E-3</v>
      </c>
      <c r="I1529">
        <v>54</v>
      </c>
      <c r="J1529">
        <f t="shared" si="70"/>
        <v>-4718972.4692921927</v>
      </c>
      <c r="K1529">
        <f t="shared" si="71"/>
        <v>87388.379060965963</v>
      </c>
    </row>
    <row r="1530" spans="1:11" x14ac:dyDescent="0.2">
      <c r="A1530" t="s">
        <v>2833</v>
      </c>
      <c r="B1530" t="s">
        <v>3054</v>
      </c>
      <c r="C1530">
        <v>3.3999999999999998E-3</v>
      </c>
      <c r="D1530">
        <v>24</v>
      </c>
      <c r="E1530">
        <f t="shared" si="69"/>
        <v>2097321.0974631961</v>
      </c>
      <c r="F1530">
        <v>5115</v>
      </c>
      <c r="G1530" t="s">
        <v>3055</v>
      </c>
      <c r="H1530">
        <v>3.3999999999999998E-3</v>
      </c>
      <c r="I1530">
        <v>0</v>
      </c>
      <c r="J1530">
        <f t="shared" si="70"/>
        <v>0</v>
      </c>
      <c r="K1530">
        <f t="shared" si="71"/>
        <v>2097321.0974631961</v>
      </c>
    </row>
    <row r="1531" spans="1:11" x14ac:dyDescent="0.2">
      <c r="A1531" t="s">
        <v>2833</v>
      </c>
      <c r="B1531" t="s">
        <v>3056</v>
      </c>
      <c r="C1531">
        <v>3.3E-3</v>
      </c>
      <c r="D1531">
        <v>19</v>
      </c>
      <c r="E1531">
        <f t="shared" si="69"/>
        <v>1611544.5197419417</v>
      </c>
      <c r="F1531">
        <v>5120</v>
      </c>
      <c r="G1531" t="s">
        <v>3057</v>
      </c>
      <c r="H1531">
        <v>3.3E-3</v>
      </c>
      <c r="I1531">
        <v>49</v>
      </c>
      <c r="J1531">
        <f t="shared" si="70"/>
        <v>-4156088.4982818495</v>
      </c>
      <c r="K1531">
        <f t="shared" si="71"/>
        <v>-2544543.9785399078</v>
      </c>
    </row>
    <row r="1532" spans="1:11" x14ac:dyDescent="0.2">
      <c r="A1532" t="s">
        <v>2833</v>
      </c>
      <c r="B1532" t="s">
        <v>3058</v>
      </c>
      <c r="C1532">
        <v>3.2000000000000002E-3</v>
      </c>
      <c r="D1532">
        <v>47</v>
      </c>
      <c r="E1532">
        <f t="shared" si="69"/>
        <v>3865650.6502262847</v>
      </c>
      <c r="F1532">
        <v>5125</v>
      </c>
      <c r="G1532" t="s">
        <v>3059</v>
      </c>
      <c r="H1532">
        <v>3.2000000000000002E-3</v>
      </c>
      <c r="I1532">
        <v>20</v>
      </c>
      <c r="J1532">
        <f t="shared" si="70"/>
        <v>-1644957.7235005465</v>
      </c>
      <c r="K1532">
        <f t="shared" si="71"/>
        <v>2220692.9267257382</v>
      </c>
    </row>
    <row r="1533" spans="1:11" x14ac:dyDescent="0.2">
      <c r="A1533" t="s">
        <v>2833</v>
      </c>
      <c r="B1533" t="s">
        <v>3060</v>
      </c>
      <c r="C1533">
        <v>3.2000000000000002E-3</v>
      </c>
      <c r="D1533">
        <v>36</v>
      </c>
      <c r="E1533">
        <f t="shared" si="69"/>
        <v>2960923.9023009837</v>
      </c>
      <c r="F1533">
        <v>5130</v>
      </c>
      <c r="G1533" t="s">
        <v>3061</v>
      </c>
      <c r="H1533">
        <v>3.2000000000000002E-3</v>
      </c>
      <c r="I1533">
        <v>32</v>
      </c>
      <c r="J1533">
        <f t="shared" si="70"/>
        <v>-2631932.3576008743</v>
      </c>
      <c r="K1533">
        <f t="shared" si="71"/>
        <v>328991.5447001094</v>
      </c>
    </row>
    <row r="1534" spans="1:11" x14ac:dyDescent="0.2">
      <c r="A1534" t="s">
        <v>2833</v>
      </c>
      <c r="B1534" t="s">
        <v>3062</v>
      </c>
      <c r="C1534">
        <v>3.0999999999999999E-3</v>
      </c>
      <c r="D1534">
        <v>12</v>
      </c>
      <c r="E1534">
        <f t="shared" si="69"/>
        <v>956131.67678469256</v>
      </c>
      <c r="F1534">
        <v>5135</v>
      </c>
      <c r="G1534" t="s">
        <v>3063</v>
      </c>
      <c r="H1534">
        <v>3.0999999999999999E-3</v>
      </c>
      <c r="I1534">
        <v>13</v>
      </c>
      <c r="J1534">
        <f t="shared" si="70"/>
        <v>-1035809.3165167501</v>
      </c>
      <c r="K1534">
        <f t="shared" si="71"/>
        <v>-79677.639732057578</v>
      </c>
    </row>
    <row r="1535" spans="1:11" x14ac:dyDescent="0.2">
      <c r="A1535" t="s">
        <v>2833</v>
      </c>
      <c r="B1535" t="s">
        <v>3064</v>
      </c>
      <c r="C1535">
        <v>3.0000000000000001E-3</v>
      </c>
      <c r="D1535">
        <v>6</v>
      </c>
      <c r="E1535">
        <f t="shared" si="69"/>
        <v>462644.35973452876</v>
      </c>
      <c r="F1535">
        <v>5140</v>
      </c>
      <c r="G1535" t="s">
        <v>3065</v>
      </c>
      <c r="H1535">
        <v>3.0000000000000001E-3</v>
      </c>
      <c r="I1535">
        <v>23</v>
      </c>
      <c r="J1535">
        <f t="shared" si="70"/>
        <v>-1773470.045649027</v>
      </c>
      <c r="K1535">
        <f t="shared" si="71"/>
        <v>-1310825.6859144983</v>
      </c>
    </row>
    <row r="1536" spans="1:11" x14ac:dyDescent="0.2">
      <c r="A1536" t="s">
        <v>2833</v>
      </c>
      <c r="B1536" t="s">
        <v>3066</v>
      </c>
      <c r="C1536">
        <v>2.8999999999999998E-3</v>
      </c>
      <c r="D1536">
        <v>31</v>
      </c>
      <c r="E1536">
        <f t="shared" si="69"/>
        <v>2310651.5522296741</v>
      </c>
      <c r="F1536">
        <v>5145</v>
      </c>
      <c r="G1536" t="s">
        <v>3067</v>
      </c>
      <c r="H1536">
        <v>2.8999999999999998E-3</v>
      </c>
      <c r="I1536">
        <v>7</v>
      </c>
      <c r="J1536">
        <f t="shared" si="70"/>
        <v>-521760.0279228295</v>
      </c>
      <c r="K1536">
        <f t="shared" si="71"/>
        <v>1788891.5243068445</v>
      </c>
    </row>
    <row r="1537" spans="1:11" x14ac:dyDescent="0.2">
      <c r="A1537" t="s">
        <v>2833</v>
      </c>
      <c r="B1537" t="s">
        <v>3068</v>
      </c>
      <c r="C1537">
        <v>2.8E-3</v>
      </c>
      <c r="D1537">
        <v>683</v>
      </c>
      <c r="E1537">
        <f t="shared" si="69"/>
        <v>49153392.975350693</v>
      </c>
      <c r="F1537">
        <v>5150</v>
      </c>
      <c r="G1537" t="s">
        <v>3069</v>
      </c>
      <c r="H1537">
        <v>2.8E-3</v>
      </c>
      <c r="I1537">
        <v>24</v>
      </c>
      <c r="J1537">
        <f t="shared" si="70"/>
        <v>-1727205.6096755737</v>
      </c>
      <c r="K1537">
        <f t="shared" si="71"/>
        <v>47426187.365675122</v>
      </c>
    </row>
    <row r="1538" spans="1:11" x14ac:dyDescent="0.2">
      <c r="A1538" t="s">
        <v>2833</v>
      </c>
      <c r="B1538" t="s">
        <v>3070</v>
      </c>
      <c r="C1538">
        <v>2.7000000000000001E-3</v>
      </c>
      <c r="D1538">
        <v>7</v>
      </c>
      <c r="E1538">
        <f t="shared" si="69"/>
        <v>485776.57772125513</v>
      </c>
      <c r="F1538">
        <v>5155</v>
      </c>
      <c r="G1538" t="s">
        <v>3071</v>
      </c>
      <c r="H1538">
        <v>2.7000000000000001E-3</v>
      </c>
      <c r="I1538">
        <v>21</v>
      </c>
      <c r="J1538">
        <f t="shared" si="70"/>
        <v>-1457329.7331637654</v>
      </c>
      <c r="K1538">
        <f t="shared" si="71"/>
        <v>-971553.15544251027</v>
      </c>
    </row>
    <row r="1539" spans="1:11" x14ac:dyDescent="0.2">
      <c r="A1539" t="s">
        <v>2833</v>
      </c>
      <c r="B1539" t="s">
        <v>3072</v>
      </c>
      <c r="C1539">
        <v>2.5999999999999999E-3</v>
      </c>
      <c r="D1539">
        <v>2</v>
      </c>
      <c r="E1539">
        <f t="shared" si="69"/>
        <v>133652.81503441939</v>
      </c>
      <c r="F1539">
        <v>5160</v>
      </c>
      <c r="G1539" t="s">
        <v>3073</v>
      </c>
      <c r="H1539">
        <v>2.5999999999999999E-3</v>
      </c>
      <c r="I1539">
        <v>35</v>
      </c>
      <c r="J1539">
        <f t="shared" si="70"/>
        <v>-2338924.2631023391</v>
      </c>
      <c r="K1539">
        <f t="shared" si="71"/>
        <v>-2205271.4480679198</v>
      </c>
    </row>
    <row r="1540" spans="1:11" x14ac:dyDescent="0.2">
      <c r="A1540" t="s">
        <v>2833</v>
      </c>
      <c r="B1540" t="s">
        <v>3074</v>
      </c>
      <c r="C1540">
        <v>2.5000000000000001E-3</v>
      </c>
      <c r="D1540">
        <v>0</v>
      </c>
      <c r="E1540">
        <f t="shared" si="69"/>
        <v>0</v>
      </c>
      <c r="F1540">
        <v>5165</v>
      </c>
      <c r="G1540" t="s">
        <v>3075</v>
      </c>
      <c r="H1540">
        <v>2.5000000000000001E-3</v>
      </c>
      <c r="I1540">
        <v>2</v>
      </c>
      <c r="J1540">
        <f t="shared" si="70"/>
        <v>-128512.32214848019</v>
      </c>
      <c r="K1540">
        <f t="shared" si="71"/>
        <v>-128512.32214848019</v>
      </c>
    </row>
    <row r="1541" spans="1:11" x14ac:dyDescent="0.2">
      <c r="A1541" t="s">
        <v>2833</v>
      </c>
      <c r="B1541" t="s">
        <v>3076</v>
      </c>
      <c r="C1541">
        <v>2.3999999999999998E-3</v>
      </c>
      <c r="D1541">
        <v>1</v>
      </c>
      <c r="E1541">
        <f t="shared" si="69"/>
        <v>61685.914631270498</v>
      </c>
      <c r="F1541">
        <v>5170</v>
      </c>
      <c r="G1541" t="s">
        <v>3077</v>
      </c>
      <c r="H1541">
        <v>2.3999999999999998E-3</v>
      </c>
      <c r="I1541">
        <v>0</v>
      </c>
      <c r="J1541">
        <f t="shared" si="70"/>
        <v>0</v>
      </c>
      <c r="K1541">
        <f t="shared" si="71"/>
        <v>61685.914631270498</v>
      </c>
    </row>
    <row r="1542" spans="1:11" x14ac:dyDescent="0.2">
      <c r="A1542" t="s">
        <v>2833</v>
      </c>
      <c r="B1542" t="s">
        <v>3078</v>
      </c>
      <c r="C1542">
        <v>2.3E-3</v>
      </c>
      <c r="D1542">
        <v>81</v>
      </c>
      <c r="E1542">
        <f t="shared" si="69"/>
        <v>4788369.1232523723</v>
      </c>
      <c r="F1542">
        <v>5175</v>
      </c>
      <c r="G1542" t="s">
        <v>3079</v>
      </c>
      <c r="H1542">
        <v>2.3E-3</v>
      </c>
      <c r="I1542">
        <v>0</v>
      </c>
      <c r="J1542">
        <f t="shared" si="70"/>
        <v>0</v>
      </c>
      <c r="K1542">
        <f t="shared" si="71"/>
        <v>4788369.1232523723</v>
      </c>
    </row>
    <row r="1543" spans="1:11" x14ac:dyDescent="0.2">
      <c r="A1543" t="s">
        <v>2833</v>
      </c>
      <c r="B1543" t="s">
        <v>3080</v>
      </c>
      <c r="C1543">
        <v>2.2000000000000001E-3</v>
      </c>
      <c r="D1543">
        <v>7</v>
      </c>
      <c r="E1543">
        <f t="shared" si="69"/>
        <v>395817.95221731905</v>
      </c>
      <c r="F1543">
        <v>5180</v>
      </c>
      <c r="G1543" t="s">
        <v>3081</v>
      </c>
      <c r="H1543">
        <v>2.2000000000000001E-3</v>
      </c>
      <c r="I1543">
        <v>0</v>
      </c>
      <c r="J1543">
        <f t="shared" si="70"/>
        <v>0</v>
      </c>
      <c r="K1543">
        <f t="shared" si="71"/>
        <v>395817.95221731905</v>
      </c>
    </row>
    <row r="1544" spans="1:11" x14ac:dyDescent="0.2">
      <c r="A1544" t="s">
        <v>2833</v>
      </c>
      <c r="B1544" t="s">
        <v>3082</v>
      </c>
      <c r="C1544">
        <v>2.0999999999999999E-3</v>
      </c>
      <c r="D1544">
        <v>14</v>
      </c>
      <c r="E1544">
        <f t="shared" si="69"/>
        <v>755652.4542330635</v>
      </c>
      <c r="F1544">
        <v>5185</v>
      </c>
      <c r="G1544" t="s">
        <v>3083</v>
      </c>
      <c r="H1544">
        <v>2.0999999999999999E-3</v>
      </c>
      <c r="I1544">
        <v>0</v>
      </c>
      <c r="J1544">
        <f t="shared" si="70"/>
        <v>0</v>
      </c>
      <c r="K1544">
        <f t="shared" si="71"/>
        <v>755652.4542330635</v>
      </c>
    </row>
    <row r="1545" spans="1:11" x14ac:dyDescent="0.2">
      <c r="A1545" t="s">
        <v>2833</v>
      </c>
      <c r="B1545" t="s">
        <v>3084</v>
      </c>
      <c r="C1545">
        <v>2E-3</v>
      </c>
      <c r="D1545">
        <v>24</v>
      </c>
      <c r="E1545">
        <f t="shared" si="69"/>
        <v>1233718.2926254098</v>
      </c>
      <c r="F1545">
        <v>5190</v>
      </c>
      <c r="G1545" t="s">
        <v>3085</v>
      </c>
      <c r="H1545">
        <v>2E-3</v>
      </c>
      <c r="I1545">
        <v>0</v>
      </c>
      <c r="J1545">
        <f t="shared" si="70"/>
        <v>0</v>
      </c>
      <c r="K1545">
        <f t="shared" si="71"/>
        <v>1233718.2926254098</v>
      </c>
    </row>
    <row r="1546" spans="1:11" x14ac:dyDescent="0.2">
      <c r="A1546" t="s">
        <v>2833</v>
      </c>
      <c r="B1546" t="s">
        <v>3086</v>
      </c>
      <c r="C1546">
        <v>1.8E-3</v>
      </c>
      <c r="D1546">
        <v>57</v>
      </c>
      <c r="E1546">
        <f t="shared" si="69"/>
        <v>2637072.8504868136</v>
      </c>
      <c r="F1546">
        <v>5200</v>
      </c>
      <c r="G1546" t="s">
        <v>3087</v>
      </c>
      <c r="H1546">
        <v>1.8E-3</v>
      </c>
      <c r="I1546">
        <v>1</v>
      </c>
      <c r="J1546">
        <f t="shared" si="70"/>
        <v>-46264.43597345287</v>
      </c>
      <c r="K1546">
        <f t="shared" si="71"/>
        <v>2590808.4145133607</v>
      </c>
    </row>
    <row r="1547" spans="1:11" x14ac:dyDescent="0.2">
      <c r="A1547" t="s">
        <v>2833</v>
      </c>
      <c r="B1547" t="s">
        <v>3088</v>
      </c>
      <c r="C1547">
        <v>1.6000000000000001E-3</v>
      </c>
      <c r="D1547">
        <v>5</v>
      </c>
      <c r="E1547">
        <f t="shared" si="69"/>
        <v>205619.71543756832</v>
      </c>
      <c r="F1547">
        <v>5210</v>
      </c>
      <c r="G1547" t="s">
        <v>3089</v>
      </c>
      <c r="H1547">
        <v>1.6000000000000001E-3</v>
      </c>
      <c r="I1547">
        <v>0</v>
      </c>
      <c r="J1547">
        <f t="shared" si="70"/>
        <v>0</v>
      </c>
      <c r="K1547">
        <f t="shared" si="71"/>
        <v>205619.71543756832</v>
      </c>
    </row>
    <row r="1548" spans="1:11" x14ac:dyDescent="0.2">
      <c r="A1548" t="s">
        <v>2833</v>
      </c>
      <c r="B1548" t="s">
        <v>3090</v>
      </c>
      <c r="C1548">
        <v>1.4E-3</v>
      </c>
      <c r="D1548">
        <v>40</v>
      </c>
      <c r="E1548">
        <f t="shared" ref="E1548:E1611" si="72">C1548*D1548*100*$B$3*$B$3*0.01</f>
        <v>1439338.0080629785</v>
      </c>
      <c r="F1548">
        <v>5220</v>
      </c>
      <c r="G1548" t="s">
        <v>3091</v>
      </c>
      <c r="H1548">
        <v>1.4E-3</v>
      </c>
      <c r="I1548">
        <v>0</v>
      </c>
      <c r="J1548">
        <f t="shared" ref="J1548:J1611" si="73">H1548*I1548*100*$B$3*$B$3*0.01*-1</f>
        <v>0</v>
      </c>
      <c r="K1548">
        <f t="shared" ref="K1548:K1611" si="74">E1548+J1548</f>
        <v>1439338.0080629785</v>
      </c>
    </row>
    <row r="1549" spans="1:11" x14ac:dyDescent="0.2">
      <c r="A1549" t="s">
        <v>2833</v>
      </c>
      <c r="B1549" t="s">
        <v>3092</v>
      </c>
      <c r="C1549">
        <v>1.2999999999999999E-3</v>
      </c>
      <c r="D1549">
        <v>9</v>
      </c>
      <c r="E1549">
        <f t="shared" si="72"/>
        <v>300718.8338274436</v>
      </c>
      <c r="F1549">
        <v>5225</v>
      </c>
      <c r="G1549" t="s">
        <v>3093</v>
      </c>
      <c r="H1549">
        <v>1.2999999999999999E-3</v>
      </c>
      <c r="I1549">
        <v>0</v>
      </c>
      <c r="J1549">
        <f t="shared" si="73"/>
        <v>0</v>
      </c>
      <c r="K1549">
        <f t="shared" si="74"/>
        <v>300718.8338274436</v>
      </c>
    </row>
    <row r="1550" spans="1:11" x14ac:dyDescent="0.2">
      <c r="A1550" t="s">
        <v>2833</v>
      </c>
      <c r="B1550" t="s">
        <v>3094</v>
      </c>
      <c r="C1550">
        <v>1.1999999999999999E-3</v>
      </c>
      <c r="D1550">
        <v>8</v>
      </c>
      <c r="E1550">
        <f t="shared" si="72"/>
        <v>246743.65852508199</v>
      </c>
      <c r="F1550">
        <v>5230</v>
      </c>
      <c r="G1550" t="s">
        <v>3095</v>
      </c>
      <c r="H1550">
        <v>1.1999999999999999E-3</v>
      </c>
      <c r="I1550">
        <v>0</v>
      </c>
      <c r="J1550">
        <f t="shared" si="73"/>
        <v>0</v>
      </c>
      <c r="K1550">
        <f t="shared" si="74"/>
        <v>246743.65852508199</v>
      </c>
    </row>
    <row r="1551" spans="1:11" x14ac:dyDescent="0.2">
      <c r="A1551" t="s">
        <v>2833</v>
      </c>
      <c r="B1551" t="s">
        <v>3096</v>
      </c>
      <c r="C1551">
        <v>1E-3</v>
      </c>
      <c r="D1551">
        <v>0</v>
      </c>
      <c r="E1551">
        <f t="shared" si="72"/>
        <v>0</v>
      </c>
      <c r="F1551">
        <v>5240</v>
      </c>
      <c r="G1551" t="s">
        <v>3097</v>
      </c>
      <c r="H1551">
        <v>1E-3</v>
      </c>
      <c r="I1551">
        <v>0</v>
      </c>
      <c r="J1551">
        <f t="shared" si="73"/>
        <v>0</v>
      </c>
      <c r="K1551">
        <f t="shared" si="74"/>
        <v>0</v>
      </c>
    </row>
    <row r="1552" spans="1:11" x14ac:dyDescent="0.2">
      <c r="A1552" t="s">
        <v>2833</v>
      </c>
      <c r="B1552" t="s">
        <v>3098</v>
      </c>
      <c r="C1552">
        <v>8.9999999999999998E-4</v>
      </c>
      <c r="D1552">
        <v>283</v>
      </c>
      <c r="E1552">
        <f t="shared" si="72"/>
        <v>6546417.6902435804</v>
      </c>
      <c r="F1552">
        <v>5250</v>
      </c>
      <c r="G1552" t="s">
        <v>3099</v>
      </c>
      <c r="H1552">
        <v>8.9999999999999998E-4</v>
      </c>
      <c r="I1552">
        <v>0</v>
      </c>
      <c r="J1552">
        <f t="shared" si="73"/>
        <v>0</v>
      </c>
      <c r="K1552">
        <f t="shared" si="74"/>
        <v>6546417.6902435804</v>
      </c>
    </row>
    <row r="1553" spans="1:11" x14ac:dyDescent="0.2">
      <c r="A1553" t="s">
        <v>2833</v>
      </c>
      <c r="B1553" t="s">
        <v>3100</v>
      </c>
      <c r="C1553">
        <v>5.9999999999999995E-4</v>
      </c>
      <c r="D1553">
        <v>51</v>
      </c>
      <c r="E1553">
        <f t="shared" si="72"/>
        <v>786495.4115486989</v>
      </c>
      <c r="F1553">
        <v>5275</v>
      </c>
      <c r="G1553" t="s">
        <v>3101</v>
      </c>
      <c r="H1553">
        <v>5.9999999999999995E-4</v>
      </c>
      <c r="I1553">
        <v>0</v>
      </c>
      <c r="J1553">
        <f t="shared" si="73"/>
        <v>0</v>
      </c>
      <c r="K1553">
        <f t="shared" si="74"/>
        <v>786495.4115486989</v>
      </c>
    </row>
    <row r="1554" spans="1:11" x14ac:dyDescent="0.2">
      <c r="A1554" t="s">
        <v>2833</v>
      </c>
      <c r="B1554" t="s">
        <v>3102</v>
      </c>
      <c r="C1554">
        <v>4.0000000000000002E-4</v>
      </c>
      <c r="D1554">
        <v>91</v>
      </c>
      <c r="E1554">
        <f t="shared" si="72"/>
        <v>935569.7052409359</v>
      </c>
      <c r="F1554">
        <v>5300</v>
      </c>
      <c r="G1554" t="s">
        <v>3103</v>
      </c>
      <c r="H1554">
        <v>4.0000000000000002E-4</v>
      </c>
      <c r="I1554">
        <v>1</v>
      </c>
      <c r="J1554">
        <f t="shared" si="73"/>
        <v>-10280.985771878415</v>
      </c>
      <c r="K1554">
        <f t="shared" si="74"/>
        <v>925288.71946905751</v>
      </c>
    </row>
    <row r="1555" spans="1:11" x14ac:dyDescent="0.2">
      <c r="A1555" t="s">
        <v>2833</v>
      </c>
      <c r="B1555" t="s">
        <v>3104</v>
      </c>
      <c r="C1555">
        <v>2.9999999999999997E-4</v>
      </c>
      <c r="D1555">
        <v>13</v>
      </c>
      <c r="E1555">
        <f t="shared" si="72"/>
        <v>100239.61127581455</v>
      </c>
      <c r="F1555">
        <v>5325</v>
      </c>
      <c r="G1555" t="s">
        <v>3105</v>
      </c>
      <c r="H1555">
        <v>2.9999999999999997E-4</v>
      </c>
      <c r="I1555">
        <v>0</v>
      </c>
      <c r="J1555">
        <f t="shared" si="73"/>
        <v>0</v>
      </c>
      <c r="K1555">
        <f t="shared" si="74"/>
        <v>100239.61127581455</v>
      </c>
    </row>
    <row r="1556" spans="1:11" x14ac:dyDescent="0.2">
      <c r="A1556" t="s">
        <v>2833</v>
      </c>
      <c r="B1556" t="s">
        <v>3106</v>
      </c>
      <c r="C1556">
        <v>2.0000000000000001E-4</v>
      </c>
      <c r="D1556">
        <v>0</v>
      </c>
      <c r="E1556">
        <f t="shared" si="72"/>
        <v>0</v>
      </c>
      <c r="F1556">
        <v>5350</v>
      </c>
      <c r="G1556" t="s">
        <v>3107</v>
      </c>
      <c r="H1556">
        <v>2.0000000000000001E-4</v>
      </c>
      <c r="I1556">
        <v>0</v>
      </c>
      <c r="J1556">
        <f t="shared" si="73"/>
        <v>0</v>
      </c>
      <c r="K1556">
        <f t="shared" si="74"/>
        <v>0</v>
      </c>
    </row>
    <row r="1557" spans="1:11" x14ac:dyDescent="0.2">
      <c r="A1557" t="s">
        <v>2833</v>
      </c>
      <c r="B1557" t="s">
        <v>3108</v>
      </c>
      <c r="C1557">
        <v>1E-4</v>
      </c>
      <c r="D1557">
        <v>12</v>
      </c>
      <c r="E1557">
        <f t="shared" si="72"/>
        <v>30842.957315635249</v>
      </c>
      <c r="F1557">
        <v>5400</v>
      </c>
      <c r="G1557" t="s">
        <v>3109</v>
      </c>
      <c r="H1557">
        <v>1E-4</v>
      </c>
      <c r="I1557">
        <v>0</v>
      </c>
      <c r="J1557">
        <f t="shared" si="73"/>
        <v>0</v>
      </c>
      <c r="K1557">
        <f t="shared" si="74"/>
        <v>30842.957315635249</v>
      </c>
    </row>
    <row r="1558" spans="1:11" x14ac:dyDescent="0.2">
      <c r="A1558" t="s">
        <v>2833</v>
      </c>
      <c r="B1558" t="s">
        <v>3110</v>
      </c>
      <c r="C1558">
        <v>1E-4</v>
      </c>
      <c r="D1558">
        <v>48</v>
      </c>
      <c r="E1558">
        <f t="shared" si="72"/>
        <v>123371.829262541</v>
      </c>
      <c r="F1558">
        <v>5500</v>
      </c>
      <c r="G1558" t="s">
        <v>3111</v>
      </c>
      <c r="H1558">
        <v>1E-4</v>
      </c>
      <c r="I1558">
        <v>0</v>
      </c>
      <c r="J1558">
        <f t="shared" si="73"/>
        <v>0</v>
      </c>
      <c r="K1558">
        <f t="shared" si="74"/>
        <v>123371.829262541</v>
      </c>
    </row>
    <row r="1559" spans="1:11" x14ac:dyDescent="0.2">
      <c r="A1559" t="s">
        <v>2833</v>
      </c>
      <c r="B1559" t="s">
        <v>3112</v>
      </c>
      <c r="C1559">
        <v>0</v>
      </c>
      <c r="D1559">
        <v>61</v>
      </c>
      <c r="E1559">
        <f t="shared" si="72"/>
        <v>0</v>
      </c>
      <c r="F1559">
        <v>5600</v>
      </c>
      <c r="G1559" t="s">
        <v>3113</v>
      </c>
      <c r="H1559">
        <v>0</v>
      </c>
      <c r="I1559">
        <v>0</v>
      </c>
      <c r="J1559">
        <f t="shared" si="73"/>
        <v>0</v>
      </c>
      <c r="K1559">
        <f t="shared" si="74"/>
        <v>0</v>
      </c>
    </row>
    <row r="1560" spans="1:11" x14ac:dyDescent="0.2">
      <c r="A1560" t="s">
        <v>2833</v>
      </c>
      <c r="B1560" t="s">
        <v>3114</v>
      </c>
      <c r="C1560">
        <v>0</v>
      </c>
      <c r="D1560">
        <v>0</v>
      </c>
      <c r="E1560">
        <f t="shared" si="72"/>
        <v>0</v>
      </c>
      <c r="F1560">
        <v>5700</v>
      </c>
      <c r="G1560" t="s">
        <v>3115</v>
      </c>
      <c r="H1560">
        <v>0</v>
      </c>
      <c r="I1560">
        <v>0</v>
      </c>
      <c r="J1560">
        <f t="shared" si="73"/>
        <v>0</v>
      </c>
      <c r="K1560">
        <f t="shared" si="74"/>
        <v>0</v>
      </c>
    </row>
    <row r="1561" spans="1:11" x14ac:dyDescent="0.2">
      <c r="A1561" t="s">
        <v>2833</v>
      </c>
      <c r="B1561" t="s">
        <v>3116</v>
      </c>
      <c r="C1561">
        <v>0</v>
      </c>
      <c r="D1561">
        <v>0</v>
      </c>
      <c r="E1561">
        <f t="shared" si="72"/>
        <v>0</v>
      </c>
      <c r="F1561">
        <v>5800</v>
      </c>
      <c r="G1561" t="s">
        <v>3117</v>
      </c>
      <c r="H1561">
        <v>0</v>
      </c>
      <c r="I1561">
        <v>0</v>
      </c>
      <c r="J1561">
        <f t="shared" si="73"/>
        <v>0</v>
      </c>
      <c r="K1561">
        <f t="shared" si="74"/>
        <v>0</v>
      </c>
    </row>
    <row r="1562" spans="1:11" x14ac:dyDescent="0.2">
      <c r="A1562" t="s">
        <v>2833</v>
      </c>
      <c r="B1562" t="s">
        <v>3118</v>
      </c>
      <c r="C1562">
        <v>0</v>
      </c>
      <c r="D1562">
        <v>3</v>
      </c>
      <c r="E1562">
        <f t="shared" si="72"/>
        <v>0</v>
      </c>
      <c r="F1562">
        <v>6000</v>
      </c>
      <c r="G1562" t="s">
        <v>3119</v>
      </c>
      <c r="H1562">
        <v>0</v>
      </c>
      <c r="I1562">
        <v>0</v>
      </c>
      <c r="J1562">
        <f t="shared" si="73"/>
        <v>0</v>
      </c>
      <c r="K1562">
        <f t="shared" si="74"/>
        <v>0</v>
      </c>
    </row>
    <row r="1563" spans="1:11" x14ac:dyDescent="0.2">
      <c r="A1563" t="s">
        <v>2833</v>
      </c>
      <c r="B1563" t="s">
        <v>3120</v>
      </c>
      <c r="C1563">
        <v>0</v>
      </c>
      <c r="D1563">
        <v>3</v>
      </c>
      <c r="E1563">
        <f t="shared" si="72"/>
        <v>0</v>
      </c>
      <c r="F1563">
        <v>6200</v>
      </c>
      <c r="G1563" t="s">
        <v>3121</v>
      </c>
      <c r="H1563">
        <v>0</v>
      </c>
      <c r="I1563">
        <v>0</v>
      </c>
      <c r="J1563">
        <f t="shared" si="73"/>
        <v>0</v>
      </c>
      <c r="K1563">
        <f t="shared" si="74"/>
        <v>0</v>
      </c>
    </row>
    <row r="1564" spans="1:11" x14ac:dyDescent="0.2">
      <c r="A1564" t="s">
        <v>2833</v>
      </c>
      <c r="B1564" t="s">
        <v>3122</v>
      </c>
      <c r="C1564">
        <v>0</v>
      </c>
      <c r="D1564">
        <v>0</v>
      </c>
      <c r="E1564">
        <f t="shared" si="72"/>
        <v>0</v>
      </c>
      <c r="F1564">
        <v>6400</v>
      </c>
      <c r="G1564" t="s">
        <v>3123</v>
      </c>
      <c r="H1564">
        <v>0</v>
      </c>
      <c r="I1564">
        <v>0</v>
      </c>
      <c r="J1564">
        <f t="shared" si="73"/>
        <v>0</v>
      </c>
      <c r="K1564">
        <f t="shared" si="74"/>
        <v>0</v>
      </c>
    </row>
    <row r="1565" spans="1:11" x14ac:dyDescent="0.2">
      <c r="A1565" t="s">
        <v>2833</v>
      </c>
      <c r="B1565" t="s">
        <v>3124</v>
      </c>
      <c r="C1565">
        <v>0</v>
      </c>
      <c r="D1565">
        <v>0</v>
      </c>
      <c r="E1565">
        <f t="shared" si="72"/>
        <v>0</v>
      </c>
      <c r="F1565">
        <v>6600</v>
      </c>
      <c r="G1565" t="s">
        <v>3125</v>
      </c>
      <c r="H1565">
        <v>0</v>
      </c>
      <c r="I1565">
        <v>0</v>
      </c>
      <c r="J1565">
        <f t="shared" si="73"/>
        <v>0</v>
      </c>
      <c r="K1565">
        <f t="shared" si="74"/>
        <v>0</v>
      </c>
    </row>
    <row r="1566" spans="1:11" x14ac:dyDescent="0.2">
      <c r="A1566" t="s">
        <v>3126</v>
      </c>
      <c r="B1566" t="s">
        <v>3127</v>
      </c>
      <c r="C1566">
        <v>0</v>
      </c>
      <c r="D1566">
        <v>0</v>
      </c>
      <c r="E1566">
        <f t="shared" si="72"/>
        <v>0</v>
      </c>
      <c r="F1566">
        <v>1400</v>
      </c>
      <c r="G1566" t="s">
        <v>3128</v>
      </c>
      <c r="H1566">
        <v>0</v>
      </c>
      <c r="I1566">
        <v>0</v>
      </c>
      <c r="J1566">
        <f t="shared" si="73"/>
        <v>0</v>
      </c>
      <c r="K1566">
        <f t="shared" si="74"/>
        <v>0</v>
      </c>
    </row>
    <row r="1567" spans="1:11" x14ac:dyDescent="0.2">
      <c r="A1567" t="s">
        <v>3126</v>
      </c>
      <c r="B1567" t="s">
        <v>3129</v>
      </c>
      <c r="C1567">
        <v>0</v>
      </c>
      <c r="D1567">
        <v>0</v>
      </c>
      <c r="E1567">
        <f t="shared" si="72"/>
        <v>0</v>
      </c>
      <c r="F1567">
        <v>1600</v>
      </c>
      <c r="G1567" t="s">
        <v>3130</v>
      </c>
      <c r="H1567">
        <v>0</v>
      </c>
      <c r="I1567">
        <v>0</v>
      </c>
      <c r="J1567">
        <f t="shared" si="73"/>
        <v>0</v>
      </c>
      <c r="K1567">
        <f t="shared" si="74"/>
        <v>0</v>
      </c>
    </row>
    <row r="1568" spans="1:11" x14ac:dyDescent="0.2">
      <c r="A1568" t="s">
        <v>3126</v>
      </c>
      <c r="B1568" t="s">
        <v>3131</v>
      </c>
      <c r="C1568">
        <v>0</v>
      </c>
      <c r="D1568">
        <v>0</v>
      </c>
      <c r="E1568">
        <f t="shared" si="72"/>
        <v>0</v>
      </c>
      <c r="F1568">
        <v>1800</v>
      </c>
      <c r="G1568" t="s">
        <v>3132</v>
      </c>
      <c r="H1568">
        <v>0</v>
      </c>
      <c r="I1568">
        <v>0</v>
      </c>
      <c r="J1568">
        <f t="shared" si="73"/>
        <v>0</v>
      </c>
      <c r="K1568">
        <f t="shared" si="74"/>
        <v>0</v>
      </c>
    </row>
    <row r="1569" spans="1:11" x14ac:dyDescent="0.2">
      <c r="A1569" t="s">
        <v>3126</v>
      </c>
      <c r="B1569" t="s">
        <v>3133</v>
      </c>
      <c r="C1569">
        <v>0</v>
      </c>
      <c r="D1569">
        <v>0</v>
      </c>
      <c r="E1569">
        <f t="shared" si="72"/>
        <v>0</v>
      </c>
      <c r="F1569">
        <v>2000</v>
      </c>
      <c r="G1569" t="s">
        <v>3134</v>
      </c>
      <c r="H1569">
        <v>0</v>
      </c>
      <c r="I1569">
        <v>163</v>
      </c>
      <c r="J1569">
        <f t="shared" si="73"/>
        <v>0</v>
      </c>
      <c r="K1569">
        <f t="shared" si="74"/>
        <v>0</v>
      </c>
    </row>
    <row r="1570" spans="1:11" x14ac:dyDescent="0.2">
      <c r="A1570" t="s">
        <v>3126</v>
      </c>
      <c r="B1570" t="s">
        <v>3135</v>
      </c>
      <c r="C1570">
        <v>0</v>
      </c>
      <c r="D1570">
        <v>0</v>
      </c>
      <c r="E1570">
        <f t="shared" si="72"/>
        <v>0</v>
      </c>
      <c r="F1570">
        <v>2200</v>
      </c>
      <c r="G1570" t="s">
        <v>3136</v>
      </c>
      <c r="H1570">
        <v>0</v>
      </c>
      <c r="I1570">
        <v>7</v>
      </c>
      <c r="J1570">
        <f t="shared" si="73"/>
        <v>0</v>
      </c>
      <c r="K1570">
        <f t="shared" si="74"/>
        <v>0</v>
      </c>
    </row>
    <row r="1571" spans="1:11" x14ac:dyDescent="0.2">
      <c r="A1571" t="s">
        <v>3126</v>
      </c>
      <c r="B1571" t="s">
        <v>3137</v>
      </c>
      <c r="C1571">
        <v>0</v>
      </c>
      <c r="D1571">
        <v>0</v>
      </c>
      <c r="E1571">
        <f t="shared" si="72"/>
        <v>0</v>
      </c>
      <c r="F1571">
        <v>2400</v>
      </c>
      <c r="G1571" t="s">
        <v>3138</v>
      </c>
      <c r="H1571">
        <v>0</v>
      </c>
      <c r="I1571">
        <v>52</v>
      </c>
      <c r="J1571">
        <f t="shared" si="73"/>
        <v>0</v>
      </c>
      <c r="K1571">
        <f t="shared" si="74"/>
        <v>0</v>
      </c>
    </row>
    <row r="1572" spans="1:11" x14ac:dyDescent="0.2">
      <c r="A1572" t="s">
        <v>3126</v>
      </c>
      <c r="B1572" t="s">
        <v>3139</v>
      </c>
      <c r="C1572">
        <v>0</v>
      </c>
      <c r="D1572">
        <v>0</v>
      </c>
      <c r="E1572">
        <f t="shared" si="72"/>
        <v>0</v>
      </c>
      <c r="F1572">
        <v>2600</v>
      </c>
      <c r="G1572" t="s">
        <v>3140</v>
      </c>
      <c r="H1572">
        <v>0</v>
      </c>
      <c r="I1572">
        <v>9</v>
      </c>
      <c r="J1572">
        <f t="shared" si="73"/>
        <v>0</v>
      </c>
      <c r="K1572">
        <f t="shared" si="74"/>
        <v>0</v>
      </c>
    </row>
    <row r="1573" spans="1:11" x14ac:dyDescent="0.2">
      <c r="A1573" t="s">
        <v>3126</v>
      </c>
      <c r="B1573" t="s">
        <v>3141</v>
      </c>
      <c r="C1573">
        <v>0</v>
      </c>
      <c r="D1573">
        <v>0</v>
      </c>
      <c r="E1573">
        <f t="shared" si="72"/>
        <v>0</v>
      </c>
      <c r="F1573">
        <v>2800</v>
      </c>
      <c r="G1573" t="s">
        <v>3142</v>
      </c>
      <c r="H1573">
        <v>0</v>
      </c>
      <c r="I1573">
        <v>4</v>
      </c>
      <c r="J1573">
        <f t="shared" si="73"/>
        <v>0</v>
      </c>
      <c r="K1573">
        <f t="shared" si="74"/>
        <v>0</v>
      </c>
    </row>
    <row r="1574" spans="1:11" x14ac:dyDescent="0.2">
      <c r="A1574" t="s">
        <v>3126</v>
      </c>
      <c r="B1574" t="s">
        <v>3143</v>
      </c>
      <c r="C1574">
        <v>0</v>
      </c>
      <c r="D1574">
        <v>0</v>
      </c>
      <c r="E1574">
        <f t="shared" si="72"/>
        <v>0</v>
      </c>
      <c r="F1574">
        <v>3000</v>
      </c>
      <c r="G1574" t="s">
        <v>3144</v>
      </c>
      <c r="H1574">
        <v>0</v>
      </c>
      <c r="I1574">
        <v>325</v>
      </c>
      <c r="J1574">
        <f t="shared" si="73"/>
        <v>0</v>
      </c>
      <c r="K1574">
        <f t="shared" si="74"/>
        <v>0</v>
      </c>
    </row>
    <row r="1575" spans="1:11" x14ac:dyDescent="0.2">
      <c r="A1575" t="s">
        <v>3126</v>
      </c>
      <c r="B1575" t="s">
        <v>3145</v>
      </c>
      <c r="C1575">
        <v>0</v>
      </c>
      <c r="D1575">
        <v>0</v>
      </c>
      <c r="E1575">
        <f t="shared" si="72"/>
        <v>0</v>
      </c>
      <c r="F1575">
        <v>3200</v>
      </c>
      <c r="G1575" t="s">
        <v>3146</v>
      </c>
      <c r="H1575">
        <v>0</v>
      </c>
      <c r="I1575">
        <v>18</v>
      </c>
      <c r="J1575">
        <f t="shared" si="73"/>
        <v>0</v>
      </c>
      <c r="K1575">
        <f t="shared" si="74"/>
        <v>0</v>
      </c>
    </row>
    <row r="1576" spans="1:11" x14ac:dyDescent="0.2">
      <c r="A1576" t="s">
        <v>3126</v>
      </c>
      <c r="B1576" t="s">
        <v>3147</v>
      </c>
      <c r="C1576">
        <v>0</v>
      </c>
      <c r="D1576">
        <v>0</v>
      </c>
      <c r="E1576">
        <f t="shared" si="72"/>
        <v>0</v>
      </c>
      <c r="F1576">
        <v>3400</v>
      </c>
      <c r="G1576" t="s">
        <v>3148</v>
      </c>
      <c r="H1576">
        <v>0</v>
      </c>
      <c r="I1576">
        <v>383</v>
      </c>
      <c r="J1576">
        <f t="shared" si="73"/>
        <v>0</v>
      </c>
      <c r="K1576">
        <f t="shared" si="74"/>
        <v>0</v>
      </c>
    </row>
    <row r="1577" spans="1:11" x14ac:dyDescent="0.2">
      <c r="A1577" t="s">
        <v>3126</v>
      </c>
      <c r="B1577" t="s">
        <v>3149</v>
      </c>
      <c r="C1577">
        <v>0</v>
      </c>
      <c r="D1577">
        <v>0</v>
      </c>
      <c r="E1577">
        <f t="shared" si="72"/>
        <v>0</v>
      </c>
      <c r="F1577">
        <v>3600</v>
      </c>
      <c r="G1577" t="s">
        <v>3150</v>
      </c>
      <c r="H1577">
        <v>0</v>
      </c>
      <c r="I1577">
        <v>913</v>
      </c>
      <c r="J1577">
        <f t="shared" si="73"/>
        <v>0</v>
      </c>
      <c r="K1577">
        <f t="shared" si="74"/>
        <v>0</v>
      </c>
    </row>
    <row r="1578" spans="1:11" x14ac:dyDescent="0.2">
      <c r="A1578" t="s">
        <v>3126</v>
      </c>
      <c r="B1578" t="s">
        <v>3151</v>
      </c>
      <c r="C1578">
        <v>0</v>
      </c>
      <c r="D1578">
        <v>0</v>
      </c>
      <c r="E1578">
        <f t="shared" si="72"/>
        <v>0</v>
      </c>
      <c r="F1578">
        <v>3800</v>
      </c>
      <c r="G1578" t="s">
        <v>3152</v>
      </c>
      <c r="H1578">
        <v>0</v>
      </c>
      <c r="I1578">
        <v>4793</v>
      </c>
      <c r="J1578">
        <f t="shared" si="73"/>
        <v>0</v>
      </c>
      <c r="K1578">
        <f t="shared" si="74"/>
        <v>0</v>
      </c>
    </row>
    <row r="1579" spans="1:11" x14ac:dyDescent="0.2">
      <c r="A1579" t="s">
        <v>3126</v>
      </c>
      <c r="B1579" t="s">
        <v>3153</v>
      </c>
      <c r="C1579">
        <v>0</v>
      </c>
      <c r="D1579">
        <v>0</v>
      </c>
      <c r="E1579">
        <f t="shared" si="72"/>
        <v>0</v>
      </c>
      <c r="F1579">
        <v>3900</v>
      </c>
      <c r="G1579" t="s">
        <v>3154</v>
      </c>
      <c r="H1579">
        <v>0</v>
      </c>
      <c r="I1579">
        <v>63</v>
      </c>
      <c r="J1579">
        <f t="shared" si="73"/>
        <v>0</v>
      </c>
      <c r="K1579">
        <f t="shared" si="74"/>
        <v>0</v>
      </c>
    </row>
    <row r="1580" spans="1:11" x14ac:dyDescent="0.2">
      <c r="A1580" t="s">
        <v>3126</v>
      </c>
      <c r="B1580" t="s">
        <v>3155</v>
      </c>
      <c r="C1580">
        <v>0</v>
      </c>
      <c r="D1580">
        <v>0</v>
      </c>
      <c r="E1580">
        <f t="shared" si="72"/>
        <v>0</v>
      </c>
      <c r="F1580">
        <v>4000</v>
      </c>
      <c r="G1580" t="s">
        <v>3156</v>
      </c>
      <c r="H1580">
        <v>0</v>
      </c>
      <c r="I1580">
        <v>145</v>
      </c>
      <c r="J1580">
        <f t="shared" si="73"/>
        <v>0</v>
      </c>
      <c r="K1580">
        <f t="shared" si="74"/>
        <v>0</v>
      </c>
    </row>
    <row r="1581" spans="1:11" x14ac:dyDescent="0.2">
      <c r="A1581" t="s">
        <v>3126</v>
      </c>
      <c r="B1581" t="s">
        <v>3157</v>
      </c>
      <c r="C1581">
        <v>0</v>
      </c>
      <c r="D1581">
        <v>0</v>
      </c>
      <c r="E1581">
        <f t="shared" si="72"/>
        <v>0</v>
      </c>
      <c r="F1581">
        <v>4050</v>
      </c>
      <c r="G1581" t="s">
        <v>3158</v>
      </c>
      <c r="H1581">
        <v>0</v>
      </c>
      <c r="I1581">
        <v>36</v>
      </c>
      <c r="J1581">
        <f t="shared" si="73"/>
        <v>0</v>
      </c>
      <c r="K1581">
        <f t="shared" si="74"/>
        <v>0</v>
      </c>
    </row>
    <row r="1582" spans="1:11" x14ac:dyDescent="0.2">
      <c r="A1582" t="s">
        <v>3126</v>
      </c>
      <c r="B1582" t="s">
        <v>3159</v>
      </c>
      <c r="C1582">
        <v>0</v>
      </c>
      <c r="D1582">
        <v>0</v>
      </c>
      <c r="E1582">
        <f t="shared" si="72"/>
        <v>0</v>
      </c>
      <c r="F1582">
        <v>4100</v>
      </c>
      <c r="G1582" t="s">
        <v>3160</v>
      </c>
      <c r="H1582">
        <v>0</v>
      </c>
      <c r="I1582">
        <v>169</v>
      </c>
      <c r="J1582">
        <f t="shared" si="73"/>
        <v>0</v>
      </c>
      <c r="K1582">
        <f t="shared" si="74"/>
        <v>0</v>
      </c>
    </row>
    <row r="1583" spans="1:11" x14ac:dyDescent="0.2">
      <c r="A1583" t="s">
        <v>3126</v>
      </c>
      <c r="B1583" t="s">
        <v>3161</v>
      </c>
      <c r="C1583">
        <v>0</v>
      </c>
      <c r="D1583">
        <v>0</v>
      </c>
      <c r="E1583">
        <f t="shared" si="72"/>
        <v>0</v>
      </c>
      <c r="F1583">
        <v>4150</v>
      </c>
      <c r="G1583" t="s">
        <v>3162</v>
      </c>
      <c r="H1583">
        <v>0</v>
      </c>
      <c r="I1583">
        <v>2</v>
      </c>
      <c r="J1583">
        <f t="shared" si="73"/>
        <v>0</v>
      </c>
      <c r="K1583">
        <f t="shared" si="74"/>
        <v>0</v>
      </c>
    </row>
    <row r="1584" spans="1:11" x14ac:dyDescent="0.2">
      <c r="A1584" t="s">
        <v>3126</v>
      </c>
      <c r="B1584" t="s">
        <v>3163</v>
      </c>
      <c r="C1584">
        <v>0</v>
      </c>
      <c r="D1584">
        <v>0</v>
      </c>
      <c r="E1584">
        <f t="shared" si="72"/>
        <v>0</v>
      </c>
      <c r="F1584">
        <v>4200</v>
      </c>
      <c r="G1584" t="s">
        <v>3164</v>
      </c>
      <c r="H1584">
        <v>0</v>
      </c>
      <c r="I1584">
        <v>27</v>
      </c>
      <c r="J1584">
        <f t="shared" si="73"/>
        <v>0</v>
      </c>
      <c r="K1584">
        <f t="shared" si="74"/>
        <v>0</v>
      </c>
    </row>
    <row r="1585" spans="1:11" x14ac:dyDescent="0.2">
      <c r="A1585" t="s">
        <v>3126</v>
      </c>
      <c r="B1585" t="s">
        <v>3165</v>
      </c>
      <c r="C1585">
        <v>1E-4</v>
      </c>
      <c r="D1585">
        <v>0</v>
      </c>
      <c r="E1585">
        <f t="shared" si="72"/>
        <v>0</v>
      </c>
      <c r="F1585">
        <v>4250</v>
      </c>
      <c r="G1585" t="s">
        <v>3166</v>
      </c>
      <c r="H1585">
        <v>1E-4</v>
      </c>
      <c r="I1585">
        <v>34</v>
      </c>
      <c r="J1585">
        <f t="shared" si="73"/>
        <v>-87388.379060966545</v>
      </c>
      <c r="K1585">
        <f t="shared" si="74"/>
        <v>-87388.379060966545</v>
      </c>
    </row>
    <row r="1586" spans="1:11" x14ac:dyDescent="0.2">
      <c r="A1586" t="s">
        <v>3126</v>
      </c>
      <c r="B1586" t="s">
        <v>3167</v>
      </c>
      <c r="C1586">
        <v>1E-4</v>
      </c>
      <c r="D1586">
        <v>0</v>
      </c>
      <c r="E1586">
        <f t="shared" si="72"/>
        <v>0</v>
      </c>
      <c r="F1586">
        <v>4300</v>
      </c>
      <c r="G1586" t="s">
        <v>3168</v>
      </c>
      <c r="H1586">
        <v>1E-4</v>
      </c>
      <c r="I1586">
        <v>146</v>
      </c>
      <c r="J1586">
        <f t="shared" si="73"/>
        <v>-375255.98067356215</v>
      </c>
      <c r="K1586">
        <f t="shared" si="74"/>
        <v>-375255.98067356215</v>
      </c>
    </row>
    <row r="1587" spans="1:11" x14ac:dyDescent="0.2">
      <c r="A1587" t="s">
        <v>3126</v>
      </c>
      <c r="B1587" t="s">
        <v>3169</v>
      </c>
      <c r="C1587">
        <v>1E-4</v>
      </c>
      <c r="D1587">
        <v>0</v>
      </c>
      <c r="E1587">
        <f t="shared" si="72"/>
        <v>0</v>
      </c>
      <c r="F1587">
        <v>4350</v>
      </c>
      <c r="G1587" t="s">
        <v>3170</v>
      </c>
      <c r="H1587">
        <v>1E-4</v>
      </c>
      <c r="I1587">
        <v>162</v>
      </c>
      <c r="J1587">
        <f t="shared" si="73"/>
        <v>-416379.92376107577</v>
      </c>
      <c r="K1587">
        <f t="shared" si="74"/>
        <v>-416379.92376107577</v>
      </c>
    </row>
    <row r="1588" spans="1:11" x14ac:dyDescent="0.2">
      <c r="A1588" t="s">
        <v>3126</v>
      </c>
      <c r="B1588" t="s">
        <v>3171</v>
      </c>
      <c r="C1588">
        <v>1E-4</v>
      </c>
      <c r="D1588">
        <v>1</v>
      </c>
      <c r="E1588">
        <f t="shared" si="72"/>
        <v>2570.2464429696038</v>
      </c>
      <c r="F1588">
        <v>4400</v>
      </c>
      <c r="G1588" t="s">
        <v>3172</v>
      </c>
      <c r="H1588">
        <v>1E-4</v>
      </c>
      <c r="I1588">
        <v>73</v>
      </c>
      <c r="J1588">
        <f t="shared" si="73"/>
        <v>-187627.99033678108</v>
      </c>
      <c r="K1588">
        <f t="shared" si="74"/>
        <v>-185057.74389381148</v>
      </c>
    </row>
    <row r="1589" spans="1:11" x14ac:dyDescent="0.2">
      <c r="A1589" t="s">
        <v>3126</v>
      </c>
      <c r="B1589" t="s">
        <v>3173</v>
      </c>
      <c r="C1589">
        <v>1E-4</v>
      </c>
      <c r="D1589">
        <v>0</v>
      </c>
      <c r="E1589">
        <f t="shared" si="72"/>
        <v>0</v>
      </c>
      <c r="F1589">
        <v>4450</v>
      </c>
      <c r="G1589" t="s">
        <v>3174</v>
      </c>
      <c r="H1589">
        <v>1E-4</v>
      </c>
      <c r="I1589">
        <v>149</v>
      </c>
      <c r="J1589">
        <f t="shared" si="73"/>
        <v>-382966.720002471</v>
      </c>
      <c r="K1589">
        <f t="shared" si="74"/>
        <v>-382966.720002471</v>
      </c>
    </row>
    <row r="1590" spans="1:11" x14ac:dyDescent="0.2">
      <c r="A1590" t="s">
        <v>3126</v>
      </c>
      <c r="B1590" t="s">
        <v>3175</v>
      </c>
      <c r="C1590">
        <v>1E-4</v>
      </c>
      <c r="D1590">
        <v>10</v>
      </c>
      <c r="E1590">
        <f t="shared" si="72"/>
        <v>25702.46442969604</v>
      </c>
      <c r="F1590">
        <v>4500</v>
      </c>
      <c r="G1590" t="s">
        <v>3176</v>
      </c>
      <c r="H1590">
        <v>1E-4</v>
      </c>
      <c r="I1590">
        <v>77</v>
      </c>
      <c r="J1590">
        <f t="shared" si="73"/>
        <v>-197908.97610865952</v>
      </c>
      <c r="K1590">
        <f t="shared" si="74"/>
        <v>-172206.51167896349</v>
      </c>
    </row>
    <row r="1591" spans="1:11" x14ac:dyDescent="0.2">
      <c r="A1591" t="s">
        <v>3126</v>
      </c>
      <c r="B1591" t="s">
        <v>3177</v>
      </c>
      <c r="C1591">
        <v>2.0000000000000001E-4</v>
      </c>
      <c r="D1591">
        <v>0</v>
      </c>
      <c r="E1591">
        <f t="shared" si="72"/>
        <v>0</v>
      </c>
      <c r="F1591">
        <v>4550</v>
      </c>
      <c r="G1591" t="s">
        <v>3178</v>
      </c>
      <c r="H1591">
        <v>2.0000000000000001E-4</v>
      </c>
      <c r="I1591">
        <v>149</v>
      </c>
      <c r="J1591">
        <f t="shared" si="73"/>
        <v>-765933.44000494201</v>
      </c>
      <c r="K1591">
        <f t="shared" si="74"/>
        <v>-765933.44000494201</v>
      </c>
    </row>
    <row r="1592" spans="1:11" x14ac:dyDescent="0.2">
      <c r="A1592" t="s">
        <v>3126</v>
      </c>
      <c r="B1592" t="s">
        <v>3179</v>
      </c>
      <c r="C1592">
        <v>2.0000000000000001E-4</v>
      </c>
      <c r="D1592">
        <v>0</v>
      </c>
      <c r="E1592">
        <f t="shared" si="72"/>
        <v>0</v>
      </c>
      <c r="F1592">
        <v>4575</v>
      </c>
      <c r="G1592" t="s">
        <v>3180</v>
      </c>
      <c r="H1592">
        <v>2.0000000000000001E-4</v>
      </c>
      <c r="I1592">
        <v>0</v>
      </c>
      <c r="J1592">
        <f t="shared" si="73"/>
        <v>0</v>
      </c>
      <c r="K1592">
        <f t="shared" si="74"/>
        <v>0</v>
      </c>
    </row>
    <row r="1593" spans="1:11" x14ac:dyDescent="0.2">
      <c r="A1593" t="s">
        <v>3126</v>
      </c>
      <c r="B1593" t="s">
        <v>3181</v>
      </c>
      <c r="C1593">
        <v>2.0000000000000001E-4</v>
      </c>
      <c r="D1593">
        <v>2</v>
      </c>
      <c r="E1593">
        <f t="shared" si="72"/>
        <v>10280.985771878415</v>
      </c>
      <c r="F1593">
        <v>4600</v>
      </c>
      <c r="G1593" t="s">
        <v>3182</v>
      </c>
      <c r="H1593">
        <v>2.0000000000000001E-4</v>
      </c>
      <c r="I1593">
        <v>81</v>
      </c>
      <c r="J1593">
        <f t="shared" si="73"/>
        <v>-416379.92376107577</v>
      </c>
      <c r="K1593">
        <f t="shared" si="74"/>
        <v>-406098.93798919738</v>
      </c>
    </row>
    <row r="1594" spans="1:11" x14ac:dyDescent="0.2">
      <c r="A1594" t="s">
        <v>3126</v>
      </c>
      <c r="B1594" t="s">
        <v>3183</v>
      </c>
      <c r="C1594">
        <v>2.0000000000000001E-4</v>
      </c>
      <c r="D1594">
        <v>0</v>
      </c>
      <c r="E1594">
        <f t="shared" si="72"/>
        <v>0</v>
      </c>
      <c r="F1594">
        <v>4625</v>
      </c>
      <c r="G1594" t="s">
        <v>3184</v>
      </c>
      <c r="H1594">
        <v>2.0000000000000001E-4</v>
      </c>
      <c r="I1594">
        <v>0</v>
      </c>
      <c r="J1594">
        <f t="shared" si="73"/>
        <v>0</v>
      </c>
      <c r="K1594">
        <f t="shared" si="74"/>
        <v>0</v>
      </c>
    </row>
    <row r="1595" spans="1:11" x14ac:dyDescent="0.2">
      <c r="A1595" t="s">
        <v>3126</v>
      </c>
      <c r="B1595" t="s">
        <v>3185</v>
      </c>
      <c r="C1595">
        <v>2.9999999999999997E-4</v>
      </c>
      <c r="D1595">
        <v>1</v>
      </c>
      <c r="E1595">
        <f t="shared" si="72"/>
        <v>7710.7393289088122</v>
      </c>
      <c r="F1595">
        <v>4650</v>
      </c>
      <c r="G1595" t="s">
        <v>3186</v>
      </c>
      <c r="H1595">
        <v>2.9999999999999997E-4</v>
      </c>
      <c r="I1595">
        <v>70</v>
      </c>
      <c r="J1595">
        <f t="shared" si="73"/>
        <v>-539751.75302361674</v>
      </c>
      <c r="K1595">
        <f t="shared" si="74"/>
        <v>-532041.01369470789</v>
      </c>
    </row>
    <row r="1596" spans="1:11" x14ac:dyDescent="0.2">
      <c r="A1596" t="s">
        <v>3126</v>
      </c>
      <c r="B1596" t="s">
        <v>3187</v>
      </c>
      <c r="C1596">
        <v>2.9999999999999997E-4</v>
      </c>
      <c r="D1596">
        <v>1</v>
      </c>
      <c r="E1596">
        <f t="shared" si="72"/>
        <v>7710.7393289088122</v>
      </c>
      <c r="F1596">
        <v>4675</v>
      </c>
      <c r="G1596" t="s">
        <v>3188</v>
      </c>
      <c r="H1596">
        <v>2.9999999999999997E-4</v>
      </c>
      <c r="I1596">
        <v>24</v>
      </c>
      <c r="J1596">
        <f t="shared" si="73"/>
        <v>-185057.74389381148</v>
      </c>
      <c r="K1596">
        <f t="shared" si="74"/>
        <v>-177347.00456490266</v>
      </c>
    </row>
    <row r="1597" spans="1:11" x14ac:dyDescent="0.2">
      <c r="A1597" t="s">
        <v>3126</v>
      </c>
      <c r="B1597" t="s">
        <v>3189</v>
      </c>
      <c r="C1597">
        <v>4.0000000000000002E-4</v>
      </c>
      <c r="D1597">
        <v>0</v>
      </c>
      <c r="E1597">
        <f t="shared" si="72"/>
        <v>0</v>
      </c>
      <c r="F1597">
        <v>4700</v>
      </c>
      <c r="G1597" t="s">
        <v>3190</v>
      </c>
      <c r="H1597">
        <v>4.0000000000000002E-4</v>
      </c>
      <c r="I1597">
        <v>300</v>
      </c>
      <c r="J1597">
        <f t="shared" si="73"/>
        <v>-3084295.7315635253</v>
      </c>
      <c r="K1597">
        <f t="shared" si="74"/>
        <v>-3084295.7315635253</v>
      </c>
    </row>
    <row r="1598" spans="1:11" x14ac:dyDescent="0.2">
      <c r="A1598" t="s">
        <v>3126</v>
      </c>
      <c r="B1598" t="s">
        <v>3191</v>
      </c>
      <c r="C1598">
        <v>4.0000000000000002E-4</v>
      </c>
      <c r="D1598">
        <v>1</v>
      </c>
      <c r="E1598">
        <f t="shared" si="72"/>
        <v>10280.985771878415</v>
      </c>
      <c r="F1598">
        <v>4725</v>
      </c>
      <c r="G1598" t="s">
        <v>3192</v>
      </c>
      <c r="H1598">
        <v>4.0000000000000002E-4</v>
      </c>
      <c r="I1598">
        <v>2</v>
      </c>
      <c r="J1598">
        <f t="shared" si="73"/>
        <v>-20561.97154375683</v>
      </c>
      <c r="K1598">
        <f t="shared" si="74"/>
        <v>-10280.985771878415</v>
      </c>
    </row>
    <row r="1599" spans="1:11" x14ac:dyDescent="0.2">
      <c r="A1599" t="s">
        <v>3126</v>
      </c>
      <c r="B1599" t="s">
        <v>3193</v>
      </c>
      <c r="C1599">
        <v>4.0000000000000002E-4</v>
      </c>
      <c r="D1599">
        <v>0</v>
      </c>
      <c r="E1599">
        <f t="shared" si="72"/>
        <v>0</v>
      </c>
      <c r="F1599">
        <v>4730</v>
      </c>
      <c r="G1599" t="s">
        <v>3194</v>
      </c>
      <c r="H1599">
        <v>4.0000000000000002E-4</v>
      </c>
      <c r="I1599">
        <v>20</v>
      </c>
      <c r="J1599">
        <f t="shared" si="73"/>
        <v>-205619.71543756832</v>
      </c>
      <c r="K1599">
        <f t="shared" si="74"/>
        <v>-205619.71543756832</v>
      </c>
    </row>
    <row r="1600" spans="1:11" x14ac:dyDescent="0.2">
      <c r="A1600" t="s">
        <v>3126</v>
      </c>
      <c r="B1600" t="s">
        <v>3195</v>
      </c>
      <c r="C1600">
        <v>4.0000000000000002E-4</v>
      </c>
      <c r="D1600">
        <v>0</v>
      </c>
      <c r="E1600">
        <f t="shared" si="72"/>
        <v>0</v>
      </c>
      <c r="F1600">
        <v>4740</v>
      </c>
      <c r="G1600" t="s">
        <v>3196</v>
      </c>
      <c r="H1600">
        <v>4.0000000000000002E-4</v>
      </c>
      <c r="I1600">
        <v>20</v>
      </c>
      <c r="J1600">
        <f t="shared" si="73"/>
        <v>-205619.71543756832</v>
      </c>
      <c r="K1600">
        <f t="shared" si="74"/>
        <v>-205619.71543756832</v>
      </c>
    </row>
    <row r="1601" spans="1:11" x14ac:dyDescent="0.2">
      <c r="A1601" t="s">
        <v>3126</v>
      </c>
      <c r="B1601" t="s">
        <v>3197</v>
      </c>
      <c r="C1601">
        <v>5.0000000000000001E-4</v>
      </c>
      <c r="D1601">
        <v>0</v>
      </c>
      <c r="E1601">
        <f t="shared" si="72"/>
        <v>0</v>
      </c>
      <c r="F1601">
        <v>4750</v>
      </c>
      <c r="G1601" t="s">
        <v>3198</v>
      </c>
      <c r="H1601">
        <v>5.0000000000000001E-4</v>
      </c>
      <c r="I1601">
        <v>84</v>
      </c>
      <c r="J1601">
        <f t="shared" si="73"/>
        <v>-1079503.5060472337</v>
      </c>
      <c r="K1601">
        <f t="shared" si="74"/>
        <v>-1079503.5060472337</v>
      </c>
    </row>
    <row r="1602" spans="1:11" x14ac:dyDescent="0.2">
      <c r="A1602" t="s">
        <v>3126</v>
      </c>
      <c r="B1602" t="s">
        <v>3199</v>
      </c>
      <c r="C1602">
        <v>5.0000000000000001E-4</v>
      </c>
      <c r="D1602">
        <v>0</v>
      </c>
      <c r="E1602">
        <f t="shared" si="72"/>
        <v>0</v>
      </c>
      <c r="F1602">
        <v>4760</v>
      </c>
      <c r="G1602" t="s">
        <v>3200</v>
      </c>
      <c r="H1602">
        <v>5.0000000000000001E-4</v>
      </c>
      <c r="I1602">
        <v>12</v>
      </c>
      <c r="J1602">
        <f t="shared" si="73"/>
        <v>-154214.78657817622</v>
      </c>
      <c r="K1602">
        <f t="shared" si="74"/>
        <v>-154214.78657817622</v>
      </c>
    </row>
    <row r="1603" spans="1:11" x14ac:dyDescent="0.2">
      <c r="A1603" t="s">
        <v>3126</v>
      </c>
      <c r="B1603" t="s">
        <v>3201</v>
      </c>
      <c r="C1603">
        <v>5.0000000000000001E-4</v>
      </c>
      <c r="D1603">
        <v>0</v>
      </c>
      <c r="E1603">
        <f t="shared" si="72"/>
        <v>0</v>
      </c>
      <c r="F1603">
        <v>4770</v>
      </c>
      <c r="G1603" t="s">
        <v>3202</v>
      </c>
      <c r="H1603">
        <v>5.0000000000000001E-4</v>
      </c>
      <c r="I1603">
        <v>0</v>
      </c>
      <c r="J1603">
        <f t="shared" si="73"/>
        <v>0</v>
      </c>
      <c r="K1603">
        <f t="shared" si="74"/>
        <v>0</v>
      </c>
    </row>
    <row r="1604" spans="1:11" x14ac:dyDescent="0.2">
      <c r="A1604" t="s">
        <v>3126</v>
      </c>
      <c r="B1604" t="s">
        <v>3203</v>
      </c>
      <c r="C1604">
        <v>5.9999999999999995E-4</v>
      </c>
      <c r="D1604">
        <v>2</v>
      </c>
      <c r="E1604">
        <f t="shared" si="72"/>
        <v>30842.957315635249</v>
      </c>
      <c r="F1604">
        <v>4775</v>
      </c>
      <c r="G1604" t="s">
        <v>3204</v>
      </c>
      <c r="H1604">
        <v>5.9999999999999995E-4</v>
      </c>
      <c r="I1604">
        <v>157</v>
      </c>
      <c r="J1604">
        <f t="shared" si="73"/>
        <v>-2421172.1492773672</v>
      </c>
      <c r="K1604">
        <f t="shared" si="74"/>
        <v>-2390329.1919617318</v>
      </c>
    </row>
    <row r="1605" spans="1:11" x14ac:dyDescent="0.2">
      <c r="A1605" t="s">
        <v>3126</v>
      </c>
      <c r="B1605" t="s">
        <v>3205</v>
      </c>
      <c r="C1605">
        <v>5.9999999999999995E-4</v>
      </c>
      <c r="D1605">
        <v>0</v>
      </c>
      <c r="E1605">
        <f t="shared" si="72"/>
        <v>0</v>
      </c>
      <c r="F1605">
        <v>4780</v>
      </c>
      <c r="G1605" t="s">
        <v>3206</v>
      </c>
      <c r="H1605">
        <v>5.9999999999999995E-4</v>
      </c>
      <c r="I1605">
        <v>1</v>
      </c>
      <c r="J1605">
        <f t="shared" si="73"/>
        <v>-15421.478657817624</v>
      </c>
      <c r="K1605">
        <f t="shared" si="74"/>
        <v>-15421.478657817624</v>
      </c>
    </row>
    <row r="1606" spans="1:11" x14ac:dyDescent="0.2">
      <c r="A1606" t="s">
        <v>3126</v>
      </c>
      <c r="B1606" t="s">
        <v>3207</v>
      </c>
      <c r="C1606">
        <v>5.9999999999999995E-4</v>
      </c>
      <c r="D1606">
        <v>0</v>
      </c>
      <c r="E1606">
        <f t="shared" si="72"/>
        <v>0</v>
      </c>
      <c r="F1606">
        <v>4790</v>
      </c>
      <c r="G1606" t="s">
        <v>3208</v>
      </c>
      <c r="H1606">
        <v>5.9999999999999995E-4</v>
      </c>
      <c r="I1606">
        <v>24</v>
      </c>
      <c r="J1606">
        <f t="shared" si="73"/>
        <v>-370115.48778762296</v>
      </c>
      <c r="K1606">
        <f t="shared" si="74"/>
        <v>-370115.48778762296</v>
      </c>
    </row>
    <row r="1607" spans="1:11" x14ac:dyDescent="0.2">
      <c r="A1607" t="s">
        <v>3126</v>
      </c>
      <c r="B1607" t="s">
        <v>3209</v>
      </c>
      <c r="C1607">
        <v>6.9999999999999999E-4</v>
      </c>
      <c r="D1607">
        <v>5</v>
      </c>
      <c r="E1607">
        <f t="shared" si="72"/>
        <v>89958.625503936157</v>
      </c>
      <c r="F1607">
        <v>4800</v>
      </c>
      <c r="G1607" t="s">
        <v>3210</v>
      </c>
      <c r="H1607">
        <v>6.9999999999999999E-4</v>
      </c>
      <c r="I1607">
        <v>1262</v>
      </c>
      <c r="J1607">
        <f t="shared" si="73"/>
        <v>-22705557.07719348</v>
      </c>
      <c r="K1607">
        <f t="shared" si="74"/>
        <v>-22615598.451689545</v>
      </c>
    </row>
    <row r="1608" spans="1:11" x14ac:dyDescent="0.2">
      <c r="A1608" t="s">
        <v>3126</v>
      </c>
      <c r="B1608" t="s">
        <v>3211</v>
      </c>
      <c r="C1608">
        <v>6.9999999999999999E-4</v>
      </c>
      <c r="D1608">
        <v>0</v>
      </c>
      <c r="E1608">
        <f t="shared" si="72"/>
        <v>0</v>
      </c>
      <c r="F1608">
        <v>4810</v>
      </c>
      <c r="G1608" t="s">
        <v>3212</v>
      </c>
      <c r="H1608">
        <v>6.9999999999999999E-4</v>
      </c>
      <c r="I1608">
        <v>28</v>
      </c>
      <c r="J1608">
        <f t="shared" si="73"/>
        <v>-503768.30282204231</v>
      </c>
      <c r="K1608">
        <f t="shared" si="74"/>
        <v>-503768.30282204231</v>
      </c>
    </row>
    <row r="1609" spans="1:11" x14ac:dyDescent="0.2">
      <c r="A1609" t="s">
        <v>3126</v>
      </c>
      <c r="B1609" t="s">
        <v>3213</v>
      </c>
      <c r="C1609">
        <v>8.0000000000000004E-4</v>
      </c>
      <c r="D1609">
        <v>0</v>
      </c>
      <c r="E1609">
        <f t="shared" si="72"/>
        <v>0</v>
      </c>
      <c r="F1609">
        <v>4820</v>
      </c>
      <c r="G1609" t="s">
        <v>3214</v>
      </c>
      <c r="H1609">
        <v>8.0000000000000004E-4</v>
      </c>
      <c r="I1609">
        <v>32</v>
      </c>
      <c r="J1609">
        <f t="shared" si="73"/>
        <v>-657983.08940021857</v>
      </c>
      <c r="K1609">
        <f t="shared" si="74"/>
        <v>-657983.08940021857</v>
      </c>
    </row>
    <row r="1610" spans="1:11" x14ac:dyDescent="0.2">
      <c r="A1610" t="s">
        <v>3126</v>
      </c>
      <c r="B1610" t="s">
        <v>3215</v>
      </c>
      <c r="C1610">
        <v>8.0000000000000004E-4</v>
      </c>
      <c r="D1610">
        <v>2</v>
      </c>
      <c r="E1610">
        <f t="shared" si="72"/>
        <v>41123.94308751366</v>
      </c>
      <c r="F1610">
        <v>4825</v>
      </c>
      <c r="G1610" t="s">
        <v>3216</v>
      </c>
      <c r="H1610">
        <v>8.0000000000000004E-4</v>
      </c>
      <c r="I1610">
        <v>32</v>
      </c>
      <c r="J1610">
        <f t="shared" si="73"/>
        <v>-657983.08940021857</v>
      </c>
      <c r="K1610">
        <f t="shared" si="74"/>
        <v>-616859.14631270489</v>
      </c>
    </row>
    <row r="1611" spans="1:11" x14ac:dyDescent="0.2">
      <c r="A1611" t="s">
        <v>3126</v>
      </c>
      <c r="B1611" t="s">
        <v>3217</v>
      </c>
      <c r="C1611">
        <v>8.0000000000000004E-4</v>
      </c>
      <c r="D1611">
        <v>0</v>
      </c>
      <c r="E1611">
        <f t="shared" si="72"/>
        <v>0</v>
      </c>
      <c r="F1611">
        <v>4830</v>
      </c>
      <c r="G1611" t="s">
        <v>3218</v>
      </c>
      <c r="H1611">
        <v>8.0000000000000004E-4</v>
      </c>
      <c r="I1611">
        <v>31</v>
      </c>
      <c r="J1611">
        <f t="shared" si="73"/>
        <v>-637421.1178564619</v>
      </c>
      <c r="K1611">
        <f t="shared" si="74"/>
        <v>-637421.1178564619</v>
      </c>
    </row>
    <row r="1612" spans="1:11" x14ac:dyDescent="0.2">
      <c r="A1612" t="s">
        <v>3126</v>
      </c>
      <c r="B1612" t="s">
        <v>3219</v>
      </c>
      <c r="C1612">
        <v>8.0000000000000004E-4</v>
      </c>
      <c r="D1612">
        <v>0</v>
      </c>
      <c r="E1612">
        <f t="shared" ref="E1612:E1675" si="75">C1612*D1612*100*$B$3*$B$3*0.01</f>
        <v>0</v>
      </c>
      <c r="F1612">
        <v>4835</v>
      </c>
      <c r="G1612" t="s">
        <v>3220</v>
      </c>
      <c r="H1612">
        <v>8.0000000000000004E-4</v>
      </c>
      <c r="I1612">
        <v>1</v>
      </c>
      <c r="J1612">
        <f t="shared" ref="J1612:J1675" si="76">H1612*I1612*100*$B$3*$B$3*0.01*-1</f>
        <v>-20561.97154375683</v>
      </c>
      <c r="K1612">
        <f t="shared" ref="K1612:K1675" si="77">E1612+J1612</f>
        <v>-20561.97154375683</v>
      </c>
    </row>
    <row r="1613" spans="1:11" x14ac:dyDescent="0.2">
      <c r="A1613" t="s">
        <v>3126</v>
      </c>
      <c r="B1613" t="s">
        <v>3221</v>
      </c>
      <c r="C1613">
        <v>8.9999999999999998E-4</v>
      </c>
      <c r="D1613">
        <v>2</v>
      </c>
      <c r="E1613">
        <f t="shared" si="75"/>
        <v>46264.43597345287</v>
      </c>
      <c r="F1613">
        <v>4840</v>
      </c>
      <c r="G1613" t="s">
        <v>3222</v>
      </c>
      <c r="H1613">
        <v>8.9999999999999998E-4</v>
      </c>
      <c r="I1613">
        <v>30</v>
      </c>
      <c r="J1613">
        <f t="shared" si="76"/>
        <v>-693966.53960179305</v>
      </c>
      <c r="K1613">
        <f t="shared" si="77"/>
        <v>-647702.10362834018</v>
      </c>
    </row>
    <row r="1614" spans="1:11" x14ac:dyDescent="0.2">
      <c r="A1614" t="s">
        <v>3126</v>
      </c>
      <c r="B1614" t="s">
        <v>3223</v>
      </c>
      <c r="C1614">
        <v>8.9999999999999998E-4</v>
      </c>
      <c r="D1614">
        <v>0</v>
      </c>
      <c r="E1614">
        <f t="shared" si="75"/>
        <v>0</v>
      </c>
      <c r="F1614">
        <v>4845</v>
      </c>
      <c r="G1614" t="s">
        <v>3224</v>
      </c>
      <c r="H1614">
        <v>8.9999999999999998E-4</v>
      </c>
      <c r="I1614">
        <v>1</v>
      </c>
      <c r="J1614">
        <f t="shared" si="76"/>
        <v>-23132.217986726435</v>
      </c>
      <c r="K1614">
        <f t="shared" si="77"/>
        <v>-23132.217986726435</v>
      </c>
    </row>
    <row r="1615" spans="1:11" x14ac:dyDescent="0.2">
      <c r="A1615" t="s">
        <v>3126</v>
      </c>
      <c r="B1615" t="s">
        <v>3225</v>
      </c>
      <c r="C1615">
        <v>8.9999999999999998E-4</v>
      </c>
      <c r="D1615">
        <v>5</v>
      </c>
      <c r="E1615">
        <f t="shared" si="75"/>
        <v>115661.08993363217</v>
      </c>
      <c r="F1615">
        <v>4850</v>
      </c>
      <c r="G1615" t="s">
        <v>3226</v>
      </c>
      <c r="H1615">
        <v>8.9999999999999998E-4</v>
      </c>
      <c r="I1615">
        <v>125</v>
      </c>
      <c r="J1615">
        <f t="shared" si="76"/>
        <v>-2891527.2483408046</v>
      </c>
      <c r="K1615">
        <f t="shared" si="77"/>
        <v>-2775866.1584071722</v>
      </c>
    </row>
    <row r="1616" spans="1:11" x14ac:dyDescent="0.2">
      <c r="A1616" t="s">
        <v>3126</v>
      </c>
      <c r="B1616" t="s">
        <v>3227</v>
      </c>
      <c r="C1616">
        <v>1E-3</v>
      </c>
      <c r="D1616">
        <v>0</v>
      </c>
      <c r="E1616">
        <f t="shared" si="75"/>
        <v>0</v>
      </c>
      <c r="F1616">
        <v>4855</v>
      </c>
      <c r="G1616" t="s">
        <v>3228</v>
      </c>
      <c r="H1616">
        <v>1E-3</v>
      </c>
      <c r="I1616">
        <v>5</v>
      </c>
      <c r="J1616">
        <f t="shared" si="76"/>
        <v>-128512.32214848019</v>
      </c>
      <c r="K1616">
        <f t="shared" si="77"/>
        <v>-128512.32214848019</v>
      </c>
    </row>
    <row r="1617" spans="1:11" x14ac:dyDescent="0.2">
      <c r="A1617" t="s">
        <v>3126</v>
      </c>
      <c r="B1617" t="s">
        <v>3229</v>
      </c>
      <c r="C1617">
        <v>1E-3</v>
      </c>
      <c r="D1617">
        <v>3</v>
      </c>
      <c r="E1617">
        <f t="shared" si="75"/>
        <v>77107.393289088111</v>
      </c>
      <c r="F1617">
        <v>4860</v>
      </c>
      <c r="G1617" t="s">
        <v>3230</v>
      </c>
      <c r="H1617">
        <v>1E-3</v>
      </c>
      <c r="I1617">
        <v>6</v>
      </c>
      <c r="J1617">
        <f t="shared" si="76"/>
        <v>-154214.78657817622</v>
      </c>
      <c r="K1617">
        <f t="shared" si="77"/>
        <v>-77107.393289088111</v>
      </c>
    </row>
    <row r="1618" spans="1:11" x14ac:dyDescent="0.2">
      <c r="A1618" t="s">
        <v>3126</v>
      </c>
      <c r="B1618" t="s">
        <v>3231</v>
      </c>
      <c r="C1618">
        <v>1E-3</v>
      </c>
      <c r="D1618">
        <v>4</v>
      </c>
      <c r="E1618">
        <f t="shared" si="75"/>
        <v>102809.85771878416</v>
      </c>
      <c r="F1618">
        <v>4865</v>
      </c>
      <c r="G1618" t="s">
        <v>3232</v>
      </c>
      <c r="H1618">
        <v>1E-3</v>
      </c>
      <c r="I1618">
        <v>0</v>
      </c>
      <c r="J1618">
        <f t="shared" si="76"/>
        <v>0</v>
      </c>
      <c r="K1618">
        <f t="shared" si="77"/>
        <v>102809.85771878416</v>
      </c>
    </row>
    <row r="1619" spans="1:11" x14ac:dyDescent="0.2">
      <c r="A1619" t="s">
        <v>3126</v>
      </c>
      <c r="B1619" t="s">
        <v>3233</v>
      </c>
      <c r="C1619">
        <v>1.1000000000000001E-3</v>
      </c>
      <c r="D1619">
        <v>0</v>
      </c>
      <c r="E1619">
        <f t="shared" si="75"/>
        <v>0</v>
      </c>
      <c r="F1619">
        <v>4870</v>
      </c>
      <c r="G1619" t="s">
        <v>3234</v>
      </c>
      <c r="H1619">
        <v>1.1000000000000001E-3</v>
      </c>
      <c r="I1619">
        <v>65</v>
      </c>
      <c r="J1619">
        <f t="shared" si="76"/>
        <v>-1837726.206723267</v>
      </c>
      <c r="K1619">
        <f t="shared" si="77"/>
        <v>-1837726.206723267</v>
      </c>
    </row>
    <row r="1620" spans="1:11" x14ac:dyDescent="0.2">
      <c r="A1620" t="s">
        <v>3126</v>
      </c>
      <c r="B1620" t="s">
        <v>3235</v>
      </c>
      <c r="C1620">
        <v>1.1000000000000001E-3</v>
      </c>
      <c r="D1620">
        <v>5</v>
      </c>
      <c r="E1620">
        <f t="shared" si="75"/>
        <v>141363.55436332824</v>
      </c>
      <c r="F1620">
        <v>4875</v>
      </c>
      <c r="G1620" t="s">
        <v>3236</v>
      </c>
      <c r="H1620">
        <v>1.1000000000000001E-3</v>
      </c>
      <c r="I1620">
        <v>207</v>
      </c>
      <c r="J1620">
        <f t="shared" si="76"/>
        <v>-5852451.1506417887</v>
      </c>
      <c r="K1620">
        <f t="shared" si="77"/>
        <v>-5711087.5962784607</v>
      </c>
    </row>
    <row r="1621" spans="1:11" x14ac:dyDescent="0.2">
      <c r="A1621" t="s">
        <v>3126</v>
      </c>
      <c r="B1621" t="s">
        <v>3237</v>
      </c>
      <c r="C1621">
        <v>1.1999999999999999E-3</v>
      </c>
      <c r="D1621">
        <v>8</v>
      </c>
      <c r="E1621">
        <f t="shared" si="75"/>
        <v>246743.65852508199</v>
      </c>
      <c r="F1621">
        <v>4880</v>
      </c>
      <c r="G1621" t="s">
        <v>3238</v>
      </c>
      <c r="H1621">
        <v>1.1999999999999999E-3</v>
      </c>
      <c r="I1621">
        <v>38</v>
      </c>
      <c r="J1621">
        <f t="shared" si="76"/>
        <v>-1172032.3779941392</v>
      </c>
      <c r="K1621">
        <f t="shared" si="77"/>
        <v>-925288.71946905716</v>
      </c>
    </row>
    <row r="1622" spans="1:11" x14ac:dyDescent="0.2">
      <c r="A1622" t="s">
        <v>3126</v>
      </c>
      <c r="B1622" t="s">
        <v>3239</v>
      </c>
      <c r="C1622">
        <v>1.1999999999999999E-3</v>
      </c>
      <c r="D1622">
        <v>0</v>
      </c>
      <c r="E1622">
        <f t="shared" si="75"/>
        <v>0</v>
      </c>
      <c r="F1622">
        <v>4885</v>
      </c>
      <c r="G1622" t="s">
        <v>3240</v>
      </c>
      <c r="H1622">
        <v>1.1999999999999999E-3</v>
      </c>
      <c r="I1622">
        <v>12</v>
      </c>
      <c r="J1622">
        <f t="shared" si="76"/>
        <v>-370115.48778762296</v>
      </c>
      <c r="K1622">
        <f t="shared" si="77"/>
        <v>-370115.48778762296</v>
      </c>
    </row>
    <row r="1623" spans="1:11" x14ac:dyDescent="0.2">
      <c r="A1623" t="s">
        <v>3126</v>
      </c>
      <c r="B1623" t="s">
        <v>3241</v>
      </c>
      <c r="C1623">
        <v>1.2999999999999999E-3</v>
      </c>
      <c r="D1623">
        <v>2</v>
      </c>
      <c r="E1623">
        <f t="shared" si="75"/>
        <v>66826.407517209693</v>
      </c>
      <c r="F1623">
        <v>4890</v>
      </c>
      <c r="G1623" t="s">
        <v>3242</v>
      </c>
      <c r="H1623">
        <v>1.2999999999999999E-3</v>
      </c>
      <c r="I1623">
        <v>61</v>
      </c>
      <c r="J1623">
        <f t="shared" si="76"/>
        <v>-2038205.4292748959</v>
      </c>
      <c r="K1623">
        <f t="shared" si="77"/>
        <v>-1971379.0217576863</v>
      </c>
    </row>
    <row r="1624" spans="1:11" x14ac:dyDescent="0.2">
      <c r="A1624" t="s">
        <v>3126</v>
      </c>
      <c r="B1624" t="s">
        <v>3243</v>
      </c>
      <c r="C1624">
        <v>1.2999999999999999E-3</v>
      </c>
      <c r="D1624">
        <v>1</v>
      </c>
      <c r="E1624">
        <f t="shared" si="75"/>
        <v>33413.203758604846</v>
      </c>
      <c r="F1624">
        <v>4895</v>
      </c>
      <c r="G1624" t="s">
        <v>3244</v>
      </c>
      <c r="H1624">
        <v>1.2999999999999999E-3</v>
      </c>
      <c r="I1624">
        <v>1</v>
      </c>
      <c r="J1624">
        <f t="shared" si="76"/>
        <v>-33413.203758604846</v>
      </c>
      <c r="K1624">
        <f t="shared" si="77"/>
        <v>0</v>
      </c>
    </row>
    <row r="1625" spans="1:11" x14ac:dyDescent="0.2">
      <c r="A1625" t="s">
        <v>3126</v>
      </c>
      <c r="B1625" t="s">
        <v>3245</v>
      </c>
      <c r="C1625">
        <v>1.4E-3</v>
      </c>
      <c r="D1625">
        <v>28</v>
      </c>
      <c r="E1625">
        <f t="shared" si="75"/>
        <v>1007536.6056440846</v>
      </c>
      <c r="F1625">
        <v>4900</v>
      </c>
      <c r="G1625" t="s">
        <v>3246</v>
      </c>
      <c r="H1625">
        <v>1.4E-3</v>
      </c>
      <c r="I1625">
        <v>725</v>
      </c>
      <c r="J1625">
        <f t="shared" si="76"/>
        <v>-26088001.396141477</v>
      </c>
      <c r="K1625">
        <f t="shared" si="77"/>
        <v>-25080464.790497392</v>
      </c>
    </row>
    <row r="1626" spans="1:11" x14ac:dyDescent="0.2">
      <c r="A1626" t="s">
        <v>3126</v>
      </c>
      <c r="B1626" t="s">
        <v>3247</v>
      </c>
      <c r="C1626">
        <v>1.4E-3</v>
      </c>
      <c r="D1626">
        <v>3</v>
      </c>
      <c r="E1626">
        <f t="shared" si="75"/>
        <v>107950.35060472335</v>
      </c>
      <c r="F1626">
        <v>4905</v>
      </c>
      <c r="G1626" t="s">
        <v>3248</v>
      </c>
      <c r="H1626">
        <v>1.4E-3</v>
      </c>
      <c r="I1626">
        <v>8</v>
      </c>
      <c r="J1626">
        <f t="shared" si="76"/>
        <v>-287867.60161259561</v>
      </c>
      <c r="K1626">
        <f t="shared" si="77"/>
        <v>-179917.25100787226</v>
      </c>
    </row>
    <row r="1627" spans="1:11" x14ac:dyDescent="0.2">
      <c r="A1627" t="s">
        <v>3126</v>
      </c>
      <c r="B1627" t="s">
        <v>3249</v>
      </c>
      <c r="C1627">
        <v>1.5E-3</v>
      </c>
      <c r="D1627">
        <v>26</v>
      </c>
      <c r="E1627">
        <f t="shared" si="75"/>
        <v>1002396.1127581456</v>
      </c>
      <c r="F1627">
        <v>4910</v>
      </c>
      <c r="G1627" t="s">
        <v>3250</v>
      </c>
      <c r="H1627">
        <v>1.5E-3</v>
      </c>
      <c r="I1627">
        <v>47</v>
      </c>
      <c r="J1627">
        <f t="shared" si="76"/>
        <v>-1812023.7422935707</v>
      </c>
      <c r="K1627">
        <f t="shared" si="77"/>
        <v>-809627.62953542511</v>
      </c>
    </row>
    <row r="1628" spans="1:11" x14ac:dyDescent="0.2">
      <c r="A1628" t="s">
        <v>3126</v>
      </c>
      <c r="B1628" t="s">
        <v>3251</v>
      </c>
      <c r="C1628">
        <v>1.5E-3</v>
      </c>
      <c r="D1628">
        <v>5</v>
      </c>
      <c r="E1628">
        <f t="shared" si="75"/>
        <v>192768.4832227203</v>
      </c>
      <c r="F1628">
        <v>4915</v>
      </c>
      <c r="G1628" t="s">
        <v>3252</v>
      </c>
      <c r="H1628">
        <v>1.5E-3</v>
      </c>
      <c r="I1628">
        <v>32</v>
      </c>
      <c r="J1628">
        <f t="shared" si="76"/>
        <v>-1233718.2926254098</v>
      </c>
      <c r="K1628">
        <f t="shared" si="77"/>
        <v>-1040949.8094026895</v>
      </c>
    </row>
    <row r="1629" spans="1:11" x14ac:dyDescent="0.2">
      <c r="A1629" t="s">
        <v>3126</v>
      </c>
      <c r="B1629" t="s">
        <v>3253</v>
      </c>
      <c r="C1629">
        <v>1.6000000000000001E-3</v>
      </c>
      <c r="D1629">
        <v>4</v>
      </c>
      <c r="E1629">
        <f t="shared" si="75"/>
        <v>164495.77235005464</v>
      </c>
      <c r="F1629">
        <v>4920</v>
      </c>
      <c r="G1629" t="s">
        <v>3254</v>
      </c>
      <c r="H1629">
        <v>1.6000000000000001E-3</v>
      </c>
      <c r="I1629">
        <v>168</v>
      </c>
      <c r="J1629">
        <f t="shared" si="76"/>
        <v>-6908822.4387022965</v>
      </c>
      <c r="K1629">
        <f t="shared" si="77"/>
        <v>-6744326.6663522422</v>
      </c>
    </row>
    <row r="1630" spans="1:11" x14ac:dyDescent="0.2">
      <c r="A1630" t="s">
        <v>3126</v>
      </c>
      <c r="B1630" t="s">
        <v>3255</v>
      </c>
      <c r="C1630">
        <v>1.6000000000000001E-3</v>
      </c>
      <c r="D1630">
        <v>3</v>
      </c>
      <c r="E1630">
        <f t="shared" si="75"/>
        <v>123371.829262541</v>
      </c>
      <c r="F1630">
        <v>4925</v>
      </c>
      <c r="G1630" t="s">
        <v>3256</v>
      </c>
      <c r="H1630">
        <v>1.6000000000000001E-3</v>
      </c>
      <c r="I1630">
        <v>74</v>
      </c>
      <c r="J1630">
        <f t="shared" si="76"/>
        <v>-3043171.7884760108</v>
      </c>
      <c r="K1630">
        <f t="shared" si="77"/>
        <v>-2919799.9592134696</v>
      </c>
    </row>
    <row r="1631" spans="1:11" x14ac:dyDescent="0.2">
      <c r="A1631" t="s">
        <v>3126</v>
      </c>
      <c r="B1631" t="s">
        <v>3257</v>
      </c>
      <c r="C1631">
        <v>1.6999999999999999E-3</v>
      </c>
      <c r="D1631">
        <v>0</v>
      </c>
      <c r="E1631">
        <f t="shared" si="75"/>
        <v>0</v>
      </c>
      <c r="F1631">
        <v>4930</v>
      </c>
      <c r="G1631" t="s">
        <v>3258</v>
      </c>
      <c r="H1631">
        <v>1.6999999999999999E-3</v>
      </c>
      <c r="I1631">
        <v>178</v>
      </c>
      <c r="J1631">
        <f t="shared" si="76"/>
        <v>-7777565.736426021</v>
      </c>
      <c r="K1631">
        <f t="shared" si="77"/>
        <v>-7777565.736426021</v>
      </c>
    </row>
    <row r="1632" spans="1:11" x14ac:dyDescent="0.2">
      <c r="A1632" t="s">
        <v>3126</v>
      </c>
      <c r="B1632" t="s">
        <v>3259</v>
      </c>
      <c r="C1632">
        <v>1.8E-3</v>
      </c>
      <c r="D1632">
        <v>2</v>
      </c>
      <c r="E1632">
        <f t="shared" si="75"/>
        <v>92528.87194690574</v>
      </c>
      <c r="F1632">
        <v>4935</v>
      </c>
      <c r="G1632" t="s">
        <v>3260</v>
      </c>
      <c r="H1632">
        <v>1.8E-3</v>
      </c>
      <c r="I1632">
        <v>36</v>
      </c>
      <c r="J1632">
        <f t="shared" si="76"/>
        <v>-1665519.6950443031</v>
      </c>
      <c r="K1632">
        <f t="shared" si="77"/>
        <v>-1572990.8230973973</v>
      </c>
    </row>
    <row r="1633" spans="1:11" x14ac:dyDescent="0.2">
      <c r="A1633" t="s">
        <v>3126</v>
      </c>
      <c r="B1633" t="s">
        <v>3261</v>
      </c>
      <c r="C1633">
        <v>1.8E-3</v>
      </c>
      <c r="D1633">
        <v>358</v>
      </c>
      <c r="E1633">
        <f t="shared" si="75"/>
        <v>16562668.078496128</v>
      </c>
      <c r="F1633">
        <v>4940</v>
      </c>
      <c r="G1633" t="s">
        <v>3262</v>
      </c>
      <c r="H1633">
        <v>1.8E-3</v>
      </c>
      <c r="I1633">
        <v>33</v>
      </c>
      <c r="J1633">
        <f t="shared" si="76"/>
        <v>-1526726.3871239447</v>
      </c>
      <c r="K1633">
        <f t="shared" si="77"/>
        <v>15035941.691372184</v>
      </c>
    </row>
    <row r="1634" spans="1:11" x14ac:dyDescent="0.2">
      <c r="A1634" t="s">
        <v>3126</v>
      </c>
      <c r="B1634" t="s">
        <v>3263</v>
      </c>
      <c r="C1634">
        <v>1.9E-3</v>
      </c>
      <c r="D1634">
        <v>0</v>
      </c>
      <c r="E1634">
        <f t="shared" si="75"/>
        <v>0</v>
      </c>
      <c r="F1634">
        <v>4945</v>
      </c>
      <c r="G1634" t="s">
        <v>3264</v>
      </c>
      <c r="H1634">
        <v>1.9E-3</v>
      </c>
      <c r="I1634">
        <v>132</v>
      </c>
      <c r="J1634">
        <f t="shared" si="76"/>
        <v>-6446178.0789677668</v>
      </c>
      <c r="K1634">
        <f t="shared" si="77"/>
        <v>-6446178.0789677668</v>
      </c>
    </row>
    <row r="1635" spans="1:11" x14ac:dyDescent="0.2">
      <c r="A1635" t="s">
        <v>3126</v>
      </c>
      <c r="B1635" t="s">
        <v>3265</v>
      </c>
      <c r="C1635">
        <v>2E-3</v>
      </c>
      <c r="D1635">
        <v>32</v>
      </c>
      <c r="E1635">
        <f t="shared" si="75"/>
        <v>1644957.7235005465</v>
      </c>
      <c r="F1635">
        <v>4950</v>
      </c>
      <c r="G1635" t="s">
        <v>3266</v>
      </c>
      <c r="H1635">
        <v>2E-3</v>
      </c>
      <c r="I1635">
        <v>52</v>
      </c>
      <c r="J1635">
        <f t="shared" si="76"/>
        <v>-2673056.3006883883</v>
      </c>
      <c r="K1635">
        <f t="shared" si="77"/>
        <v>-1028098.5771878418</v>
      </c>
    </row>
    <row r="1636" spans="1:11" x14ac:dyDescent="0.2">
      <c r="A1636" t="s">
        <v>3126</v>
      </c>
      <c r="B1636" t="s">
        <v>3267</v>
      </c>
      <c r="C1636">
        <v>2E-3</v>
      </c>
      <c r="D1636">
        <v>5</v>
      </c>
      <c r="E1636">
        <f t="shared" si="75"/>
        <v>257024.64429696038</v>
      </c>
      <c r="F1636">
        <v>4955</v>
      </c>
      <c r="G1636" t="s">
        <v>3268</v>
      </c>
      <c r="H1636">
        <v>2E-3</v>
      </c>
      <c r="I1636">
        <v>68</v>
      </c>
      <c r="J1636">
        <f t="shared" si="76"/>
        <v>-3495535.1624386613</v>
      </c>
      <c r="K1636">
        <f t="shared" si="77"/>
        <v>-3238510.5181417009</v>
      </c>
    </row>
    <row r="1637" spans="1:11" x14ac:dyDescent="0.2">
      <c r="A1637" t="s">
        <v>3126</v>
      </c>
      <c r="B1637" t="s">
        <v>3269</v>
      </c>
      <c r="C1637">
        <v>2.0999999999999999E-3</v>
      </c>
      <c r="D1637">
        <v>45</v>
      </c>
      <c r="E1637">
        <f t="shared" si="75"/>
        <v>2428882.8886062759</v>
      </c>
      <c r="F1637">
        <v>4960</v>
      </c>
      <c r="G1637" t="s">
        <v>3270</v>
      </c>
      <c r="H1637">
        <v>2.0999999999999999E-3</v>
      </c>
      <c r="I1637">
        <v>52</v>
      </c>
      <c r="J1637">
        <f t="shared" si="76"/>
        <v>-2806709.1157228076</v>
      </c>
      <c r="K1637">
        <f t="shared" si="77"/>
        <v>-377826.22711653169</v>
      </c>
    </row>
    <row r="1638" spans="1:11" x14ac:dyDescent="0.2">
      <c r="A1638" t="s">
        <v>3126</v>
      </c>
      <c r="B1638" t="s">
        <v>3271</v>
      </c>
      <c r="C1638">
        <v>2.2000000000000001E-3</v>
      </c>
      <c r="D1638">
        <v>32</v>
      </c>
      <c r="E1638">
        <f t="shared" si="75"/>
        <v>1809453.4958506012</v>
      </c>
      <c r="F1638">
        <v>4965</v>
      </c>
      <c r="G1638" t="s">
        <v>3272</v>
      </c>
      <c r="H1638">
        <v>2.2000000000000001E-3</v>
      </c>
      <c r="I1638">
        <v>80</v>
      </c>
      <c r="J1638">
        <f t="shared" si="76"/>
        <v>-4523633.7396265035</v>
      </c>
      <c r="K1638">
        <f t="shared" si="77"/>
        <v>-2714180.2437759023</v>
      </c>
    </row>
    <row r="1639" spans="1:11" x14ac:dyDescent="0.2">
      <c r="A1639" t="s">
        <v>3126</v>
      </c>
      <c r="B1639" t="s">
        <v>3273</v>
      </c>
      <c r="C1639">
        <v>2.2000000000000001E-3</v>
      </c>
      <c r="D1639">
        <v>4</v>
      </c>
      <c r="E1639">
        <f t="shared" si="75"/>
        <v>226181.68698132515</v>
      </c>
      <c r="F1639">
        <v>4970</v>
      </c>
      <c r="G1639" t="s">
        <v>3274</v>
      </c>
      <c r="H1639">
        <v>2.2000000000000001E-3</v>
      </c>
      <c r="I1639">
        <v>32</v>
      </c>
      <c r="J1639">
        <f t="shared" si="76"/>
        <v>-1809453.4958506012</v>
      </c>
      <c r="K1639">
        <f t="shared" si="77"/>
        <v>-1583271.8088692762</v>
      </c>
    </row>
    <row r="1640" spans="1:11" x14ac:dyDescent="0.2">
      <c r="A1640" t="s">
        <v>3126</v>
      </c>
      <c r="B1640" t="s">
        <v>3275</v>
      </c>
      <c r="C1640">
        <v>2.3E-3</v>
      </c>
      <c r="D1640">
        <v>13</v>
      </c>
      <c r="E1640">
        <f t="shared" si="75"/>
        <v>768503.68644791155</v>
      </c>
      <c r="F1640">
        <v>4975</v>
      </c>
      <c r="G1640" t="s">
        <v>3276</v>
      </c>
      <c r="H1640">
        <v>2.3E-3</v>
      </c>
      <c r="I1640">
        <v>498</v>
      </c>
      <c r="J1640">
        <f t="shared" si="76"/>
        <v>-29439602.757773839</v>
      </c>
      <c r="K1640">
        <f t="shared" si="77"/>
        <v>-28671099.071325928</v>
      </c>
    </row>
    <row r="1641" spans="1:11" x14ac:dyDescent="0.2">
      <c r="A1641" t="s">
        <v>3126</v>
      </c>
      <c r="B1641" t="s">
        <v>3277</v>
      </c>
      <c r="C1641">
        <v>2.3999999999999998E-3</v>
      </c>
      <c r="D1641">
        <v>16</v>
      </c>
      <c r="E1641">
        <f t="shared" si="75"/>
        <v>986974.63410032797</v>
      </c>
      <c r="F1641">
        <v>4980</v>
      </c>
      <c r="G1641" t="s">
        <v>3278</v>
      </c>
      <c r="H1641">
        <v>2.3999999999999998E-3</v>
      </c>
      <c r="I1641">
        <v>11</v>
      </c>
      <c r="J1641">
        <f t="shared" si="76"/>
        <v>-678545.06094397535</v>
      </c>
      <c r="K1641">
        <f t="shared" si="77"/>
        <v>308429.57315635262</v>
      </c>
    </row>
    <row r="1642" spans="1:11" x14ac:dyDescent="0.2">
      <c r="A1642" t="s">
        <v>3126</v>
      </c>
      <c r="B1642" t="s">
        <v>3279</v>
      </c>
      <c r="C1642">
        <v>2.5000000000000001E-3</v>
      </c>
      <c r="D1642">
        <v>19</v>
      </c>
      <c r="E1642">
        <f t="shared" si="75"/>
        <v>1220867.060410562</v>
      </c>
      <c r="F1642">
        <v>4985</v>
      </c>
      <c r="G1642" t="s">
        <v>3280</v>
      </c>
      <c r="H1642">
        <v>2.5000000000000001E-3</v>
      </c>
      <c r="I1642">
        <v>12</v>
      </c>
      <c r="J1642">
        <f t="shared" si="76"/>
        <v>-771073.9328908812</v>
      </c>
      <c r="K1642">
        <f t="shared" si="77"/>
        <v>449793.12751968077</v>
      </c>
    </row>
    <row r="1643" spans="1:11" x14ac:dyDescent="0.2">
      <c r="A1643" t="s">
        <v>3126</v>
      </c>
      <c r="B1643" t="s">
        <v>3281</v>
      </c>
      <c r="C1643">
        <v>2.5999999999999999E-3</v>
      </c>
      <c r="D1643">
        <v>234</v>
      </c>
      <c r="E1643">
        <f t="shared" si="75"/>
        <v>15637379.359027069</v>
      </c>
      <c r="F1643">
        <v>4990</v>
      </c>
      <c r="G1643" t="s">
        <v>3282</v>
      </c>
      <c r="H1643">
        <v>2.5999999999999999E-3</v>
      </c>
      <c r="I1643">
        <v>52</v>
      </c>
      <c r="J1643">
        <f t="shared" si="76"/>
        <v>-3474973.1908949041</v>
      </c>
      <c r="K1643">
        <f t="shared" si="77"/>
        <v>12162406.168132165</v>
      </c>
    </row>
    <row r="1644" spans="1:11" x14ac:dyDescent="0.2">
      <c r="A1644" t="s">
        <v>3126</v>
      </c>
      <c r="B1644" t="s">
        <v>3283</v>
      </c>
      <c r="C1644">
        <v>2.5999999999999999E-3</v>
      </c>
      <c r="D1644">
        <v>6</v>
      </c>
      <c r="E1644">
        <f t="shared" si="75"/>
        <v>400958.44510325819</v>
      </c>
      <c r="F1644">
        <v>4995</v>
      </c>
      <c r="G1644" t="s">
        <v>3284</v>
      </c>
      <c r="H1644">
        <v>2.5999999999999999E-3</v>
      </c>
      <c r="I1644">
        <v>14</v>
      </c>
      <c r="J1644">
        <f t="shared" si="76"/>
        <v>-935569.7052409359</v>
      </c>
      <c r="K1644">
        <f t="shared" si="77"/>
        <v>-534611.26013767766</v>
      </c>
    </row>
    <row r="1645" spans="1:11" x14ac:dyDescent="0.2">
      <c r="A1645" t="s">
        <v>3126</v>
      </c>
      <c r="B1645" t="s">
        <v>3285</v>
      </c>
      <c r="C1645">
        <v>2.7000000000000001E-3</v>
      </c>
      <c r="D1645">
        <v>206</v>
      </c>
      <c r="E1645">
        <f t="shared" si="75"/>
        <v>14295710.715796938</v>
      </c>
      <c r="F1645">
        <v>5000</v>
      </c>
      <c r="G1645" t="s">
        <v>3286</v>
      </c>
      <c r="H1645">
        <v>2.7000000000000001E-3</v>
      </c>
      <c r="I1645">
        <v>103</v>
      </c>
      <c r="J1645">
        <f t="shared" si="76"/>
        <v>-7147855.3578984691</v>
      </c>
      <c r="K1645">
        <f t="shared" si="77"/>
        <v>7147855.3578984691</v>
      </c>
    </row>
    <row r="1646" spans="1:11" x14ac:dyDescent="0.2">
      <c r="A1646" t="s">
        <v>3126</v>
      </c>
      <c r="B1646" t="s">
        <v>3287</v>
      </c>
      <c r="C1646">
        <v>2.8E-3</v>
      </c>
      <c r="D1646">
        <v>8</v>
      </c>
      <c r="E1646">
        <f t="shared" si="75"/>
        <v>575735.20322519122</v>
      </c>
      <c r="F1646">
        <v>5005</v>
      </c>
      <c r="G1646" t="s">
        <v>3288</v>
      </c>
      <c r="H1646">
        <v>2.8E-3</v>
      </c>
      <c r="I1646">
        <v>28</v>
      </c>
      <c r="J1646">
        <f t="shared" si="76"/>
        <v>-2015073.2112881693</v>
      </c>
      <c r="K1646">
        <f t="shared" si="77"/>
        <v>-1439338.008062978</v>
      </c>
    </row>
    <row r="1647" spans="1:11" x14ac:dyDescent="0.2">
      <c r="A1647" t="s">
        <v>3126</v>
      </c>
      <c r="B1647" t="s">
        <v>3289</v>
      </c>
      <c r="C1647">
        <v>2.8999999999999998E-3</v>
      </c>
      <c r="D1647">
        <v>7</v>
      </c>
      <c r="E1647">
        <f t="shared" si="75"/>
        <v>521760.0279228295</v>
      </c>
      <c r="F1647">
        <v>5010</v>
      </c>
      <c r="G1647" t="s">
        <v>3290</v>
      </c>
      <c r="H1647">
        <v>2.8999999999999998E-3</v>
      </c>
      <c r="I1647">
        <v>68</v>
      </c>
      <c r="J1647">
        <f t="shared" si="76"/>
        <v>-5068525.9855360584</v>
      </c>
      <c r="K1647">
        <f t="shared" si="77"/>
        <v>-4546765.9576132288</v>
      </c>
    </row>
    <row r="1648" spans="1:11" x14ac:dyDescent="0.2">
      <c r="A1648" t="s">
        <v>3126</v>
      </c>
      <c r="B1648" t="s">
        <v>3291</v>
      </c>
      <c r="C1648">
        <v>2.8999999999999998E-3</v>
      </c>
      <c r="D1648">
        <v>3</v>
      </c>
      <c r="E1648">
        <f t="shared" si="75"/>
        <v>223611.44053835553</v>
      </c>
      <c r="F1648">
        <v>5015</v>
      </c>
      <c r="G1648" t="s">
        <v>3292</v>
      </c>
      <c r="H1648">
        <v>2.8999999999999998E-3</v>
      </c>
      <c r="I1648">
        <v>23</v>
      </c>
      <c r="J1648">
        <f t="shared" si="76"/>
        <v>-1714354.3774607258</v>
      </c>
      <c r="K1648">
        <f t="shared" si="77"/>
        <v>-1490742.9369223702</v>
      </c>
    </row>
    <row r="1649" spans="1:11" x14ac:dyDescent="0.2">
      <c r="A1649" t="s">
        <v>3126</v>
      </c>
      <c r="B1649" t="s">
        <v>3293</v>
      </c>
      <c r="C1649">
        <v>3.0000000000000001E-3</v>
      </c>
      <c r="D1649">
        <v>9</v>
      </c>
      <c r="E1649">
        <f t="shared" si="75"/>
        <v>693966.53960179305</v>
      </c>
      <c r="F1649">
        <v>5020</v>
      </c>
      <c r="G1649" t="s">
        <v>3294</v>
      </c>
      <c r="H1649">
        <v>3.0000000000000001E-3</v>
      </c>
      <c r="I1649">
        <v>34</v>
      </c>
      <c r="J1649">
        <f t="shared" si="76"/>
        <v>-2621651.3718289961</v>
      </c>
      <c r="K1649">
        <f t="shared" si="77"/>
        <v>-1927684.8322272031</v>
      </c>
    </row>
    <row r="1650" spans="1:11" x14ac:dyDescent="0.2">
      <c r="A1650" t="s">
        <v>3126</v>
      </c>
      <c r="B1650" t="s">
        <v>3295</v>
      </c>
      <c r="C1650">
        <v>3.0999999999999999E-3</v>
      </c>
      <c r="D1650">
        <v>15</v>
      </c>
      <c r="E1650">
        <f t="shared" si="75"/>
        <v>1195164.5959808659</v>
      </c>
      <c r="F1650">
        <v>5025</v>
      </c>
      <c r="G1650" t="s">
        <v>3296</v>
      </c>
      <c r="H1650">
        <v>3.0999999999999999E-3</v>
      </c>
      <c r="I1650">
        <v>90</v>
      </c>
      <c r="J1650">
        <f t="shared" si="76"/>
        <v>-7170987.5758851934</v>
      </c>
      <c r="K1650">
        <f t="shared" si="77"/>
        <v>-5975822.9799043275</v>
      </c>
    </row>
    <row r="1651" spans="1:11" x14ac:dyDescent="0.2">
      <c r="A1651" t="s">
        <v>3126</v>
      </c>
      <c r="B1651" t="s">
        <v>3297</v>
      </c>
      <c r="C1651">
        <v>3.0999999999999999E-3</v>
      </c>
      <c r="D1651">
        <v>20</v>
      </c>
      <c r="E1651">
        <f t="shared" si="75"/>
        <v>1593552.7946411544</v>
      </c>
      <c r="F1651">
        <v>5030</v>
      </c>
      <c r="G1651" t="s">
        <v>3298</v>
      </c>
      <c r="H1651">
        <v>3.0999999999999999E-3</v>
      </c>
      <c r="I1651">
        <v>26</v>
      </c>
      <c r="J1651">
        <f t="shared" si="76"/>
        <v>-2071618.6330335003</v>
      </c>
      <c r="K1651">
        <f t="shared" si="77"/>
        <v>-478065.83839234593</v>
      </c>
    </row>
    <row r="1652" spans="1:11" x14ac:dyDescent="0.2">
      <c r="A1652" t="s">
        <v>3126</v>
      </c>
      <c r="B1652" t="s">
        <v>3299</v>
      </c>
      <c r="C1652">
        <v>3.2000000000000002E-3</v>
      </c>
      <c r="D1652">
        <v>20</v>
      </c>
      <c r="E1652">
        <f t="shared" si="75"/>
        <v>1644957.7235005465</v>
      </c>
      <c r="F1652">
        <v>5035</v>
      </c>
      <c r="G1652" t="s">
        <v>3300</v>
      </c>
      <c r="H1652">
        <v>3.2000000000000002E-3</v>
      </c>
      <c r="I1652">
        <v>53</v>
      </c>
      <c r="J1652">
        <f t="shared" si="76"/>
        <v>-4359137.9672764484</v>
      </c>
      <c r="K1652">
        <f t="shared" si="77"/>
        <v>-2714180.2437759019</v>
      </c>
    </row>
    <row r="1653" spans="1:11" x14ac:dyDescent="0.2">
      <c r="A1653" t="s">
        <v>3126</v>
      </c>
      <c r="B1653" t="s">
        <v>3301</v>
      </c>
      <c r="C1653">
        <v>3.2000000000000002E-3</v>
      </c>
      <c r="D1653">
        <v>94</v>
      </c>
      <c r="E1653">
        <f t="shared" si="75"/>
        <v>7731301.3004525695</v>
      </c>
      <c r="F1653">
        <v>5040</v>
      </c>
      <c r="G1653" t="s">
        <v>3302</v>
      </c>
      <c r="H1653">
        <v>3.2000000000000002E-3</v>
      </c>
      <c r="I1653">
        <v>54</v>
      </c>
      <c r="J1653">
        <f t="shared" si="76"/>
        <v>-4441385.8534514764</v>
      </c>
      <c r="K1653">
        <f t="shared" si="77"/>
        <v>3289915.4470010931</v>
      </c>
    </row>
    <row r="1654" spans="1:11" x14ac:dyDescent="0.2">
      <c r="A1654" t="s">
        <v>3126</v>
      </c>
      <c r="B1654" t="s">
        <v>3303</v>
      </c>
      <c r="C1654">
        <v>3.3E-3</v>
      </c>
      <c r="D1654">
        <v>35</v>
      </c>
      <c r="E1654">
        <f t="shared" si="75"/>
        <v>2968634.6416298929</v>
      </c>
      <c r="F1654">
        <v>5045</v>
      </c>
      <c r="G1654" t="s">
        <v>3304</v>
      </c>
      <c r="H1654">
        <v>3.3E-3</v>
      </c>
      <c r="I1654">
        <v>9</v>
      </c>
      <c r="J1654">
        <f t="shared" si="76"/>
        <v>-763363.19356197235</v>
      </c>
      <c r="K1654">
        <f t="shared" si="77"/>
        <v>2205271.4480679203</v>
      </c>
    </row>
    <row r="1655" spans="1:11" x14ac:dyDescent="0.2">
      <c r="A1655" t="s">
        <v>3126</v>
      </c>
      <c r="B1655" t="s">
        <v>3305</v>
      </c>
      <c r="C1655">
        <v>3.3E-3</v>
      </c>
      <c r="D1655">
        <v>241</v>
      </c>
      <c r="E1655">
        <f t="shared" si="75"/>
        <v>20441169.960937258</v>
      </c>
      <c r="F1655">
        <v>5050</v>
      </c>
      <c r="G1655" t="s">
        <v>3306</v>
      </c>
      <c r="H1655">
        <v>3.3E-3</v>
      </c>
      <c r="I1655">
        <v>33</v>
      </c>
      <c r="J1655">
        <f t="shared" si="76"/>
        <v>-2798998.3763938989</v>
      </c>
      <c r="K1655">
        <f t="shared" si="77"/>
        <v>17642171.584543359</v>
      </c>
    </row>
    <row r="1656" spans="1:11" x14ac:dyDescent="0.2">
      <c r="A1656" t="s">
        <v>3126</v>
      </c>
      <c r="B1656" t="s">
        <v>3307</v>
      </c>
      <c r="C1656">
        <v>3.3999999999999998E-3</v>
      </c>
      <c r="D1656">
        <v>15</v>
      </c>
      <c r="E1656">
        <f t="shared" si="75"/>
        <v>1310825.6859144981</v>
      </c>
      <c r="F1656">
        <v>5055</v>
      </c>
      <c r="G1656" t="s">
        <v>3308</v>
      </c>
      <c r="H1656">
        <v>3.3999999999999998E-3</v>
      </c>
      <c r="I1656">
        <v>13</v>
      </c>
      <c r="J1656">
        <f t="shared" si="76"/>
        <v>-1136048.9277925647</v>
      </c>
      <c r="K1656">
        <f t="shared" si="77"/>
        <v>174776.75812193332</v>
      </c>
    </row>
    <row r="1657" spans="1:11" x14ac:dyDescent="0.2">
      <c r="A1657" t="s">
        <v>3126</v>
      </c>
      <c r="B1657" t="s">
        <v>3309</v>
      </c>
      <c r="C1657">
        <v>3.3999999999999998E-3</v>
      </c>
      <c r="D1657">
        <v>37</v>
      </c>
      <c r="E1657">
        <f t="shared" si="75"/>
        <v>3233370.025255762</v>
      </c>
      <c r="F1657">
        <v>5060</v>
      </c>
      <c r="G1657" t="s">
        <v>3310</v>
      </c>
      <c r="H1657">
        <v>3.3999999999999998E-3</v>
      </c>
      <c r="I1657">
        <v>13</v>
      </c>
      <c r="J1657">
        <f t="shared" si="76"/>
        <v>-1136048.9277925647</v>
      </c>
      <c r="K1657">
        <f t="shared" si="77"/>
        <v>2097321.0974631971</v>
      </c>
    </row>
    <row r="1658" spans="1:11" x14ac:dyDescent="0.2">
      <c r="A1658" t="s">
        <v>3126</v>
      </c>
      <c r="B1658" t="s">
        <v>3311</v>
      </c>
      <c r="C1658">
        <v>3.3999999999999998E-3</v>
      </c>
      <c r="D1658">
        <v>68</v>
      </c>
      <c r="E1658">
        <f t="shared" si="75"/>
        <v>5942409.7761457227</v>
      </c>
      <c r="F1658">
        <v>5065</v>
      </c>
      <c r="G1658" t="s">
        <v>3312</v>
      </c>
      <c r="H1658">
        <v>3.3999999999999998E-3</v>
      </c>
      <c r="I1658">
        <v>45</v>
      </c>
      <c r="J1658">
        <f t="shared" si="76"/>
        <v>-3932477.0577434935</v>
      </c>
      <c r="K1658">
        <f t="shared" si="77"/>
        <v>2009932.7184022292</v>
      </c>
    </row>
    <row r="1659" spans="1:11" x14ac:dyDescent="0.2">
      <c r="A1659" t="s">
        <v>3126</v>
      </c>
      <c r="B1659" t="s">
        <v>3313</v>
      </c>
      <c r="C1659">
        <v>3.3999999999999998E-3</v>
      </c>
      <c r="D1659">
        <v>203</v>
      </c>
      <c r="E1659">
        <f t="shared" si="75"/>
        <v>17739840.949376207</v>
      </c>
      <c r="F1659">
        <v>5070</v>
      </c>
      <c r="G1659" t="s">
        <v>3314</v>
      </c>
      <c r="H1659">
        <v>3.3999999999999998E-3</v>
      </c>
      <c r="I1659">
        <v>43</v>
      </c>
      <c r="J1659">
        <f t="shared" si="76"/>
        <v>-3757700.2996215606</v>
      </c>
      <c r="K1659">
        <f t="shared" si="77"/>
        <v>13982140.649754647</v>
      </c>
    </row>
    <row r="1660" spans="1:11" x14ac:dyDescent="0.2">
      <c r="A1660" t="s">
        <v>3126</v>
      </c>
      <c r="B1660" t="s">
        <v>3315</v>
      </c>
      <c r="C1660">
        <v>3.3999999999999998E-3</v>
      </c>
      <c r="D1660">
        <v>51</v>
      </c>
      <c r="E1660">
        <f t="shared" si="75"/>
        <v>4456807.332109293</v>
      </c>
      <c r="F1660">
        <v>5075</v>
      </c>
      <c r="G1660" t="s">
        <v>3316</v>
      </c>
      <c r="H1660">
        <v>3.3999999999999998E-3</v>
      </c>
      <c r="I1660">
        <v>74</v>
      </c>
      <c r="J1660">
        <f t="shared" si="76"/>
        <v>-6466740.0505115241</v>
      </c>
      <c r="K1660">
        <f t="shared" si="77"/>
        <v>-2009932.7184022311</v>
      </c>
    </row>
    <row r="1661" spans="1:11" x14ac:dyDescent="0.2">
      <c r="A1661" t="s">
        <v>3126</v>
      </c>
      <c r="B1661" t="s">
        <v>3317</v>
      </c>
      <c r="C1661">
        <v>3.3999999999999998E-3</v>
      </c>
      <c r="D1661">
        <v>649</v>
      </c>
      <c r="E1661">
        <f t="shared" si="75"/>
        <v>56715058.010567285</v>
      </c>
      <c r="F1661">
        <v>5080</v>
      </c>
      <c r="G1661" t="s">
        <v>3318</v>
      </c>
      <c r="H1661">
        <v>3.3999999999999998E-3</v>
      </c>
      <c r="I1661">
        <v>68</v>
      </c>
      <c r="J1661">
        <f t="shared" si="76"/>
        <v>-5942409.7761457227</v>
      </c>
      <c r="K1661">
        <f t="shared" si="77"/>
        <v>50772648.234421566</v>
      </c>
    </row>
    <row r="1662" spans="1:11" x14ac:dyDescent="0.2">
      <c r="A1662" t="s">
        <v>3126</v>
      </c>
      <c r="B1662" t="s">
        <v>3319</v>
      </c>
      <c r="C1662">
        <v>3.3999999999999998E-3</v>
      </c>
      <c r="D1662">
        <v>10</v>
      </c>
      <c r="E1662">
        <f t="shared" si="75"/>
        <v>873883.79060966522</v>
      </c>
      <c r="F1662">
        <v>5085</v>
      </c>
      <c r="G1662" t="s">
        <v>3320</v>
      </c>
      <c r="H1662">
        <v>3.3999999999999998E-3</v>
      </c>
      <c r="I1662">
        <v>26</v>
      </c>
      <c r="J1662">
        <f t="shared" si="76"/>
        <v>-2272097.8555851295</v>
      </c>
      <c r="K1662">
        <f t="shared" si="77"/>
        <v>-1398214.0649754643</v>
      </c>
    </row>
    <row r="1663" spans="1:11" x14ac:dyDescent="0.2">
      <c r="A1663" t="s">
        <v>3126</v>
      </c>
      <c r="B1663" t="s">
        <v>3321</v>
      </c>
      <c r="C1663">
        <v>3.3999999999999998E-3</v>
      </c>
      <c r="D1663">
        <v>210</v>
      </c>
      <c r="E1663">
        <f t="shared" si="75"/>
        <v>18351559.60280297</v>
      </c>
      <c r="F1663">
        <v>5090</v>
      </c>
      <c r="G1663" t="s">
        <v>3322</v>
      </c>
      <c r="H1663">
        <v>3.3999999999999998E-3</v>
      </c>
      <c r="I1663">
        <v>2</v>
      </c>
      <c r="J1663">
        <f t="shared" si="76"/>
        <v>-174776.75812193306</v>
      </c>
      <c r="K1663">
        <f t="shared" si="77"/>
        <v>18176782.844681036</v>
      </c>
    </row>
    <row r="1664" spans="1:11" x14ac:dyDescent="0.2">
      <c r="A1664" t="s">
        <v>3126</v>
      </c>
      <c r="B1664" t="s">
        <v>3323</v>
      </c>
      <c r="C1664">
        <v>3.3999999999999998E-3</v>
      </c>
      <c r="D1664">
        <v>19</v>
      </c>
      <c r="E1664">
        <f t="shared" si="75"/>
        <v>1660379.2021583638</v>
      </c>
      <c r="F1664">
        <v>5095</v>
      </c>
      <c r="G1664" t="s">
        <v>3324</v>
      </c>
      <c r="H1664">
        <v>3.3999999999999998E-3</v>
      </c>
      <c r="I1664">
        <v>35</v>
      </c>
      <c r="J1664">
        <f t="shared" si="76"/>
        <v>-3058593.2671338278</v>
      </c>
      <c r="K1664">
        <f t="shared" si="77"/>
        <v>-1398214.064975464</v>
      </c>
    </row>
    <row r="1665" spans="1:11" x14ac:dyDescent="0.2">
      <c r="A1665" t="s">
        <v>3126</v>
      </c>
      <c r="B1665" t="s">
        <v>3325</v>
      </c>
      <c r="C1665">
        <v>3.3999999999999998E-3</v>
      </c>
      <c r="D1665">
        <v>1306</v>
      </c>
      <c r="E1665">
        <f t="shared" si="75"/>
        <v>114129223.05362229</v>
      </c>
      <c r="F1665">
        <v>5100</v>
      </c>
      <c r="G1665" t="s">
        <v>3326</v>
      </c>
      <c r="H1665">
        <v>3.3999999999999998E-3</v>
      </c>
      <c r="I1665">
        <v>185</v>
      </c>
      <c r="J1665">
        <f t="shared" si="76"/>
        <v>-16166850.126278808</v>
      </c>
      <c r="K1665">
        <f t="shared" si="77"/>
        <v>97962372.927343488</v>
      </c>
    </row>
    <row r="1666" spans="1:11" x14ac:dyDescent="0.2">
      <c r="A1666" t="s">
        <v>3126</v>
      </c>
      <c r="B1666" t="s">
        <v>3327</v>
      </c>
      <c r="C1666">
        <v>3.3999999999999998E-3</v>
      </c>
      <c r="D1666">
        <v>25</v>
      </c>
      <c r="E1666">
        <f t="shared" si="75"/>
        <v>2184709.476524163</v>
      </c>
      <c r="F1666">
        <v>5105</v>
      </c>
      <c r="G1666" t="s">
        <v>3328</v>
      </c>
      <c r="H1666">
        <v>3.3999999999999998E-3</v>
      </c>
      <c r="I1666">
        <v>10</v>
      </c>
      <c r="J1666">
        <f t="shared" si="76"/>
        <v>-873883.79060966522</v>
      </c>
      <c r="K1666">
        <f t="shared" si="77"/>
        <v>1310825.6859144978</v>
      </c>
    </row>
    <row r="1667" spans="1:11" x14ac:dyDescent="0.2">
      <c r="A1667" t="s">
        <v>3126</v>
      </c>
      <c r="B1667" t="s">
        <v>3329</v>
      </c>
      <c r="C1667">
        <v>3.3E-3</v>
      </c>
      <c r="D1667">
        <v>54</v>
      </c>
      <c r="E1667">
        <f t="shared" si="75"/>
        <v>4580179.1613718346</v>
      </c>
      <c r="F1667">
        <v>5110</v>
      </c>
      <c r="G1667" t="s">
        <v>3330</v>
      </c>
      <c r="H1667">
        <v>3.3E-3</v>
      </c>
      <c r="I1667">
        <v>8</v>
      </c>
      <c r="J1667">
        <f t="shared" si="76"/>
        <v>-678545.06094397546</v>
      </c>
      <c r="K1667">
        <f t="shared" si="77"/>
        <v>3901634.100427859</v>
      </c>
    </row>
    <row r="1668" spans="1:11" x14ac:dyDescent="0.2">
      <c r="A1668" t="s">
        <v>3126</v>
      </c>
      <c r="B1668" t="s">
        <v>3331</v>
      </c>
      <c r="C1668">
        <v>3.3E-3</v>
      </c>
      <c r="D1668">
        <v>11</v>
      </c>
      <c r="E1668">
        <f t="shared" si="75"/>
        <v>932999.45879796613</v>
      </c>
      <c r="F1668">
        <v>5115</v>
      </c>
      <c r="G1668" t="s">
        <v>3332</v>
      </c>
      <c r="H1668">
        <v>3.3E-3</v>
      </c>
      <c r="I1668">
        <v>15</v>
      </c>
      <c r="J1668">
        <f t="shared" si="76"/>
        <v>-1272271.9892699539</v>
      </c>
      <c r="K1668">
        <f t="shared" si="77"/>
        <v>-339272.53047198779</v>
      </c>
    </row>
    <row r="1669" spans="1:11" x14ac:dyDescent="0.2">
      <c r="A1669" t="s">
        <v>3126</v>
      </c>
      <c r="B1669" t="s">
        <v>3333</v>
      </c>
      <c r="C1669">
        <v>3.2000000000000002E-3</v>
      </c>
      <c r="D1669">
        <v>73</v>
      </c>
      <c r="E1669">
        <f t="shared" si="75"/>
        <v>6004095.6907769945</v>
      </c>
      <c r="F1669">
        <v>5120</v>
      </c>
      <c r="G1669" t="s">
        <v>3334</v>
      </c>
      <c r="H1669">
        <v>3.2000000000000002E-3</v>
      </c>
      <c r="I1669">
        <v>24</v>
      </c>
      <c r="J1669">
        <f t="shared" si="76"/>
        <v>-1973949.2682006559</v>
      </c>
      <c r="K1669">
        <f t="shared" si="77"/>
        <v>4030146.4225763385</v>
      </c>
    </row>
    <row r="1670" spans="1:11" x14ac:dyDescent="0.2">
      <c r="A1670" t="s">
        <v>3126</v>
      </c>
      <c r="B1670" t="s">
        <v>3335</v>
      </c>
      <c r="C1670">
        <v>3.2000000000000002E-3</v>
      </c>
      <c r="D1670">
        <v>48</v>
      </c>
      <c r="E1670">
        <f t="shared" si="75"/>
        <v>3947898.5364013119</v>
      </c>
      <c r="F1670">
        <v>5125</v>
      </c>
      <c r="G1670" t="s">
        <v>3336</v>
      </c>
      <c r="H1670">
        <v>3.2000000000000002E-3</v>
      </c>
      <c r="I1670">
        <v>36</v>
      </c>
      <c r="J1670">
        <f t="shared" si="76"/>
        <v>-2960923.9023009837</v>
      </c>
      <c r="K1670">
        <f t="shared" si="77"/>
        <v>986974.6341003282</v>
      </c>
    </row>
    <row r="1671" spans="1:11" x14ac:dyDescent="0.2">
      <c r="A1671" t="s">
        <v>3126</v>
      </c>
      <c r="B1671" t="s">
        <v>3337</v>
      </c>
      <c r="C1671">
        <v>3.0999999999999999E-3</v>
      </c>
      <c r="D1671">
        <v>14</v>
      </c>
      <c r="E1671">
        <f t="shared" si="75"/>
        <v>1115486.9562488082</v>
      </c>
      <c r="F1671">
        <v>5130</v>
      </c>
      <c r="G1671" t="s">
        <v>3338</v>
      </c>
      <c r="H1671">
        <v>3.0999999999999999E-3</v>
      </c>
      <c r="I1671">
        <v>30</v>
      </c>
      <c r="J1671">
        <f t="shared" si="76"/>
        <v>-2390329.1919617318</v>
      </c>
      <c r="K1671">
        <f t="shared" si="77"/>
        <v>-1274842.2357129236</v>
      </c>
    </row>
    <row r="1672" spans="1:11" x14ac:dyDescent="0.2">
      <c r="A1672" t="s">
        <v>3126</v>
      </c>
      <c r="B1672" t="s">
        <v>3339</v>
      </c>
      <c r="C1672">
        <v>3.0000000000000001E-3</v>
      </c>
      <c r="D1672">
        <v>0</v>
      </c>
      <c r="E1672">
        <f t="shared" si="75"/>
        <v>0</v>
      </c>
      <c r="F1672">
        <v>5135</v>
      </c>
      <c r="G1672" t="s">
        <v>3340</v>
      </c>
      <c r="H1672">
        <v>3.0000000000000001E-3</v>
      </c>
      <c r="I1672">
        <v>29</v>
      </c>
      <c r="J1672">
        <f t="shared" si="76"/>
        <v>-2236114.4053835557</v>
      </c>
      <c r="K1672">
        <f t="shared" si="77"/>
        <v>-2236114.4053835557</v>
      </c>
    </row>
    <row r="1673" spans="1:11" x14ac:dyDescent="0.2">
      <c r="A1673" t="s">
        <v>3126</v>
      </c>
      <c r="B1673" t="s">
        <v>3341</v>
      </c>
      <c r="C1673">
        <v>3.0000000000000001E-3</v>
      </c>
      <c r="D1673">
        <v>52</v>
      </c>
      <c r="E1673">
        <f t="shared" si="75"/>
        <v>4009584.4510325822</v>
      </c>
      <c r="F1673">
        <v>5140</v>
      </c>
      <c r="G1673" t="s">
        <v>3342</v>
      </c>
      <c r="H1673">
        <v>3.0000000000000001E-3</v>
      </c>
      <c r="I1673">
        <v>21</v>
      </c>
      <c r="J1673">
        <f t="shared" si="76"/>
        <v>-1619255.2590708504</v>
      </c>
      <c r="K1673">
        <f t="shared" si="77"/>
        <v>2390329.1919617318</v>
      </c>
    </row>
    <row r="1674" spans="1:11" x14ac:dyDescent="0.2">
      <c r="A1674" t="s">
        <v>3126</v>
      </c>
      <c r="B1674" t="s">
        <v>3343</v>
      </c>
      <c r="C1674">
        <v>2.8999999999999998E-3</v>
      </c>
      <c r="D1674">
        <v>10</v>
      </c>
      <c r="E1674">
        <f t="shared" si="75"/>
        <v>745371.46846118511</v>
      </c>
      <c r="F1674">
        <v>5145</v>
      </c>
      <c r="G1674" t="s">
        <v>3344</v>
      </c>
      <c r="H1674">
        <v>2.8999999999999998E-3</v>
      </c>
      <c r="I1674">
        <v>22</v>
      </c>
      <c r="J1674">
        <f t="shared" si="76"/>
        <v>-1639817.2306146075</v>
      </c>
      <c r="K1674">
        <f t="shared" si="77"/>
        <v>-894445.76215342234</v>
      </c>
    </row>
    <row r="1675" spans="1:11" x14ac:dyDescent="0.2">
      <c r="A1675" t="s">
        <v>3126</v>
      </c>
      <c r="B1675" t="s">
        <v>3345</v>
      </c>
      <c r="C1675">
        <v>2.8E-3</v>
      </c>
      <c r="D1675">
        <v>38</v>
      </c>
      <c r="E1675">
        <f t="shared" si="75"/>
        <v>2734742.2153196582</v>
      </c>
      <c r="F1675">
        <v>5150</v>
      </c>
      <c r="G1675" t="s">
        <v>3346</v>
      </c>
      <c r="H1675">
        <v>2.8E-3</v>
      </c>
      <c r="I1675">
        <v>21</v>
      </c>
      <c r="J1675">
        <f t="shared" si="76"/>
        <v>-1511304.908466127</v>
      </c>
      <c r="K1675">
        <f t="shared" si="77"/>
        <v>1223437.3068535312</v>
      </c>
    </row>
    <row r="1676" spans="1:11" x14ac:dyDescent="0.2">
      <c r="A1676" t="s">
        <v>3126</v>
      </c>
      <c r="B1676" t="s">
        <v>3347</v>
      </c>
      <c r="C1676">
        <v>2.7000000000000001E-3</v>
      </c>
      <c r="D1676">
        <v>5</v>
      </c>
      <c r="E1676">
        <f t="shared" ref="E1676:E1739" si="78">C1676*D1676*100*$B$3*$B$3*0.01</f>
        <v>346983.26980089652</v>
      </c>
      <c r="F1676">
        <v>5155</v>
      </c>
      <c r="G1676" t="s">
        <v>3348</v>
      </c>
      <c r="H1676">
        <v>2.7000000000000001E-3</v>
      </c>
      <c r="I1676">
        <v>11</v>
      </c>
      <c r="J1676">
        <f t="shared" ref="J1676:J1739" si="79">H1676*I1676*100*$B$3*$B$3*0.01*-1</f>
        <v>-763363.19356197235</v>
      </c>
      <c r="K1676">
        <f t="shared" ref="K1676:K1739" si="80">E1676+J1676</f>
        <v>-416379.92376107583</v>
      </c>
    </row>
    <row r="1677" spans="1:11" x14ac:dyDescent="0.2">
      <c r="A1677" t="s">
        <v>3126</v>
      </c>
      <c r="B1677" t="s">
        <v>3349</v>
      </c>
      <c r="C1677">
        <v>2.5999999999999999E-3</v>
      </c>
      <c r="D1677">
        <v>0</v>
      </c>
      <c r="E1677">
        <f t="shared" si="78"/>
        <v>0</v>
      </c>
      <c r="F1677">
        <v>5160</v>
      </c>
      <c r="G1677" t="s">
        <v>3350</v>
      </c>
      <c r="H1677">
        <v>2.5999999999999999E-3</v>
      </c>
      <c r="I1677">
        <v>4</v>
      </c>
      <c r="J1677">
        <f t="shared" si="79"/>
        <v>-267305.63006883877</v>
      </c>
      <c r="K1677">
        <f t="shared" si="80"/>
        <v>-267305.63006883877</v>
      </c>
    </row>
    <row r="1678" spans="1:11" x14ac:dyDescent="0.2">
      <c r="A1678" t="s">
        <v>3126</v>
      </c>
      <c r="B1678" t="s">
        <v>3351</v>
      </c>
      <c r="C1678">
        <v>2.5000000000000001E-3</v>
      </c>
      <c r="D1678">
        <v>10</v>
      </c>
      <c r="E1678">
        <f t="shared" si="78"/>
        <v>642561.61074240098</v>
      </c>
      <c r="F1678">
        <v>5165</v>
      </c>
      <c r="G1678" t="s">
        <v>3352</v>
      </c>
      <c r="H1678">
        <v>2.5000000000000001E-3</v>
      </c>
      <c r="I1678">
        <v>4</v>
      </c>
      <c r="J1678">
        <f t="shared" si="79"/>
        <v>-257024.64429696038</v>
      </c>
      <c r="K1678">
        <f t="shared" si="80"/>
        <v>385536.9664454406</v>
      </c>
    </row>
    <row r="1679" spans="1:11" x14ac:dyDescent="0.2">
      <c r="A1679" t="s">
        <v>3126</v>
      </c>
      <c r="B1679" t="s">
        <v>3353</v>
      </c>
      <c r="C1679">
        <v>2.3999999999999998E-3</v>
      </c>
      <c r="D1679">
        <v>3</v>
      </c>
      <c r="E1679">
        <f t="shared" si="78"/>
        <v>185057.74389381148</v>
      </c>
      <c r="F1679">
        <v>5170</v>
      </c>
      <c r="G1679" t="s">
        <v>3354</v>
      </c>
      <c r="H1679">
        <v>2.3999999999999998E-3</v>
      </c>
      <c r="I1679">
        <v>0</v>
      </c>
      <c r="J1679">
        <f t="shared" si="79"/>
        <v>0</v>
      </c>
      <c r="K1679">
        <f t="shared" si="80"/>
        <v>185057.74389381148</v>
      </c>
    </row>
    <row r="1680" spans="1:11" x14ac:dyDescent="0.2">
      <c r="A1680" t="s">
        <v>3126</v>
      </c>
      <c r="B1680" t="s">
        <v>3355</v>
      </c>
      <c r="C1680">
        <v>2.3E-3</v>
      </c>
      <c r="D1680">
        <v>2</v>
      </c>
      <c r="E1680">
        <f t="shared" si="78"/>
        <v>118231.33637660176</v>
      </c>
      <c r="F1680">
        <v>5175</v>
      </c>
      <c r="G1680" t="s">
        <v>3356</v>
      </c>
      <c r="H1680">
        <v>2.3E-3</v>
      </c>
      <c r="I1680">
        <v>0</v>
      </c>
      <c r="J1680">
        <f t="shared" si="79"/>
        <v>0</v>
      </c>
      <c r="K1680">
        <f t="shared" si="80"/>
        <v>118231.33637660176</v>
      </c>
    </row>
    <row r="1681" spans="1:11" x14ac:dyDescent="0.2">
      <c r="A1681" t="s">
        <v>3126</v>
      </c>
      <c r="B1681" t="s">
        <v>3357</v>
      </c>
      <c r="C1681">
        <v>2.2000000000000001E-3</v>
      </c>
      <c r="D1681">
        <v>0</v>
      </c>
      <c r="E1681">
        <f t="shared" si="78"/>
        <v>0</v>
      </c>
      <c r="F1681">
        <v>5180</v>
      </c>
      <c r="G1681" t="s">
        <v>3358</v>
      </c>
      <c r="H1681">
        <v>2.2000000000000001E-3</v>
      </c>
      <c r="I1681">
        <v>0</v>
      </c>
      <c r="J1681">
        <f t="shared" si="79"/>
        <v>0</v>
      </c>
      <c r="K1681">
        <f t="shared" si="80"/>
        <v>0</v>
      </c>
    </row>
    <row r="1682" spans="1:11" x14ac:dyDescent="0.2">
      <c r="A1682" t="s">
        <v>3126</v>
      </c>
      <c r="B1682" t="s">
        <v>3359</v>
      </c>
      <c r="C1682">
        <v>2.2000000000000001E-3</v>
      </c>
      <c r="D1682">
        <v>0</v>
      </c>
      <c r="E1682">
        <f t="shared" si="78"/>
        <v>0</v>
      </c>
      <c r="F1682">
        <v>5185</v>
      </c>
      <c r="G1682" t="s">
        <v>3360</v>
      </c>
      <c r="H1682">
        <v>2.2000000000000001E-3</v>
      </c>
      <c r="I1682">
        <v>0</v>
      </c>
      <c r="J1682">
        <f t="shared" si="79"/>
        <v>0</v>
      </c>
      <c r="K1682">
        <f t="shared" si="80"/>
        <v>0</v>
      </c>
    </row>
    <row r="1683" spans="1:11" x14ac:dyDescent="0.2">
      <c r="A1683" t="s">
        <v>3126</v>
      </c>
      <c r="B1683" t="s">
        <v>3361</v>
      </c>
      <c r="C1683">
        <v>2E-3</v>
      </c>
      <c r="D1683">
        <v>3</v>
      </c>
      <c r="E1683">
        <f t="shared" si="78"/>
        <v>154214.78657817622</v>
      </c>
      <c r="F1683">
        <v>5190</v>
      </c>
      <c r="G1683" t="s">
        <v>3362</v>
      </c>
      <c r="H1683">
        <v>2E-3</v>
      </c>
      <c r="I1683">
        <v>0</v>
      </c>
      <c r="J1683">
        <f t="shared" si="79"/>
        <v>0</v>
      </c>
      <c r="K1683">
        <f t="shared" si="80"/>
        <v>154214.78657817622</v>
      </c>
    </row>
    <row r="1684" spans="1:11" x14ac:dyDescent="0.2">
      <c r="A1684" t="s">
        <v>3126</v>
      </c>
      <c r="B1684" t="s">
        <v>3363</v>
      </c>
      <c r="C1684">
        <v>1.8E-3</v>
      </c>
      <c r="D1684">
        <v>342</v>
      </c>
      <c r="E1684">
        <f t="shared" si="78"/>
        <v>15822437.102920881</v>
      </c>
      <c r="F1684">
        <v>5200</v>
      </c>
      <c r="G1684" t="s">
        <v>3364</v>
      </c>
      <c r="H1684">
        <v>1.8E-3</v>
      </c>
      <c r="I1684">
        <v>1131</v>
      </c>
      <c r="J1684">
        <f t="shared" si="79"/>
        <v>-52325077.0859752</v>
      </c>
      <c r="K1684">
        <f t="shared" si="80"/>
        <v>-36502639.983054318</v>
      </c>
    </row>
    <row r="1685" spans="1:11" x14ac:dyDescent="0.2">
      <c r="A1685" t="s">
        <v>3126</v>
      </c>
      <c r="B1685" t="s">
        <v>3365</v>
      </c>
      <c r="C1685">
        <v>1.6999999999999999E-3</v>
      </c>
      <c r="D1685">
        <v>2</v>
      </c>
      <c r="E1685">
        <f t="shared" si="78"/>
        <v>87388.37906096653</v>
      </c>
      <c r="F1685">
        <v>5210</v>
      </c>
      <c r="G1685" t="s">
        <v>3366</v>
      </c>
      <c r="H1685">
        <v>1.6999999999999999E-3</v>
      </c>
      <c r="I1685">
        <v>0</v>
      </c>
      <c r="J1685">
        <f t="shared" si="79"/>
        <v>0</v>
      </c>
      <c r="K1685">
        <f t="shared" si="80"/>
        <v>87388.37906096653</v>
      </c>
    </row>
    <row r="1686" spans="1:11" x14ac:dyDescent="0.2">
      <c r="A1686" t="s">
        <v>3126</v>
      </c>
      <c r="B1686" t="s">
        <v>3367</v>
      </c>
      <c r="C1686">
        <v>1.5E-3</v>
      </c>
      <c r="D1686">
        <v>3</v>
      </c>
      <c r="E1686">
        <f t="shared" si="78"/>
        <v>115661.08993363219</v>
      </c>
      <c r="F1686">
        <v>5220</v>
      </c>
      <c r="G1686" t="s">
        <v>3368</v>
      </c>
      <c r="H1686">
        <v>1.5E-3</v>
      </c>
      <c r="I1686">
        <v>0</v>
      </c>
      <c r="J1686">
        <f t="shared" si="79"/>
        <v>0</v>
      </c>
      <c r="K1686">
        <f t="shared" si="80"/>
        <v>115661.08993363219</v>
      </c>
    </row>
    <row r="1687" spans="1:11" x14ac:dyDescent="0.2">
      <c r="A1687" t="s">
        <v>3126</v>
      </c>
      <c r="B1687" t="s">
        <v>3369</v>
      </c>
      <c r="C1687">
        <v>1.4E-3</v>
      </c>
      <c r="D1687">
        <v>2</v>
      </c>
      <c r="E1687">
        <f t="shared" si="78"/>
        <v>71966.900403148902</v>
      </c>
      <c r="F1687">
        <v>5225</v>
      </c>
      <c r="G1687" t="s">
        <v>3370</v>
      </c>
      <c r="H1687">
        <v>1.4E-3</v>
      </c>
      <c r="I1687">
        <v>0</v>
      </c>
      <c r="J1687">
        <f t="shared" si="79"/>
        <v>0</v>
      </c>
      <c r="K1687">
        <f t="shared" si="80"/>
        <v>71966.900403148902</v>
      </c>
    </row>
    <row r="1688" spans="1:11" x14ac:dyDescent="0.2">
      <c r="A1688" t="s">
        <v>3126</v>
      </c>
      <c r="B1688" t="s">
        <v>3371</v>
      </c>
      <c r="C1688">
        <v>1.2999999999999999E-3</v>
      </c>
      <c r="D1688">
        <v>10</v>
      </c>
      <c r="E1688">
        <f t="shared" si="78"/>
        <v>334132.03758604854</v>
      </c>
      <c r="F1688">
        <v>5230</v>
      </c>
      <c r="G1688" t="s">
        <v>3372</v>
      </c>
      <c r="H1688">
        <v>1.2999999999999999E-3</v>
      </c>
      <c r="I1688">
        <v>0</v>
      </c>
      <c r="J1688">
        <f t="shared" si="79"/>
        <v>0</v>
      </c>
      <c r="K1688">
        <f t="shared" si="80"/>
        <v>334132.03758604854</v>
      </c>
    </row>
    <row r="1689" spans="1:11" x14ac:dyDescent="0.2">
      <c r="A1689" t="s">
        <v>3126</v>
      </c>
      <c r="B1689" t="s">
        <v>3373</v>
      </c>
      <c r="C1689">
        <v>1.1000000000000001E-3</v>
      </c>
      <c r="D1689">
        <v>0</v>
      </c>
      <c r="E1689">
        <f t="shared" si="78"/>
        <v>0</v>
      </c>
      <c r="F1689">
        <v>5240</v>
      </c>
      <c r="G1689" t="s">
        <v>3374</v>
      </c>
      <c r="H1689">
        <v>1.1000000000000001E-3</v>
      </c>
      <c r="I1689">
        <v>0</v>
      </c>
      <c r="J1689">
        <f t="shared" si="79"/>
        <v>0</v>
      </c>
      <c r="K1689">
        <f t="shared" si="80"/>
        <v>0</v>
      </c>
    </row>
    <row r="1690" spans="1:11" x14ac:dyDescent="0.2">
      <c r="A1690" t="s">
        <v>3126</v>
      </c>
      <c r="B1690" t="s">
        <v>3375</v>
      </c>
      <c r="C1690">
        <v>1E-3</v>
      </c>
      <c r="D1690">
        <v>1309</v>
      </c>
      <c r="E1690">
        <f t="shared" si="78"/>
        <v>33644525.938472115</v>
      </c>
      <c r="F1690">
        <v>5250</v>
      </c>
      <c r="G1690" t="s">
        <v>3376</v>
      </c>
      <c r="H1690">
        <v>1E-3</v>
      </c>
      <c r="I1690">
        <v>6</v>
      </c>
      <c r="J1690">
        <f t="shared" si="79"/>
        <v>-154214.78657817622</v>
      </c>
      <c r="K1690">
        <f t="shared" si="80"/>
        <v>33490311.15189394</v>
      </c>
    </row>
    <row r="1691" spans="1:11" x14ac:dyDescent="0.2">
      <c r="A1691" t="s">
        <v>3126</v>
      </c>
      <c r="B1691" t="s">
        <v>3377</v>
      </c>
      <c r="C1691">
        <v>6.9999999999999999E-4</v>
      </c>
      <c r="D1691">
        <v>0</v>
      </c>
      <c r="E1691">
        <f t="shared" si="78"/>
        <v>0</v>
      </c>
      <c r="F1691">
        <v>5275</v>
      </c>
      <c r="G1691" t="s">
        <v>3378</v>
      </c>
      <c r="H1691">
        <v>6.9999999999999999E-4</v>
      </c>
      <c r="I1691">
        <v>0</v>
      </c>
      <c r="J1691">
        <f t="shared" si="79"/>
        <v>0</v>
      </c>
      <c r="K1691">
        <f t="shared" si="80"/>
        <v>0</v>
      </c>
    </row>
    <row r="1692" spans="1:11" x14ac:dyDescent="0.2">
      <c r="A1692" t="s">
        <v>3126</v>
      </c>
      <c r="B1692" t="s">
        <v>3379</v>
      </c>
      <c r="C1692">
        <v>5.0000000000000001E-4</v>
      </c>
      <c r="D1692">
        <v>149</v>
      </c>
      <c r="E1692">
        <f t="shared" si="78"/>
        <v>1914833.6000123548</v>
      </c>
      <c r="F1692">
        <v>5300</v>
      </c>
      <c r="G1692" t="s">
        <v>3380</v>
      </c>
      <c r="H1692">
        <v>5.0000000000000001E-4</v>
      </c>
      <c r="I1692">
        <v>1</v>
      </c>
      <c r="J1692">
        <f t="shared" si="79"/>
        <v>-12851.23221484802</v>
      </c>
      <c r="K1692">
        <f t="shared" si="80"/>
        <v>1901982.3677975067</v>
      </c>
    </row>
    <row r="1693" spans="1:11" x14ac:dyDescent="0.2">
      <c r="A1693" t="s">
        <v>3126</v>
      </c>
      <c r="B1693" t="s">
        <v>3381</v>
      </c>
      <c r="C1693">
        <v>2.9999999999999997E-4</v>
      </c>
      <c r="D1693">
        <v>59</v>
      </c>
      <c r="E1693">
        <f t="shared" si="78"/>
        <v>454933.62040561985</v>
      </c>
      <c r="F1693">
        <v>5325</v>
      </c>
      <c r="G1693" t="s">
        <v>3382</v>
      </c>
      <c r="H1693">
        <v>2.9999999999999997E-4</v>
      </c>
      <c r="I1693">
        <v>0</v>
      </c>
      <c r="J1693">
        <f t="shared" si="79"/>
        <v>0</v>
      </c>
      <c r="K1693">
        <f t="shared" si="80"/>
        <v>454933.62040561985</v>
      </c>
    </row>
    <row r="1694" spans="1:11" x14ac:dyDescent="0.2">
      <c r="A1694" t="s">
        <v>3126</v>
      </c>
      <c r="B1694" t="s">
        <v>3383</v>
      </c>
      <c r="C1694">
        <v>2.0000000000000001E-4</v>
      </c>
      <c r="D1694">
        <v>13</v>
      </c>
      <c r="E1694">
        <f t="shared" si="78"/>
        <v>66826.407517209693</v>
      </c>
      <c r="F1694">
        <v>5350</v>
      </c>
      <c r="G1694" t="s">
        <v>3384</v>
      </c>
      <c r="H1694">
        <v>2.0000000000000001E-4</v>
      </c>
      <c r="I1694">
        <v>0</v>
      </c>
      <c r="J1694">
        <f t="shared" si="79"/>
        <v>0</v>
      </c>
      <c r="K1694">
        <f t="shared" si="80"/>
        <v>66826.407517209693</v>
      </c>
    </row>
    <row r="1695" spans="1:11" x14ac:dyDescent="0.2">
      <c r="A1695" t="s">
        <v>3126</v>
      </c>
      <c r="B1695" t="s">
        <v>3385</v>
      </c>
      <c r="C1695">
        <v>1E-4</v>
      </c>
      <c r="D1695">
        <v>1252</v>
      </c>
      <c r="E1695">
        <f t="shared" si="78"/>
        <v>3217948.5465979446</v>
      </c>
      <c r="F1695">
        <v>5400</v>
      </c>
      <c r="G1695" t="s">
        <v>3386</v>
      </c>
      <c r="H1695">
        <v>1E-4</v>
      </c>
      <c r="I1695">
        <v>0</v>
      </c>
      <c r="J1695">
        <f t="shared" si="79"/>
        <v>0</v>
      </c>
      <c r="K1695">
        <f t="shared" si="80"/>
        <v>3217948.5465979446</v>
      </c>
    </row>
    <row r="1696" spans="1:11" x14ac:dyDescent="0.2">
      <c r="A1696" t="s">
        <v>3126</v>
      </c>
      <c r="B1696" t="s">
        <v>3387</v>
      </c>
      <c r="C1696">
        <v>1E-4</v>
      </c>
      <c r="D1696">
        <v>85</v>
      </c>
      <c r="E1696">
        <f t="shared" si="78"/>
        <v>218470.94765241633</v>
      </c>
      <c r="F1696">
        <v>5500</v>
      </c>
      <c r="G1696" t="s">
        <v>3388</v>
      </c>
      <c r="H1696">
        <v>1E-4</v>
      </c>
      <c r="I1696">
        <v>0</v>
      </c>
      <c r="J1696">
        <f t="shared" si="79"/>
        <v>0</v>
      </c>
      <c r="K1696">
        <f t="shared" si="80"/>
        <v>218470.94765241633</v>
      </c>
    </row>
    <row r="1697" spans="1:11" x14ac:dyDescent="0.2">
      <c r="A1697" t="s">
        <v>3126</v>
      </c>
      <c r="B1697" t="s">
        <v>3389</v>
      </c>
      <c r="C1697">
        <v>0</v>
      </c>
      <c r="D1697">
        <v>254</v>
      </c>
      <c r="E1697">
        <f t="shared" si="78"/>
        <v>0</v>
      </c>
      <c r="F1697">
        <v>5600</v>
      </c>
      <c r="G1697" t="s">
        <v>3390</v>
      </c>
      <c r="H1697">
        <v>0</v>
      </c>
      <c r="I1697">
        <v>0</v>
      </c>
      <c r="J1697">
        <f t="shared" si="79"/>
        <v>0</v>
      </c>
      <c r="K1697">
        <f t="shared" si="80"/>
        <v>0</v>
      </c>
    </row>
    <row r="1698" spans="1:11" x14ac:dyDescent="0.2">
      <c r="A1698" t="s">
        <v>3126</v>
      </c>
      <c r="B1698" t="s">
        <v>3391</v>
      </c>
      <c r="C1698">
        <v>0</v>
      </c>
      <c r="D1698">
        <v>1</v>
      </c>
      <c r="E1698">
        <f t="shared" si="78"/>
        <v>0</v>
      </c>
      <c r="F1698">
        <v>5700</v>
      </c>
      <c r="G1698" t="s">
        <v>3392</v>
      </c>
      <c r="H1698">
        <v>0</v>
      </c>
      <c r="I1698">
        <v>0</v>
      </c>
      <c r="J1698">
        <f t="shared" si="79"/>
        <v>0</v>
      </c>
      <c r="K1698">
        <f t="shared" si="80"/>
        <v>0</v>
      </c>
    </row>
    <row r="1699" spans="1:11" x14ac:dyDescent="0.2">
      <c r="A1699" t="s">
        <v>3126</v>
      </c>
      <c r="B1699" t="s">
        <v>3393</v>
      </c>
      <c r="C1699">
        <v>0</v>
      </c>
      <c r="D1699">
        <v>2</v>
      </c>
      <c r="E1699">
        <f t="shared" si="78"/>
        <v>0</v>
      </c>
      <c r="F1699">
        <v>5800</v>
      </c>
      <c r="G1699" t="s">
        <v>3394</v>
      </c>
      <c r="H1699">
        <v>0</v>
      </c>
      <c r="I1699">
        <v>0</v>
      </c>
      <c r="J1699">
        <f t="shared" si="79"/>
        <v>0</v>
      </c>
      <c r="K1699">
        <f t="shared" si="80"/>
        <v>0</v>
      </c>
    </row>
    <row r="1700" spans="1:11" x14ac:dyDescent="0.2">
      <c r="A1700" t="s">
        <v>3126</v>
      </c>
      <c r="B1700" t="s">
        <v>3395</v>
      </c>
      <c r="C1700">
        <v>0</v>
      </c>
      <c r="D1700">
        <v>2</v>
      </c>
      <c r="E1700">
        <f t="shared" si="78"/>
        <v>0</v>
      </c>
      <c r="F1700">
        <v>6000</v>
      </c>
      <c r="G1700" t="s">
        <v>3396</v>
      </c>
      <c r="H1700">
        <v>0</v>
      </c>
      <c r="I1700">
        <v>0</v>
      </c>
      <c r="J1700">
        <f t="shared" si="79"/>
        <v>0</v>
      </c>
      <c r="K1700">
        <f t="shared" si="80"/>
        <v>0</v>
      </c>
    </row>
    <row r="1701" spans="1:11" x14ac:dyDescent="0.2">
      <c r="A1701" t="s">
        <v>3126</v>
      </c>
      <c r="B1701" t="s">
        <v>3397</v>
      </c>
      <c r="C1701">
        <v>0</v>
      </c>
      <c r="D1701">
        <v>0</v>
      </c>
      <c r="E1701">
        <f t="shared" si="78"/>
        <v>0</v>
      </c>
      <c r="F1701">
        <v>6200</v>
      </c>
      <c r="G1701" t="s">
        <v>3398</v>
      </c>
      <c r="H1701">
        <v>0</v>
      </c>
      <c r="I1701">
        <v>0</v>
      </c>
      <c r="J1701">
        <f t="shared" si="79"/>
        <v>0</v>
      </c>
      <c r="K1701">
        <f t="shared" si="80"/>
        <v>0</v>
      </c>
    </row>
    <row r="1702" spans="1:11" x14ac:dyDescent="0.2">
      <c r="A1702" t="s">
        <v>3126</v>
      </c>
      <c r="B1702" t="s">
        <v>3399</v>
      </c>
      <c r="C1702">
        <v>0</v>
      </c>
      <c r="D1702">
        <v>0</v>
      </c>
      <c r="E1702">
        <f t="shared" si="78"/>
        <v>0</v>
      </c>
      <c r="F1702">
        <v>6400</v>
      </c>
      <c r="G1702" t="s">
        <v>3400</v>
      </c>
      <c r="H1702">
        <v>0</v>
      </c>
      <c r="I1702">
        <v>0</v>
      </c>
      <c r="J1702">
        <f t="shared" si="79"/>
        <v>0</v>
      </c>
      <c r="K1702">
        <f t="shared" si="80"/>
        <v>0</v>
      </c>
    </row>
    <row r="1703" spans="1:11" x14ac:dyDescent="0.2">
      <c r="A1703" t="s">
        <v>3126</v>
      </c>
      <c r="B1703" t="s">
        <v>3401</v>
      </c>
      <c r="C1703">
        <v>0</v>
      </c>
      <c r="D1703">
        <v>0</v>
      </c>
      <c r="E1703">
        <f t="shared" si="78"/>
        <v>0</v>
      </c>
      <c r="F1703">
        <v>6600</v>
      </c>
      <c r="G1703" t="s">
        <v>3402</v>
      </c>
      <c r="H1703">
        <v>0</v>
      </c>
      <c r="I1703">
        <v>0</v>
      </c>
      <c r="J1703">
        <f t="shared" si="79"/>
        <v>0</v>
      </c>
      <c r="K1703">
        <f t="shared" si="80"/>
        <v>0</v>
      </c>
    </row>
    <row r="1704" spans="1:11" x14ac:dyDescent="0.2">
      <c r="A1704" t="s">
        <v>3403</v>
      </c>
      <c r="B1704" t="s">
        <v>3404</v>
      </c>
      <c r="C1704">
        <v>0</v>
      </c>
      <c r="D1704">
        <v>741</v>
      </c>
      <c r="E1704">
        <f t="shared" si="78"/>
        <v>0</v>
      </c>
      <c r="F1704">
        <v>200</v>
      </c>
      <c r="G1704" t="s">
        <v>3405</v>
      </c>
      <c r="H1704">
        <v>0</v>
      </c>
      <c r="I1704">
        <v>331</v>
      </c>
      <c r="J1704">
        <f t="shared" si="79"/>
        <v>0</v>
      </c>
      <c r="K1704">
        <f t="shared" si="80"/>
        <v>0</v>
      </c>
    </row>
    <row r="1705" spans="1:11" x14ac:dyDescent="0.2">
      <c r="A1705" t="s">
        <v>3403</v>
      </c>
      <c r="B1705" t="s">
        <v>3406</v>
      </c>
      <c r="C1705">
        <v>0</v>
      </c>
      <c r="D1705">
        <v>514</v>
      </c>
      <c r="E1705">
        <f t="shared" si="78"/>
        <v>0</v>
      </c>
      <c r="F1705">
        <v>200</v>
      </c>
      <c r="G1705" t="s">
        <v>3407</v>
      </c>
      <c r="H1705">
        <v>0</v>
      </c>
      <c r="I1705">
        <v>1</v>
      </c>
      <c r="J1705">
        <f t="shared" si="79"/>
        <v>0</v>
      </c>
      <c r="K1705">
        <f t="shared" si="80"/>
        <v>0</v>
      </c>
    </row>
    <row r="1706" spans="1:11" x14ac:dyDescent="0.2">
      <c r="A1706" t="s">
        <v>3403</v>
      </c>
      <c r="B1706" t="s">
        <v>3408</v>
      </c>
      <c r="C1706">
        <v>0</v>
      </c>
      <c r="D1706">
        <v>272</v>
      </c>
      <c r="E1706">
        <f t="shared" si="78"/>
        <v>0</v>
      </c>
      <c r="F1706">
        <v>400</v>
      </c>
      <c r="G1706" t="s">
        <v>3409</v>
      </c>
      <c r="H1706">
        <v>0</v>
      </c>
      <c r="I1706">
        <v>7084</v>
      </c>
      <c r="J1706">
        <f t="shared" si="79"/>
        <v>0</v>
      </c>
      <c r="K1706">
        <f t="shared" si="80"/>
        <v>0</v>
      </c>
    </row>
    <row r="1707" spans="1:11" x14ac:dyDescent="0.2">
      <c r="A1707" t="s">
        <v>3403</v>
      </c>
      <c r="B1707" t="s">
        <v>3410</v>
      </c>
      <c r="C1707">
        <v>0</v>
      </c>
      <c r="D1707">
        <v>17</v>
      </c>
      <c r="E1707">
        <f t="shared" si="78"/>
        <v>0</v>
      </c>
      <c r="F1707">
        <v>400</v>
      </c>
      <c r="G1707" t="s">
        <v>3411</v>
      </c>
      <c r="H1707">
        <v>0</v>
      </c>
      <c r="I1707">
        <v>1</v>
      </c>
      <c r="J1707">
        <f t="shared" si="79"/>
        <v>0</v>
      </c>
      <c r="K1707">
        <f t="shared" si="80"/>
        <v>0</v>
      </c>
    </row>
    <row r="1708" spans="1:11" x14ac:dyDescent="0.2">
      <c r="A1708" t="s">
        <v>3403</v>
      </c>
      <c r="B1708" t="s">
        <v>3412</v>
      </c>
      <c r="C1708">
        <v>0</v>
      </c>
      <c r="D1708">
        <v>78</v>
      </c>
      <c r="E1708">
        <f t="shared" si="78"/>
        <v>0</v>
      </c>
      <c r="F1708">
        <v>600</v>
      </c>
      <c r="G1708" t="s">
        <v>3413</v>
      </c>
      <c r="H1708">
        <v>0</v>
      </c>
      <c r="I1708">
        <v>16637</v>
      </c>
      <c r="J1708">
        <f t="shared" si="79"/>
        <v>0</v>
      </c>
      <c r="K1708">
        <f t="shared" si="80"/>
        <v>0</v>
      </c>
    </row>
    <row r="1709" spans="1:11" x14ac:dyDescent="0.2">
      <c r="A1709" t="s">
        <v>3403</v>
      </c>
      <c r="B1709" t="s">
        <v>3414</v>
      </c>
      <c r="C1709">
        <v>0</v>
      </c>
      <c r="D1709">
        <v>24</v>
      </c>
      <c r="E1709">
        <f t="shared" si="78"/>
        <v>0</v>
      </c>
      <c r="F1709">
        <v>600</v>
      </c>
      <c r="G1709" t="s">
        <v>3415</v>
      </c>
      <c r="H1709">
        <v>0</v>
      </c>
      <c r="I1709">
        <v>0</v>
      </c>
      <c r="J1709">
        <f t="shared" si="79"/>
        <v>0</v>
      </c>
      <c r="K1709">
        <f t="shared" si="80"/>
        <v>0</v>
      </c>
    </row>
    <row r="1710" spans="1:11" x14ac:dyDescent="0.2">
      <c r="A1710" t="s">
        <v>3403</v>
      </c>
      <c r="B1710" t="s">
        <v>3416</v>
      </c>
      <c r="C1710">
        <v>0</v>
      </c>
      <c r="D1710">
        <v>94</v>
      </c>
      <c r="E1710">
        <f t="shared" si="78"/>
        <v>0</v>
      </c>
      <c r="F1710">
        <v>800</v>
      </c>
      <c r="G1710" t="s">
        <v>3417</v>
      </c>
      <c r="H1710">
        <v>0</v>
      </c>
      <c r="I1710">
        <v>16432</v>
      </c>
      <c r="J1710">
        <f t="shared" si="79"/>
        <v>0</v>
      </c>
      <c r="K1710">
        <f t="shared" si="80"/>
        <v>0</v>
      </c>
    </row>
    <row r="1711" spans="1:11" x14ac:dyDescent="0.2">
      <c r="A1711" t="s">
        <v>3403</v>
      </c>
      <c r="B1711" t="s">
        <v>3418</v>
      </c>
      <c r="C1711">
        <v>0</v>
      </c>
      <c r="D1711">
        <v>15</v>
      </c>
      <c r="E1711">
        <f t="shared" si="78"/>
        <v>0</v>
      </c>
      <c r="F1711">
        <v>800</v>
      </c>
      <c r="G1711" t="s">
        <v>3419</v>
      </c>
      <c r="H1711">
        <v>0</v>
      </c>
      <c r="I1711">
        <v>1039</v>
      </c>
      <c r="J1711">
        <f t="shared" si="79"/>
        <v>0</v>
      </c>
      <c r="K1711">
        <f t="shared" si="80"/>
        <v>0</v>
      </c>
    </row>
    <row r="1712" spans="1:11" x14ac:dyDescent="0.2">
      <c r="A1712" t="s">
        <v>3403</v>
      </c>
      <c r="B1712" t="s">
        <v>3420</v>
      </c>
      <c r="C1712">
        <v>0</v>
      </c>
      <c r="D1712">
        <v>12579</v>
      </c>
      <c r="E1712">
        <f t="shared" si="78"/>
        <v>0</v>
      </c>
      <c r="F1712">
        <v>1000</v>
      </c>
      <c r="G1712" t="s">
        <v>3421</v>
      </c>
      <c r="H1712">
        <v>0</v>
      </c>
      <c r="I1712">
        <v>23569</v>
      </c>
      <c r="J1712">
        <f t="shared" si="79"/>
        <v>0</v>
      </c>
      <c r="K1712">
        <f t="shared" si="80"/>
        <v>0</v>
      </c>
    </row>
    <row r="1713" spans="1:11" x14ac:dyDescent="0.2">
      <c r="A1713" t="s">
        <v>3403</v>
      </c>
      <c r="B1713" t="s">
        <v>3422</v>
      </c>
      <c r="C1713">
        <v>0</v>
      </c>
      <c r="D1713">
        <v>11</v>
      </c>
      <c r="E1713">
        <f t="shared" si="78"/>
        <v>0</v>
      </c>
      <c r="F1713">
        <v>1000</v>
      </c>
      <c r="G1713" t="s">
        <v>3423</v>
      </c>
      <c r="H1713">
        <v>0</v>
      </c>
      <c r="I1713">
        <v>476</v>
      </c>
      <c r="J1713">
        <f t="shared" si="79"/>
        <v>0</v>
      </c>
      <c r="K1713">
        <f t="shared" si="80"/>
        <v>0</v>
      </c>
    </row>
    <row r="1714" spans="1:11" x14ac:dyDescent="0.2">
      <c r="A1714" t="s">
        <v>3403</v>
      </c>
      <c r="B1714" t="s">
        <v>3424</v>
      </c>
      <c r="C1714">
        <v>0</v>
      </c>
      <c r="D1714">
        <v>62</v>
      </c>
      <c r="E1714">
        <f t="shared" si="78"/>
        <v>0</v>
      </c>
      <c r="F1714">
        <v>1200</v>
      </c>
      <c r="G1714" t="s">
        <v>3425</v>
      </c>
      <c r="H1714">
        <v>0</v>
      </c>
      <c r="I1714">
        <v>8342</v>
      </c>
      <c r="J1714">
        <f t="shared" si="79"/>
        <v>0</v>
      </c>
      <c r="K1714">
        <f t="shared" si="80"/>
        <v>0</v>
      </c>
    </row>
    <row r="1715" spans="1:11" x14ac:dyDescent="0.2">
      <c r="A1715" t="s">
        <v>3403</v>
      </c>
      <c r="B1715" t="s">
        <v>3426</v>
      </c>
      <c r="C1715">
        <v>0</v>
      </c>
      <c r="D1715">
        <v>4</v>
      </c>
      <c r="E1715">
        <f t="shared" si="78"/>
        <v>0</v>
      </c>
      <c r="F1715">
        <v>1200</v>
      </c>
      <c r="G1715" t="s">
        <v>3427</v>
      </c>
      <c r="H1715">
        <v>0</v>
      </c>
      <c r="I1715">
        <v>1011</v>
      </c>
      <c r="J1715">
        <f t="shared" si="79"/>
        <v>0</v>
      </c>
      <c r="K1715">
        <f t="shared" si="80"/>
        <v>0</v>
      </c>
    </row>
    <row r="1716" spans="1:11" x14ac:dyDescent="0.2">
      <c r="A1716" t="s">
        <v>3403</v>
      </c>
      <c r="B1716" t="s">
        <v>3428</v>
      </c>
      <c r="C1716">
        <v>0</v>
      </c>
      <c r="D1716">
        <v>18</v>
      </c>
      <c r="E1716">
        <f t="shared" si="78"/>
        <v>0</v>
      </c>
      <c r="F1716">
        <v>1400</v>
      </c>
      <c r="G1716" t="s">
        <v>3429</v>
      </c>
      <c r="H1716">
        <v>0</v>
      </c>
      <c r="I1716">
        <v>16429</v>
      </c>
      <c r="J1716">
        <f t="shared" si="79"/>
        <v>0</v>
      </c>
      <c r="K1716">
        <f t="shared" si="80"/>
        <v>0</v>
      </c>
    </row>
    <row r="1717" spans="1:11" x14ac:dyDescent="0.2">
      <c r="A1717" t="s">
        <v>3403</v>
      </c>
      <c r="B1717" t="s">
        <v>3430</v>
      </c>
      <c r="C1717">
        <v>0</v>
      </c>
      <c r="D1717">
        <v>1</v>
      </c>
      <c r="E1717">
        <f t="shared" si="78"/>
        <v>0</v>
      </c>
      <c r="F1717">
        <v>1400</v>
      </c>
      <c r="G1717" t="s">
        <v>3431</v>
      </c>
      <c r="H1717">
        <v>0</v>
      </c>
      <c r="I1717">
        <v>707</v>
      </c>
      <c r="J1717">
        <f t="shared" si="79"/>
        <v>0</v>
      </c>
      <c r="K1717">
        <f t="shared" si="80"/>
        <v>0</v>
      </c>
    </row>
    <row r="1718" spans="1:11" x14ac:dyDescent="0.2">
      <c r="A1718" t="s">
        <v>3403</v>
      </c>
      <c r="B1718" t="s">
        <v>3432</v>
      </c>
      <c r="C1718">
        <v>0</v>
      </c>
      <c r="D1718">
        <v>4</v>
      </c>
      <c r="E1718">
        <f t="shared" si="78"/>
        <v>0</v>
      </c>
      <c r="F1718">
        <v>1600</v>
      </c>
      <c r="G1718" t="s">
        <v>3433</v>
      </c>
      <c r="H1718">
        <v>0</v>
      </c>
      <c r="I1718">
        <v>9736</v>
      </c>
      <c r="J1718">
        <f t="shared" si="79"/>
        <v>0</v>
      </c>
      <c r="K1718">
        <f t="shared" si="80"/>
        <v>0</v>
      </c>
    </row>
    <row r="1719" spans="1:11" x14ac:dyDescent="0.2">
      <c r="A1719" t="s">
        <v>3403</v>
      </c>
      <c r="B1719" t="s">
        <v>3434</v>
      </c>
      <c r="C1719">
        <v>0</v>
      </c>
      <c r="D1719">
        <v>0</v>
      </c>
      <c r="E1719">
        <f t="shared" si="78"/>
        <v>0</v>
      </c>
      <c r="F1719">
        <v>1600</v>
      </c>
      <c r="G1719" t="s">
        <v>3435</v>
      </c>
      <c r="H1719">
        <v>0</v>
      </c>
      <c r="I1719">
        <v>313</v>
      </c>
      <c r="J1719">
        <f t="shared" si="79"/>
        <v>0</v>
      </c>
      <c r="K1719">
        <f t="shared" si="80"/>
        <v>0</v>
      </c>
    </row>
    <row r="1720" spans="1:11" x14ac:dyDescent="0.2">
      <c r="A1720" t="s">
        <v>3403</v>
      </c>
      <c r="B1720" t="s">
        <v>3436</v>
      </c>
      <c r="C1720">
        <v>0</v>
      </c>
      <c r="D1720">
        <v>1</v>
      </c>
      <c r="E1720">
        <f t="shared" si="78"/>
        <v>0</v>
      </c>
      <c r="F1720">
        <v>1700</v>
      </c>
      <c r="G1720" t="s">
        <v>3437</v>
      </c>
      <c r="H1720">
        <v>0</v>
      </c>
      <c r="I1720">
        <v>4259</v>
      </c>
      <c r="J1720">
        <f t="shared" si="79"/>
        <v>0</v>
      </c>
      <c r="K1720">
        <f t="shared" si="80"/>
        <v>0</v>
      </c>
    </row>
    <row r="1721" spans="1:11" x14ac:dyDescent="0.2">
      <c r="A1721" t="s">
        <v>3403</v>
      </c>
      <c r="B1721" t="s">
        <v>3438</v>
      </c>
      <c r="C1721">
        <v>0</v>
      </c>
      <c r="D1721">
        <v>0</v>
      </c>
      <c r="E1721">
        <f t="shared" si="78"/>
        <v>0</v>
      </c>
      <c r="F1721">
        <v>1700</v>
      </c>
      <c r="G1721" t="s">
        <v>3439</v>
      </c>
      <c r="H1721">
        <v>0</v>
      </c>
      <c r="I1721">
        <v>489</v>
      </c>
      <c r="J1721">
        <f t="shared" si="79"/>
        <v>0</v>
      </c>
      <c r="K1721">
        <f t="shared" si="80"/>
        <v>0</v>
      </c>
    </row>
    <row r="1722" spans="1:11" x14ac:dyDescent="0.2">
      <c r="A1722" t="s">
        <v>3403</v>
      </c>
      <c r="B1722" t="s">
        <v>3440</v>
      </c>
      <c r="C1722">
        <v>0</v>
      </c>
      <c r="D1722">
        <v>3</v>
      </c>
      <c r="E1722">
        <f t="shared" si="78"/>
        <v>0</v>
      </c>
      <c r="F1722">
        <v>1800</v>
      </c>
      <c r="G1722" t="s">
        <v>3441</v>
      </c>
      <c r="H1722">
        <v>0</v>
      </c>
      <c r="I1722">
        <v>17058</v>
      </c>
      <c r="J1722">
        <f t="shared" si="79"/>
        <v>0</v>
      </c>
      <c r="K1722">
        <f t="shared" si="80"/>
        <v>0</v>
      </c>
    </row>
    <row r="1723" spans="1:11" x14ac:dyDescent="0.2">
      <c r="A1723" t="s">
        <v>3403</v>
      </c>
      <c r="B1723" t="s">
        <v>3442</v>
      </c>
      <c r="C1723">
        <v>0</v>
      </c>
      <c r="D1723">
        <v>2</v>
      </c>
      <c r="E1723">
        <f t="shared" si="78"/>
        <v>0</v>
      </c>
      <c r="F1723">
        <v>1800</v>
      </c>
      <c r="G1723" t="s">
        <v>3443</v>
      </c>
      <c r="H1723">
        <v>0</v>
      </c>
      <c r="I1723">
        <v>143</v>
      </c>
      <c r="J1723">
        <f t="shared" si="79"/>
        <v>0</v>
      </c>
      <c r="K1723">
        <f t="shared" si="80"/>
        <v>0</v>
      </c>
    </row>
    <row r="1724" spans="1:11" x14ac:dyDescent="0.2">
      <c r="A1724" t="s">
        <v>3403</v>
      </c>
      <c r="B1724" t="s">
        <v>3444</v>
      </c>
      <c r="C1724">
        <v>0</v>
      </c>
      <c r="D1724">
        <v>1</v>
      </c>
      <c r="E1724">
        <f t="shared" si="78"/>
        <v>0</v>
      </c>
      <c r="F1724">
        <v>1900</v>
      </c>
      <c r="G1724" t="s">
        <v>3445</v>
      </c>
      <c r="H1724">
        <v>0</v>
      </c>
      <c r="I1724">
        <v>9048</v>
      </c>
      <c r="J1724">
        <f t="shared" si="79"/>
        <v>0</v>
      </c>
      <c r="K1724">
        <f t="shared" si="80"/>
        <v>0</v>
      </c>
    </row>
    <row r="1725" spans="1:11" x14ac:dyDescent="0.2">
      <c r="A1725" t="s">
        <v>3403</v>
      </c>
      <c r="B1725" t="s">
        <v>3446</v>
      </c>
      <c r="C1725">
        <v>0</v>
      </c>
      <c r="D1725">
        <v>0</v>
      </c>
      <c r="E1725">
        <f t="shared" si="78"/>
        <v>0</v>
      </c>
      <c r="F1725">
        <v>1900</v>
      </c>
      <c r="G1725" t="s">
        <v>3447</v>
      </c>
      <c r="H1725">
        <v>0</v>
      </c>
      <c r="I1725">
        <v>770</v>
      </c>
      <c r="J1725">
        <f t="shared" si="79"/>
        <v>0</v>
      </c>
      <c r="K1725">
        <f t="shared" si="80"/>
        <v>0</v>
      </c>
    </row>
    <row r="1726" spans="1:11" x14ac:dyDescent="0.2">
      <c r="A1726" t="s">
        <v>3403</v>
      </c>
      <c r="B1726" t="s">
        <v>3448</v>
      </c>
      <c r="C1726">
        <v>0</v>
      </c>
      <c r="D1726">
        <v>12013</v>
      </c>
      <c r="E1726">
        <f t="shared" si="78"/>
        <v>0</v>
      </c>
      <c r="F1726">
        <v>2000</v>
      </c>
      <c r="G1726" t="s">
        <v>3449</v>
      </c>
      <c r="H1726">
        <v>0</v>
      </c>
      <c r="I1726">
        <v>27872</v>
      </c>
      <c r="J1726">
        <f t="shared" si="79"/>
        <v>0</v>
      </c>
      <c r="K1726">
        <f t="shared" si="80"/>
        <v>0</v>
      </c>
    </row>
    <row r="1727" spans="1:11" x14ac:dyDescent="0.2">
      <c r="A1727" t="s">
        <v>3403</v>
      </c>
      <c r="B1727" t="s">
        <v>3450</v>
      </c>
      <c r="C1727">
        <v>0</v>
      </c>
      <c r="D1727">
        <v>4</v>
      </c>
      <c r="E1727">
        <f t="shared" si="78"/>
        <v>0</v>
      </c>
      <c r="F1727">
        <v>2000</v>
      </c>
      <c r="G1727" t="s">
        <v>3451</v>
      </c>
      <c r="H1727">
        <v>0</v>
      </c>
      <c r="I1727">
        <v>533</v>
      </c>
      <c r="J1727">
        <f t="shared" si="79"/>
        <v>0</v>
      </c>
      <c r="K1727">
        <f t="shared" si="80"/>
        <v>0</v>
      </c>
    </row>
    <row r="1728" spans="1:11" x14ac:dyDescent="0.2">
      <c r="A1728" t="s">
        <v>3403</v>
      </c>
      <c r="B1728" t="s">
        <v>3452</v>
      </c>
      <c r="C1728">
        <v>0</v>
      </c>
      <c r="D1728">
        <v>13</v>
      </c>
      <c r="E1728">
        <f t="shared" si="78"/>
        <v>0</v>
      </c>
      <c r="F1728">
        <v>2100</v>
      </c>
      <c r="G1728" t="s">
        <v>3453</v>
      </c>
      <c r="H1728">
        <v>0</v>
      </c>
      <c r="I1728">
        <v>8103</v>
      </c>
      <c r="J1728">
        <f t="shared" si="79"/>
        <v>0</v>
      </c>
      <c r="K1728">
        <f t="shared" si="80"/>
        <v>0</v>
      </c>
    </row>
    <row r="1729" spans="1:11" x14ac:dyDescent="0.2">
      <c r="A1729" t="s">
        <v>3403</v>
      </c>
      <c r="B1729" t="s">
        <v>3454</v>
      </c>
      <c r="C1729">
        <v>0</v>
      </c>
      <c r="D1729">
        <v>0</v>
      </c>
      <c r="E1729">
        <f t="shared" si="78"/>
        <v>0</v>
      </c>
      <c r="F1729">
        <v>2100</v>
      </c>
      <c r="G1729" t="s">
        <v>3455</v>
      </c>
      <c r="H1729">
        <v>0</v>
      </c>
      <c r="I1729">
        <v>321</v>
      </c>
      <c r="J1729">
        <f t="shared" si="79"/>
        <v>0</v>
      </c>
      <c r="K1729">
        <f t="shared" si="80"/>
        <v>0</v>
      </c>
    </row>
    <row r="1730" spans="1:11" x14ac:dyDescent="0.2">
      <c r="A1730" t="s">
        <v>3403</v>
      </c>
      <c r="B1730" t="s">
        <v>3456</v>
      </c>
      <c r="C1730">
        <v>0</v>
      </c>
      <c r="D1730">
        <v>1</v>
      </c>
      <c r="E1730">
        <f t="shared" si="78"/>
        <v>0</v>
      </c>
      <c r="F1730">
        <v>2200</v>
      </c>
      <c r="G1730" t="s">
        <v>3457</v>
      </c>
      <c r="H1730">
        <v>0</v>
      </c>
      <c r="I1730">
        <v>8614</v>
      </c>
      <c r="J1730">
        <f t="shared" si="79"/>
        <v>0</v>
      </c>
      <c r="K1730">
        <f t="shared" si="80"/>
        <v>0</v>
      </c>
    </row>
    <row r="1731" spans="1:11" x14ac:dyDescent="0.2">
      <c r="A1731" t="s">
        <v>3403</v>
      </c>
      <c r="B1731" t="s">
        <v>3458</v>
      </c>
      <c r="C1731">
        <v>0</v>
      </c>
      <c r="D1731">
        <v>0</v>
      </c>
      <c r="E1731">
        <f t="shared" si="78"/>
        <v>0</v>
      </c>
      <c r="F1731">
        <v>2200</v>
      </c>
      <c r="G1731" t="s">
        <v>3459</v>
      </c>
      <c r="H1731">
        <v>0</v>
      </c>
      <c r="I1731">
        <v>587</v>
      </c>
      <c r="J1731">
        <f t="shared" si="79"/>
        <v>0</v>
      </c>
      <c r="K1731">
        <f t="shared" si="80"/>
        <v>0</v>
      </c>
    </row>
    <row r="1732" spans="1:11" x14ac:dyDescent="0.2">
      <c r="A1732" t="s">
        <v>3403</v>
      </c>
      <c r="B1732" t="s">
        <v>3460</v>
      </c>
      <c r="C1732">
        <v>0</v>
      </c>
      <c r="D1732">
        <v>11</v>
      </c>
      <c r="E1732">
        <f t="shared" si="78"/>
        <v>0</v>
      </c>
      <c r="F1732">
        <v>2300</v>
      </c>
      <c r="G1732" t="s">
        <v>3461</v>
      </c>
      <c r="H1732">
        <v>0</v>
      </c>
      <c r="I1732">
        <v>8589</v>
      </c>
      <c r="J1732">
        <f t="shared" si="79"/>
        <v>0</v>
      </c>
      <c r="K1732">
        <f t="shared" si="80"/>
        <v>0</v>
      </c>
    </row>
    <row r="1733" spans="1:11" x14ac:dyDescent="0.2">
      <c r="A1733" t="s">
        <v>3403</v>
      </c>
      <c r="B1733" t="s">
        <v>3462</v>
      </c>
      <c r="C1733">
        <v>0</v>
      </c>
      <c r="D1733">
        <v>0</v>
      </c>
      <c r="E1733">
        <f t="shared" si="78"/>
        <v>0</v>
      </c>
      <c r="F1733">
        <v>2300</v>
      </c>
      <c r="G1733" t="s">
        <v>3463</v>
      </c>
      <c r="H1733">
        <v>0</v>
      </c>
      <c r="I1733">
        <v>731</v>
      </c>
      <c r="J1733">
        <f t="shared" si="79"/>
        <v>0</v>
      </c>
      <c r="K1733">
        <f t="shared" si="80"/>
        <v>0</v>
      </c>
    </row>
    <row r="1734" spans="1:11" x14ac:dyDescent="0.2">
      <c r="A1734" t="s">
        <v>3403</v>
      </c>
      <c r="B1734" t="s">
        <v>3464</v>
      </c>
      <c r="C1734">
        <v>0</v>
      </c>
      <c r="D1734">
        <v>1</v>
      </c>
      <c r="E1734">
        <f t="shared" si="78"/>
        <v>0</v>
      </c>
      <c r="F1734">
        <v>2350</v>
      </c>
      <c r="G1734" t="s">
        <v>3465</v>
      </c>
      <c r="H1734">
        <v>0</v>
      </c>
      <c r="I1734">
        <v>8558</v>
      </c>
      <c r="J1734">
        <f t="shared" si="79"/>
        <v>0</v>
      </c>
      <c r="K1734">
        <f t="shared" si="80"/>
        <v>0</v>
      </c>
    </row>
    <row r="1735" spans="1:11" x14ac:dyDescent="0.2">
      <c r="A1735" t="s">
        <v>3403</v>
      </c>
      <c r="B1735" t="s">
        <v>3466</v>
      </c>
      <c r="C1735">
        <v>0</v>
      </c>
      <c r="D1735">
        <v>0</v>
      </c>
      <c r="E1735">
        <f t="shared" si="78"/>
        <v>0</v>
      </c>
      <c r="F1735">
        <v>2350</v>
      </c>
      <c r="G1735" t="s">
        <v>3467</v>
      </c>
      <c r="H1735">
        <v>0</v>
      </c>
      <c r="I1735">
        <v>589</v>
      </c>
      <c r="J1735">
        <f t="shared" si="79"/>
        <v>0</v>
      </c>
      <c r="K1735">
        <f t="shared" si="80"/>
        <v>0</v>
      </c>
    </row>
    <row r="1736" spans="1:11" x14ac:dyDescent="0.2">
      <c r="A1736" t="s">
        <v>3403</v>
      </c>
      <c r="B1736" t="s">
        <v>3468</v>
      </c>
      <c r="C1736">
        <v>0</v>
      </c>
      <c r="D1736">
        <v>620</v>
      </c>
      <c r="E1736">
        <f t="shared" si="78"/>
        <v>0</v>
      </c>
      <c r="F1736">
        <v>2400</v>
      </c>
      <c r="G1736" t="s">
        <v>3469</v>
      </c>
      <c r="H1736">
        <v>0</v>
      </c>
      <c r="I1736">
        <v>13407</v>
      </c>
      <c r="J1736">
        <f t="shared" si="79"/>
        <v>0</v>
      </c>
      <c r="K1736">
        <f t="shared" si="80"/>
        <v>0</v>
      </c>
    </row>
    <row r="1737" spans="1:11" x14ac:dyDescent="0.2">
      <c r="A1737" t="s">
        <v>3403</v>
      </c>
      <c r="B1737" t="s">
        <v>3470</v>
      </c>
      <c r="C1737">
        <v>0</v>
      </c>
      <c r="D1737">
        <v>1</v>
      </c>
      <c r="E1737">
        <f t="shared" si="78"/>
        <v>0</v>
      </c>
      <c r="F1737">
        <v>2400</v>
      </c>
      <c r="G1737" t="s">
        <v>3471</v>
      </c>
      <c r="H1737">
        <v>0</v>
      </c>
      <c r="I1737">
        <v>732</v>
      </c>
      <c r="J1737">
        <f t="shared" si="79"/>
        <v>0</v>
      </c>
      <c r="K1737">
        <f t="shared" si="80"/>
        <v>0</v>
      </c>
    </row>
    <row r="1738" spans="1:11" x14ac:dyDescent="0.2">
      <c r="A1738" t="s">
        <v>3403</v>
      </c>
      <c r="B1738" t="s">
        <v>3472</v>
      </c>
      <c r="C1738">
        <v>0</v>
      </c>
      <c r="D1738">
        <v>1</v>
      </c>
      <c r="E1738">
        <f t="shared" si="78"/>
        <v>0</v>
      </c>
      <c r="F1738">
        <v>2450</v>
      </c>
      <c r="G1738" t="s">
        <v>3473</v>
      </c>
      <c r="H1738">
        <v>0</v>
      </c>
      <c r="I1738">
        <v>5545</v>
      </c>
      <c r="J1738">
        <f t="shared" si="79"/>
        <v>0</v>
      </c>
      <c r="K1738">
        <f t="shared" si="80"/>
        <v>0</v>
      </c>
    </row>
    <row r="1739" spans="1:11" x14ac:dyDescent="0.2">
      <c r="A1739" t="s">
        <v>3403</v>
      </c>
      <c r="B1739" t="s">
        <v>3474</v>
      </c>
      <c r="C1739">
        <v>0</v>
      </c>
      <c r="D1739">
        <v>0</v>
      </c>
      <c r="E1739">
        <f t="shared" si="78"/>
        <v>0</v>
      </c>
      <c r="F1739">
        <v>2450</v>
      </c>
      <c r="G1739" t="s">
        <v>3475</v>
      </c>
      <c r="H1739">
        <v>0</v>
      </c>
      <c r="I1739">
        <v>682</v>
      </c>
      <c r="J1739">
        <f t="shared" si="79"/>
        <v>0</v>
      </c>
      <c r="K1739">
        <f t="shared" si="80"/>
        <v>0</v>
      </c>
    </row>
    <row r="1740" spans="1:11" x14ac:dyDescent="0.2">
      <c r="A1740" t="s">
        <v>3403</v>
      </c>
      <c r="B1740" t="s">
        <v>3476</v>
      </c>
      <c r="C1740">
        <v>0</v>
      </c>
      <c r="D1740">
        <v>186</v>
      </c>
      <c r="E1740">
        <f t="shared" ref="E1740:E1803" si="81">C1740*D1740*100*$B$3*$B$3*0.01</f>
        <v>0</v>
      </c>
      <c r="F1740">
        <v>2500</v>
      </c>
      <c r="G1740" t="s">
        <v>3477</v>
      </c>
      <c r="H1740">
        <v>0</v>
      </c>
      <c r="I1740">
        <v>17408</v>
      </c>
      <c r="J1740">
        <f t="shared" ref="J1740:J1803" si="82">H1740*I1740*100*$B$3*$B$3*0.01*-1</f>
        <v>0</v>
      </c>
      <c r="K1740">
        <f t="shared" ref="K1740:K1803" si="83">E1740+J1740</f>
        <v>0</v>
      </c>
    </row>
    <row r="1741" spans="1:11" x14ac:dyDescent="0.2">
      <c r="A1741" t="s">
        <v>3403</v>
      </c>
      <c r="B1741" t="s">
        <v>3478</v>
      </c>
      <c r="C1741">
        <v>0</v>
      </c>
      <c r="D1741">
        <v>6</v>
      </c>
      <c r="E1741">
        <f t="shared" si="81"/>
        <v>0</v>
      </c>
      <c r="F1741">
        <v>2500</v>
      </c>
      <c r="G1741" t="s">
        <v>3479</v>
      </c>
      <c r="H1741">
        <v>0</v>
      </c>
      <c r="I1741">
        <v>441</v>
      </c>
      <c r="J1741">
        <f t="shared" si="82"/>
        <v>0</v>
      </c>
      <c r="K1741">
        <f t="shared" si="83"/>
        <v>0</v>
      </c>
    </row>
    <row r="1742" spans="1:11" x14ac:dyDescent="0.2">
      <c r="A1742" t="s">
        <v>3403</v>
      </c>
      <c r="B1742" t="s">
        <v>3480</v>
      </c>
      <c r="C1742">
        <v>0</v>
      </c>
      <c r="D1742">
        <v>0</v>
      </c>
      <c r="E1742">
        <f t="shared" si="81"/>
        <v>0</v>
      </c>
      <c r="F1742">
        <v>2550</v>
      </c>
      <c r="G1742" t="s">
        <v>3481</v>
      </c>
      <c r="H1742">
        <v>0</v>
      </c>
      <c r="I1742">
        <v>6151</v>
      </c>
      <c r="J1742">
        <f t="shared" si="82"/>
        <v>0</v>
      </c>
      <c r="K1742">
        <f t="shared" si="83"/>
        <v>0</v>
      </c>
    </row>
    <row r="1743" spans="1:11" x14ac:dyDescent="0.2">
      <c r="A1743" t="s">
        <v>3403</v>
      </c>
      <c r="B1743" t="s">
        <v>3482</v>
      </c>
      <c r="C1743">
        <v>0</v>
      </c>
      <c r="D1743">
        <v>0</v>
      </c>
      <c r="E1743">
        <f t="shared" si="81"/>
        <v>0</v>
      </c>
      <c r="F1743">
        <v>2550</v>
      </c>
      <c r="G1743" t="s">
        <v>3483</v>
      </c>
      <c r="H1743">
        <v>0</v>
      </c>
      <c r="I1743">
        <v>914</v>
      </c>
      <c r="J1743">
        <f t="shared" si="82"/>
        <v>0</v>
      </c>
      <c r="K1743">
        <f t="shared" si="83"/>
        <v>0</v>
      </c>
    </row>
    <row r="1744" spans="1:11" x14ac:dyDescent="0.2">
      <c r="A1744" t="s">
        <v>3403</v>
      </c>
      <c r="B1744" t="s">
        <v>3484</v>
      </c>
      <c r="C1744">
        <v>0</v>
      </c>
      <c r="D1744">
        <v>0</v>
      </c>
      <c r="E1744">
        <f t="shared" si="81"/>
        <v>0</v>
      </c>
      <c r="F1744">
        <v>2600</v>
      </c>
      <c r="G1744" t="s">
        <v>3485</v>
      </c>
      <c r="H1744">
        <v>0</v>
      </c>
      <c r="I1744">
        <v>9244</v>
      </c>
      <c r="J1744">
        <f t="shared" si="82"/>
        <v>0</v>
      </c>
      <c r="K1744">
        <f t="shared" si="83"/>
        <v>0</v>
      </c>
    </row>
    <row r="1745" spans="1:11" x14ac:dyDescent="0.2">
      <c r="A1745" t="s">
        <v>3403</v>
      </c>
      <c r="B1745" t="s">
        <v>3486</v>
      </c>
      <c r="C1745">
        <v>0</v>
      </c>
      <c r="D1745">
        <v>0</v>
      </c>
      <c r="E1745">
        <f t="shared" si="81"/>
        <v>0</v>
      </c>
      <c r="F1745">
        <v>2600</v>
      </c>
      <c r="G1745" t="s">
        <v>3487</v>
      </c>
      <c r="H1745">
        <v>0</v>
      </c>
      <c r="I1745">
        <v>1587</v>
      </c>
      <c r="J1745">
        <f t="shared" si="82"/>
        <v>0</v>
      </c>
      <c r="K1745">
        <f t="shared" si="83"/>
        <v>0</v>
      </c>
    </row>
    <row r="1746" spans="1:11" x14ac:dyDescent="0.2">
      <c r="A1746" t="s">
        <v>3403</v>
      </c>
      <c r="B1746" t="s">
        <v>3488</v>
      </c>
      <c r="C1746">
        <v>0</v>
      </c>
      <c r="D1746">
        <v>0</v>
      </c>
      <c r="E1746">
        <f t="shared" si="81"/>
        <v>0</v>
      </c>
      <c r="F1746">
        <v>2650</v>
      </c>
      <c r="G1746" t="s">
        <v>3489</v>
      </c>
      <c r="H1746">
        <v>0</v>
      </c>
      <c r="I1746">
        <v>6303</v>
      </c>
      <c r="J1746">
        <f t="shared" si="82"/>
        <v>0</v>
      </c>
      <c r="K1746">
        <f t="shared" si="83"/>
        <v>0</v>
      </c>
    </row>
    <row r="1747" spans="1:11" x14ac:dyDescent="0.2">
      <c r="A1747" t="s">
        <v>3403</v>
      </c>
      <c r="B1747" t="s">
        <v>3490</v>
      </c>
      <c r="C1747">
        <v>0</v>
      </c>
      <c r="D1747">
        <v>0</v>
      </c>
      <c r="E1747">
        <f t="shared" si="81"/>
        <v>0</v>
      </c>
      <c r="F1747">
        <v>2650</v>
      </c>
      <c r="G1747" t="s">
        <v>3491</v>
      </c>
      <c r="H1747">
        <v>0</v>
      </c>
      <c r="I1747">
        <v>681</v>
      </c>
      <c r="J1747">
        <f t="shared" si="82"/>
        <v>0</v>
      </c>
      <c r="K1747">
        <f t="shared" si="83"/>
        <v>0</v>
      </c>
    </row>
    <row r="1748" spans="1:11" x14ac:dyDescent="0.2">
      <c r="A1748" t="s">
        <v>3403</v>
      </c>
      <c r="B1748" t="s">
        <v>3492</v>
      </c>
      <c r="C1748">
        <v>0</v>
      </c>
      <c r="D1748">
        <v>2150</v>
      </c>
      <c r="E1748">
        <f t="shared" si="81"/>
        <v>0</v>
      </c>
      <c r="F1748">
        <v>2700</v>
      </c>
      <c r="G1748" t="s">
        <v>3493</v>
      </c>
      <c r="H1748">
        <v>0</v>
      </c>
      <c r="I1748">
        <v>8021</v>
      </c>
      <c r="J1748">
        <f t="shared" si="82"/>
        <v>0</v>
      </c>
      <c r="K1748">
        <f t="shared" si="83"/>
        <v>0</v>
      </c>
    </row>
    <row r="1749" spans="1:11" x14ac:dyDescent="0.2">
      <c r="A1749" t="s">
        <v>3403</v>
      </c>
      <c r="B1749" t="s">
        <v>3494</v>
      </c>
      <c r="C1749">
        <v>0</v>
      </c>
      <c r="D1749">
        <v>200</v>
      </c>
      <c r="E1749">
        <f t="shared" si="81"/>
        <v>0</v>
      </c>
      <c r="F1749">
        <v>2700</v>
      </c>
      <c r="G1749" t="s">
        <v>3495</v>
      </c>
      <c r="H1749">
        <v>0</v>
      </c>
      <c r="I1749">
        <v>1085</v>
      </c>
      <c r="J1749">
        <f t="shared" si="82"/>
        <v>0</v>
      </c>
      <c r="K1749">
        <f t="shared" si="83"/>
        <v>0</v>
      </c>
    </row>
    <row r="1750" spans="1:11" x14ac:dyDescent="0.2">
      <c r="A1750" t="s">
        <v>3403</v>
      </c>
      <c r="B1750" t="s">
        <v>3496</v>
      </c>
      <c r="C1750">
        <v>0</v>
      </c>
      <c r="D1750">
        <v>2050</v>
      </c>
      <c r="E1750">
        <f t="shared" si="81"/>
        <v>0</v>
      </c>
      <c r="F1750">
        <v>2725</v>
      </c>
      <c r="G1750" t="s">
        <v>3497</v>
      </c>
      <c r="H1750">
        <v>0</v>
      </c>
      <c r="I1750">
        <v>2277</v>
      </c>
      <c r="J1750">
        <f t="shared" si="82"/>
        <v>0</v>
      </c>
      <c r="K1750">
        <f t="shared" si="83"/>
        <v>0</v>
      </c>
    </row>
    <row r="1751" spans="1:11" x14ac:dyDescent="0.2">
      <c r="A1751" t="s">
        <v>3403</v>
      </c>
      <c r="B1751" t="s">
        <v>3498</v>
      </c>
      <c r="C1751">
        <v>0</v>
      </c>
      <c r="D1751">
        <v>400</v>
      </c>
      <c r="E1751">
        <f t="shared" si="81"/>
        <v>0</v>
      </c>
      <c r="F1751">
        <v>2725</v>
      </c>
      <c r="G1751" t="s">
        <v>3499</v>
      </c>
      <c r="H1751">
        <v>0</v>
      </c>
      <c r="I1751">
        <v>404</v>
      </c>
      <c r="J1751">
        <f t="shared" si="82"/>
        <v>0</v>
      </c>
      <c r="K1751">
        <f t="shared" si="83"/>
        <v>0</v>
      </c>
    </row>
    <row r="1752" spans="1:11" x14ac:dyDescent="0.2">
      <c r="A1752" t="s">
        <v>3403</v>
      </c>
      <c r="B1752" t="s">
        <v>3500</v>
      </c>
      <c r="C1752">
        <v>0</v>
      </c>
      <c r="D1752">
        <v>0</v>
      </c>
      <c r="E1752">
        <f t="shared" si="81"/>
        <v>0</v>
      </c>
      <c r="F1752">
        <v>2750</v>
      </c>
      <c r="G1752" t="s">
        <v>3501</v>
      </c>
      <c r="H1752">
        <v>0</v>
      </c>
      <c r="I1752">
        <v>4777</v>
      </c>
      <c r="J1752">
        <f t="shared" si="82"/>
        <v>0</v>
      </c>
      <c r="K1752">
        <f t="shared" si="83"/>
        <v>0</v>
      </c>
    </row>
    <row r="1753" spans="1:11" x14ac:dyDescent="0.2">
      <c r="A1753" t="s">
        <v>3403</v>
      </c>
      <c r="B1753" t="s">
        <v>3502</v>
      </c>
      <c r="C1753">
        <v>0</v>
      </c>
      <c r="D1753">
        <v>0</v>
      </c>
      <c r="E1753">
        <f t="shared" si="81"/>
        <v>0</v>
      </c>
      <c r="F1753">
        <v>2750</v>
      </c>
      <c r="G1753" t="s">
        <v>3503</v>
      </c>
      <c r="H1753">
        <v>0</v>
      </c>
      <c r="I1753">
        <v>745</v>
      </c>
      <c r="J1753">
        <f t="shared" si="82"/>
        <v>0</v>
      </c>
      <c r="K1753">
        <f t="shared" si="83"/>
        <v>0</v>
      </c>
    </row>
    <row r="1754" spans="1:11" x14ac:dyDescent="0.2">
      <c r="A1754" t="s">
        <v>3403</v>
      </c>
      <c r="B1754" t="s">
        <v>3504</v>
      </c>
      <c r="C1754">
        <v>0</v>
      </c>
      <c r="D1754">
        <v>0</v>
      </c>
      <c r="E1754">
        <f t="shared" si="81"/>
        <v>0</v>
      </c>
      <c r="F1754">
        <v>2775</v>
      </c>
      <c r="G1754" t="s">
        <v>3505</v>
      </c>
      <c r="H1754">
        <v>0</v>
      </c>
      <c r="I1754">
        <v>2052</v>
      </c>
      <c r="J1754">
        <f t="shared" si="82"/>
        <v>0</v>
      </c>
      <c r="K1754">
        <f t="shared" si="83"/>
        <v>0</v>
      </c>
    </row>
    <row r="1755" spans="1:11" x14ac:dyDescent="0.2">
      <c r="A1755" t="s">
        <v>3403</v>
      </c>
      <c r="B1755" t="s">
        <v>3506</v>
      </c>
      <c r="C1755">
        <v>0</v>
      </c>
      <c r="D1755">
        <v>0</v>
      </c>
      <c r="E1755">
        <f t="shared" si="81"/>
        <v>0</v>
      </c>
      <c r="F1755">
        <v>2775</v>
      </c>
      <c r="G1755" t="s">
        <v>3507</v>
      </c>
      <c r="H1755">
        <v>0</v>
      </c>
      <c r="I1755">
        <v>232</v>
      </c>
      <c r="J1755">
        <f t="shared" si="82"/>
        <v>0</v>
      </c>
      <c r="K1755">
        <f t="shared" si="83"/>
        <v>0</v>
      </c>
    </row>
    <row r="1756" spans="1:11" x14ac:dyDescent="0.2">
      <c r="A1756" t="s">
        <v>3403</v>
      </c>
      <c r="B1756" t="s">
        <v>3508</v>
      </c>
      <c r="C1756">
        <v>0</v>
      </c>
      <c r="D1756">
        <v>5</v>
      </c>
      <c r="E1756">
        <f t="shared" si="81"/>
        <v>0</v>
      </c>
      <c r="F1756">
        <v>2800</v>
      </c>
      <c r="G1756" t="s">
        <v>3509</v>
      </c>
      <c r="H1756">
        <v>0</v>
      </c>
      <c r="I1756">
        <v>8753</v>
      </c>
      <c r="J1756">
        <f t="shared" si="82"/>
        <v>0</v>
      </c>
      <c r="K1756">
        <f t="shared" si="83"/>
        <v>0</v>
      </c>
    </row>
    <row r="1757" spans="1:11" x14ac:dyDescent="0.2">
      <c r="A1757" t="s">
        <v>3403</v>
      </c>
      <c r="B1757" t="s">
        <v>3510</v>
      </c>
      <c r="C1757">
        <v>0</v>
      </c>
      <c r="D1757">
        <v>1500</v>
      </c>
      <c r="E1757">
        <f t="shared" si="81"/>
        <v>0</v>
      </c>
      <c r="F1757">
        <v>2800</v>
      </c>
      <c r="G1757" t="s">
        <v>3511</v>
      </c>
      <c r="H1757">
        <v>0</v>
      </c>
      <c r="I1757">
        <v>1086</v>
      </c>
      <c r="J1757">
        <f t="shared" si="82"/>
        <v>0</v>
      </c>
      <c r="K1757">
        <f t="shared" si="83"/>
        <v>0</v>
      </c>
    </row>
    <row r="1758" spans="1:11" x14ac:dyDescent="0.2">
      <c r="A1758" t="s">
        <v>3403</v>
      </c>
      <c r="B1758" t="s">
        <v>3512</v>
      </c>
      <c r="C1758">
        <v>0</v>
      </c>
      <c r="D1758">
        <v>4</v>
      </c>
      <c r="E1758">
        <f t="shared" si="81"/>
        <v>0</v>
      </c>
      <c r="F1758">
        <v>2825</v>
      </c>
      <c r="G1758" t="s">
        <v>3513</v>
      </c>
      <c r="H1758">
        <v>0</v>
      </c>
      <c r="I1758">
        <v>1844</v>
      </c>
      <c r="J1758">
        <f t="shared" si="82"/>
        <v>0</v>
      </c>
      <c r="K1758">
        <f t="shared" si="83"/>
        <v>0</v>
      </c>
    </row>
    <row r="1759" spans="1:11" x14ac:dyDescent="0.2">
      <c r="A1759" t="s">
        <v>3403</v>
      </c>
      <c r="B1759" t="s">
        <v>3514</v>
      </c>
      <c r="C1759">
        <v>0</v>
      </c>
      <c r="D1759">
        <v>1100</v>
      </c>
      <c r="E1759">
        <f t="shared" si="81"/>
        <v>0</v>
      </c>
      <c r="F1759">
        <v>2825</v>
      </c>
      <c r="G1759" t="s">
        <v>3515</v>
      </c>
      <c r="H1759">
        <v>0</v>
      </c>
      <c r="I1759">
        <v>392</v>
      </c>
      <c r="J1759">
        <f t="shared" si="82"/>
        <v>0</v>
      </c>
      <c r="K1759">
        <f t="shared" si="83"/>
        <v>0</v>
      </c>
    </row>
    <row r="1760" spans="1:11" x14ac:dyDescent="0.2">
      <c r="A1760" t="s">
        <v>3403</v>
      </c>
      <c r="B1760" t="s">
        <v>3516</v>
      </c>
      <c r="C1760">
        <v>0</v>
      </c>
      <c r="D1760">
        <v>10</v>
      </c>
      <c r="E1760">
        <f t="shared" si="81"/>
        <v>0</v>
      </c>
      <c r="F1760">
        <v>2850</v>
      </c>
      <c r="G1760" t="s">
        <v>3517</v>
      </c>
      <c r="H1760">
        <v>0</v>
      </c>
      <c r="I1760">
        <v>4021</v>
      </c>
      <c r="J1760">
        <f t="shared" si="82"/>
        <v>0</v>
      </c>
      <c r="K1760">
        <f t="shared" si="83"/>
        <v>0</v>
      </c>
    </row>
    <row r="1761" spans="1:11" x14ac:dyDescent="0.2">
      <c r="A1761" t="s">
        <v>3403</v>
      </c>
      <c r="B1761" t="s">
        <v>3518</v>
      </c>
      <c r="C1761">
        <v>0</v>
      </c>
      <c r="D1761">
        <v>0</v>
      </c>
      <c r="E1761">
        <f t="shared" si="81"/>
        <v>0</v>
      </c>
      <c r="F1761">
        <v>2850</v>
      </c>
      <c r="G1761" t="s">
        <v>3519</v>
      </c>
      <c r="H1761">
        <v>0</v>
      </c>
      <c r="I1761">
        <v>183</v>
      </c>
      <c r="J1761">
        <f t="shared" si="82"/>
        <v>0</v>
      </c>
      <c r="K1761">
        <f t="shared" si="83"/>
        <v>0</v>
      </c>
    </row>
    <row r="1762" spans="1:11" x14ac:dyDescent="0.2">
      <c r="A1762" t="s">
        <v>3403</v>
      </c>
      <c r="B1762" t="s">
        <v>3520</v>
      </c>
      <c r="C1762">
        <v>0</v>
      </c>
      <c r="D1762">
        <v>50</v>
      </c>
      <c r="E1762">
        <f t="shared" si="81"/>
        <v>0</v>
      </c>
      <c r="F1762">
        <v>2875</v>
      </c>
      <c r="G1762" t="s">
        <v>3521</v>
      </c>
      <c r="H1762">
        <v>0</v>
      </c>
      <c r="I1762">
        <v>2670</v>
      </c>
      <c r="J1762">
        <f t="shared" si="82"/>
        <v>0</v>
      </c>
      <c r="K1762">
        <f t="shared" si="83"/>
        <v>0</v>
      </c>
    </row>
    <row r="1763" spans="1:11" x14ac:dyDescent="0.2">
      <c r="A1763" t="s">
        <v>3403</v>
      </c>
      <c r="B1763" t="s">
        <v>3522</v>
      </c>
      <c r="C1763">
        <v>0</v>
      </c>
      <c r="D1763">
        <v>1</v>
      </c>
      <c r="E1763">
        <f t="shared" si="81"/>
        <v>0</v>
      </c>
      <c r="F1763">
        <v>2875</v>
      </c>
      <c r="G1763" t="s">
        <v>3523</v>
      </c>
      <c r="H1763">
        <v>0</v>
      </c>
      <c r="I1763">
        <v>1350</v>
      </c>
      <c r="J1763">
        <f t="shared" si="82"/>
        <v>0</v>
      </c>
      <c r="K1763">
        <f t="shared" si="83"/>
        <v>0</v>
      </c>
    </row>
    <row r="1764" spans="1:11" x14ac:dyDescent="0.2">
      <c r="A1764" t="s">
        <v>3403</v>
      </c>
      <c r="B1764" t="s">
        <v>3524</v>
      </c>
      <c r="C1764">
        <v>0</v>
      </c>
      <c r="D1764">
        <v>2</v>
      </c>
      <c r="E1764">
        <f t="shared" si="81"/>
        <v>0</v>
      </c>
      <c r="F1764">
        <v>2900</v>
      </c>
      <c r="G1764" t="s">
        <v>3525</v>
      </c>
      <c r="H1764">
        <v>0</v>
      </c>
      <c r="I1764">
        <v>10328</v>
      </c>
      <c r="J1764">
        <f t="shared" si="82"/>
        <v>0</v>
      </c>
      <c r="K1764">
        <f t="shared" si="83"/>
        <v>0</v>
      </c>
    </row>
    <row r="1765" spans="1:11" x14ac:dyDescent="0.2">
      <c r="A1765" t="s">
        <v>3403</v>
      </c>
      <c r="B1765" t="s">
        <v>3526</v>
      </c>
      <c r="C1765">
        <v>0</v>
      </c>
      <c r="D1765">
        <v>0</v>
      </c>
      <c r="E1765">
        <f t="shared" si="81"/>
        <v>0</v>
      </c>
      <c r="F1765">
        <v>2900</v>
      </c>
      <c r="G1765" t="s">
        <v>3527</v>
      </c>
      <c r="H1765">
        <v>0</v>
      </c>
      <c r="I1765">
        <v>420</v>
      </c>
      <c r="J1765">
        <f t="shared" si="82"/>
        <v>0</v>
      </c>
      <c r="K1765">
        <f t="shared" si="83"/>
        <v>0</v>
      </c>
    </row>
    <row r="1766" spans="1:11" x14ac:dyDescent="0.2">
      <c r="A1766" t="s">
        <v>3403</v>
      </c>
      <c r="B1766" t="s">
        <v>3528</v>
      </c>
      <c r="C1766">
        <v>0</v>
      </c>
      <c r="D1766">
        <v>150</v>
      </c>
      <c r="E1766">
        <f t="shared" si="81"/>
        <v>0</v>
      </c>
      <c r="F1766">
        <v>2925</v>
      </c>
      <c r="G1766" t="s">
        <v>3529</v>
      </c>
      <c r="H1766">
        <v>0</v>
      </c>
      <c r="I1766">
        <v>2351</v>
      </c>
      <c r="J1766">
        <f t="shared" si="82"/>
        <v>0</v>
      </c>
      <c r="K1766">
        <f t="shared" si="83"/>
        <v>0</v>
      </c>
    </row>
    <row r="1767" spans="1:11" x14ac:dyDescent="0.2">
      <c r="A1767" t="s">
        <v>3403</v>
      </c>
      <c r="B1767" t="s">
        <v>3530</v>
      </c>
      <c r="C1767">
        <v>0</v>
      </c>
      <c r="D1767">
        <v>0</v>
      </c>
      <c r="E1767">
        <f t="shared" si="81"/>
        <v>0</v>
      </c>
      <c r="F1767">
        <v>2925</v>
      </c>
      <c r="G1767" t="s">
        <v>3531</v>
      </c>
      <c r="H1767">
        <v>0</v>
      </c>
      <c r="I1767">
        <v>691</v>
      </c>
      <c r="J1767">
        <f t="shared" si="82"/>
        <v>0</v>
      </c>
      <c r="K1767">
        <f t="shared" si="83"/>
        <v>0</v>
      </c>
    </row>
    <row r="1768" spans="1:11" x14ac:dyDescent="0.2">
      <c r="A1768" t="s">
        <v>3403</v>
      </c>
      <c r="B1768" t="s">
        <v>3532</v>
      </c>
      <c r="C1768">
        <v>0</v>
      </c>
      <c r="D1768">
        <v>2044</v>
      </c>
      <c r="E1768">
        <f t="shared" si="81"/>
        <v>0</v>
      </c>
      <c r="F1768">
        <v>2950</v>
      </c>
      <c r="G1768" t="s">
        <v>3533</v>
      </c>
      <c r="H1768">
        <v>0</v>
      </c>
      <c r="I1768">
        <v>4749</v>
      </c>
      <c r="J1768">
        <f t="shared" si="82"/>
        <v>0</v>
      </c>
      <c r="K1768">
        <f t="shared" si="83"/>
        <v>0</v>
      </c>
    </row>
    <row r="1769" spans="1:11" x14ac:dyDescent="0.2">
      <c r="A1769" t="s">
        <v>3403</v>
      </c>
      <c r="B1769" t="s">
        <v>3534</v>
      </c>
      <c r="C1769">
        <v>0</v>
      </c>
      <c r="D1769">
        <v>1000</v>
      </c>
      <c r="E1769">
        <f t="shared" si="81"/>
        <v>0</v>
      </c>
      <c r="F1769">
        <v>2950</v>
      </c>
      <c r="G1769" t="s">
        <v>3535</v>
      </c>
      <c r="H1769">
        <v>0</v>
      </c>
      <c r="I1769">
        <v>163</v>
      </c>
      <c r="J1769">
        <f t="shared" si="82"/>
        <v>0</v>
      </c>
      <c r="K1769">
        <f t="shared" si="83"/>
        <v>0</v>
      </c>
    </row>
    <row r="1770" spans="1:11" x14ac:dyDescent="0.2">
      <c r="A1770" t="s">
        <v>3403</v>
      </c>
      <c r="B1770" t="s">
        <v>3536</v>
      </c>
      <c r="C1770">
        <v>0</v>
      </c>
      <c r="D1770">
        <v>0</v>
      </c>
      <c r="E1770">
        <f t="shared" si="81"/>
        <v>0</v>
      </c>
      <c r="F1770">
        <v>2975</v>
      </c>
      <c r="G1770" t="s">
        <v>3537</v>
      </c>
      <c r="H1770">
        <v>0</v>
      </c>
      <c r="I1770">
        <v>2111</v>
      </c>
      <c r="J1770">
        <f t="shared" si="82"/>
        <v>0</v>
      </c>
      <c r="K1770">
        <f t="shared" si="83"/>
        <v>0</v>
      </c>
    </row>
    <row r="1771" spans="1:11" x14ac:dyDescent="0.2">
      <c r="A1771" t="s">
        <v>3403</v>
      </c>
      <c r="B1771" t="s">
        <v>3538</v>
      </c>
      <c r="C1771">
        <v>0</v>
      </c>
      <c r="D1771">
        <v>667</v>
      </c>
      <c r="E1771">
        <f t="shared" si="81"/>
        <v>0</v>
      </c>
      <c r="F1771">
        <v>2975</v>
      </c>
      <c r="G1771" t="s">
        <v>3539</v>
      </c>
      <c r="H1771">
        <v>0</v>
      </c>
      <c r="I1771">
        <v>8572</v>
      </c>
      <c r="J1771">
        <f t="shared" si="82"/>
        <v>0</v>
      </c>
      <c r="K1771">
        <f t="shared" si="83"/>
        <v>0</v>
      </c>
    </row>
    <row r="1772" spans="1:11" x14ac:dyDescent="0.2">
      <c r="A1772" t="s">
        <v>3403</v>
      </c>
      <c r="B1772" t="s">
        <v>3540</v>
      </c>
      <c r="C1772">
        <v>0</v>
      </c>
      <c r="D1772">
        <v>1740</v>
      </c>
      <c r="E1772">
        <f t="shared" si="81"/>
        <v>0</v>
      </c>
      <c r="F1772">
        <v>3000</v>
      </c>
      <c r="G1772" t="s">
        <v>3541</v>
      </c>
      <c r="H1772">
        <v>0</v>
      </c>
      <c r="I1772">
        <v>17147</v>
      </c>
      <c r="J1772">
        <f t="shared" si="82"/>
        <v>0</v>
      </c>
      <c r="K1772">
        <f t="shared" si="83"/>
        <v>0</v>
      </c>
    </row>
    <row r="1773" spans="1:11" x14ac:dyDescent="0.2">
      <c r="A1773" t="s">
        <v>3403</v>
      </c>
      <c r="B1773" t="s">
        <v>3542</v>
      </c>
      <c r="C1773">
        <v>0</v>
      </c>
      <c r="D1773">
        <v>406</v>
      </c>
      <c r="E1773">
        <f t="shared" si="81"/>
        <v>0</v>
      </c>
      <c r="F1773">
        <v>3000</v>
      </c>
      <c r="G1773" t="s">
        <v>3543</v>
      </c>
      <c r="H1773">
        <v>0</v>
      </c>
      <c r="I1773">
        <v>5524</v>
      </c>
      <c r="J1773">
        <f t="shared" si="82"/>
        <v>0</v>
      </c>
      <c r="K1773">
        <f t="shared" si="83"/>
        <v>0</v>
      </c>
    </row>
    <row r="1774" spans="1:11" x14ac:dyDescent="0.2">
      <c r="A1774" t="s">
        <v>3403</v>
      </c>
      <c r="B1774" t="s">
        <v>3544</v>
      </c>
      <c r="C1774">
        <v>0</v>
      </c>
      <c r="D1774">
        <v>2000</v>
      </c>
      <c r="E1774">
        <f t="shared" si="81"/>
        <v>0</v>
      </c>
      <c r="F1774">
        <v>3025</v>
      </c>
      <c r="G1774" t="s">
        <v>3545</v>
      </c>
      <c r="H1774">
        <v>0</v>
      </c>
      <c r="I1774">
        <v>2081</v>
      </c>
      <c r="J1774">
        <f t="shared" si="82"/>
        <v>0</v>
      </c>
      <c r="K1774">
        <f t="shared" si="83"/>
        <v>0</v>
      </c>
    </row>
    <row r="1775" spans="1:11" x14ac:dyDescent="0.2">
      <c r="A1775" t="s">
        <v>3403</v>
      </c>
      <c r="B1775" t="s">
        <v>3546</v>
      </c>
      <c r="C1775">
        <v>0</v>
      </c>
      <c r="D1775">
        <v>600</v>
      </c>
      <c r="E1775">
        <f t="shared" si="81"/>
        <v>0</v>
      </c>
      <c r="F1775">
        <v>3025</v>
      </c>
      <c r="G1775" t="s">
        <v>3547</v>
      </c>
      <c r="H1775">
        <v>0</v>
      </c>
      <c r="I1775">
        <v>1861</v>
      </c>
      <c r="J1775">
        <f t="shared" si="82"/>
        <v>0</v>
      </c>
      <c r="K1775">
        <f t="shared" si="83"/>
        <v>0</v>
      </c>
    </row>
    <row r="1776" spans="1:11" x14ac:dyDescent="0.2">
      <c r="A1776" t="s">
        <v>3403</v>
      </c>
      <c r="B1776" t="s">
        <v>3548</v>
      </c>
      <c r="C1776">
        <v>0</v>
      </c>
      <c r="D1776">
        <v>0</v>
      </c>
      <c r="E1776">
        <f t="shared" si="81"/>
        <v>0</v>
      </c>
      <c r="F1776">
        <v>3050</v>
      </c>
      <c r="G1776" t="s">
        <v>3549</v>
      </c>
      <c r="H1776">
        <v>0</v>
      </c>
      <c r="I1776">
        <v>5765</v>
      </c>
      <c r="J1776">
        <f t="shared" si="82"/>
        <v>0</v>
      </c>
      <c r="K1776">
        <f t="shared" si="83"/>
        <v>0</v>
      </c>
    </row>
    <row r="1777" spans="1:11" x14ac:dyDescent="0.2">
      <c r="A1777" t="s">
        <v>3403</v>
      </c>
      <c r="B1777" t="s">
        <v>3550</v>
      </c>
      <c r="C1777">
        <v>0</v>
      </c>
      <c r="D1777">
        <v>0</v>
      </c>
      <c r="E1777">
        <f t="shared" si="81"/>
        <v>0</v>
      </c>
      <c r="F1777">
        <v>3050</v>
      </c>
      <c r="G1777" t="s">
        <v>3551</v>
      </c>
      <c r="H1777">
        <v>0</v>
      </c>
      <c r="I1777">
        <v>520</v>
      </c>
      <c r="J1777">
        <f t="shared" si="82"/>
        <v>0</v>
      </c>
      <c r="K1777">
        <f t="shared" si="83"/>
        <v>0</v>
      </c>
    </row>
    <row r="1778" spans="1:11" x14ac:dyDescent="0.2">
      <c r="A1778" t="s">
        <v>3403</v>
      </c>
      <c r="B1778" t="s">
        <v>3552</v>
      </c>
      <c r="C1778">
        <v>0</v>
      </c>
      <c r="D1778">
        <v>11</v>
      </c>
      <c r="E1778">
        <f t="shared" si="81"/>
        <v>0</v>
      </c>
      <c r="F1778">
        <v>3075</v>
      </c>
      <c r="G1778" t="s">
        <v>3553</v>
      </c>
      <c r="H1778">
        <v>0</v>
      </c>
      <c r="I1778">
        <v>2330</v>
      </c>
      <c r="J1778">
        <f t="shared" si="82"/>
        <v>0</v>
      </c>
      <c r="K1778">
        <f t="shared" si="83"/>
        <v>0</v>
      </c>
    </row>
    <row r="1779" spans="1:11" x14ac:dyDescent="0.2">
      <c r="A1779" t="s">
        <v>3403</v>
      </c>
      <c r="B1779" t="s">
        <v>3554</v>
      </c>
      <c r="C1779">
        <v>0</v>
      </c>
      <c r="D1779">
        <v>0</v>
      </c>
      <c r="E1779">
        <f t="shared" si="81"/>
        <v>0</v>
      </c>
      <c r="F1779">
        <v>3075</v>
      </c>
      <c r="G1779" t="s">
        <v>3555</v>
      </c>
      <c r="H1779">
        <v>0</v>
      </c>
      <c r="I1779">
        <v>5301</v>
      </c>
      <c r="J1779">
        <f t="shared" si="82"/>
        <v>0</v>
      </c>
      <c r="K1779">
        <f t="shared" si="83"/>
        <v>0</v>
      </c>
    </row>
    <row r="1780" spans="1:11" x14ac:dyDescent="0.2">
      <c r="A1780" t="s">
        <v>3403</v>
      </c>
      <c r="B1780" t="s">
        <v>3556</v>
      </c>
      <c r="C1780">
        <v>0</v>
      </c>
      <c r="D1780">
        <v>25</v>
      </c>
      <c r="E1780">
        <f t="shared" si="81"/>
        <v>0</v>
      </c>
      <c r="F1780">
        <v>3100</v>
      </c>
      <c r="G1780" t="s">
        <v>3557</v>
      </c>
      <c r="H1780">
        <v>0</v>
      </c>
      <c r="I1780">
        <v>13109</v>
      </c>
      <c r="J1780">
        <f t="shared" si="82"/>
        <v>0</v>
      </c>
      <c r="K1780">
        <f t="shared" si="83"/>
        <v>0</v>
      </c>
    </row>
    <row r="1781" spans="1:11" x14ac:dyDescent="0.2">
      <c r="A1781" t="s">
        <v>3403</v>
      </c>
      <c r="B1781" t="s">
        <v>3558</v>
      </c>
      <c r="C1781">
        <v>0</v>
      </c>
      <c r="D1781">
        <v>1900</v>
      </c>
      <c r="E1781">
        <f t="shared" si="81"/>
        <v>0</v>
      </c>
      <c r="F1781">
        <v>3100</v>
      </c>
      <c r="G1781" t="s">
        <v>3559</v>
      </c>
      <c r="H1781">
        <v>0</v>
      </c>
      <c r="I1781">
        <v>3252</v>
      </c>
      <c r="J1781">
        <f t="shared" si="82"/>
        <v>0</v>
      </c>
      <c r="K1781">
        <f t="shared" si="83"/>
        <v>0</v>
      </c>
    </row>
    <row r="1782" spans="1:11" x14ac:dyDescent="0.2">
      <c r="A1782" t="s">
        <v>3403</v>
      </c>
      <c r="B1782" t="s">
        <v>3560</v>
      </c>
      <c r="C1782">
        <v>0</v>
      </c>
      <c r="D1782">
        <v>106</v>
      </c>
      <c r="E1782">
        <f t="shared" si="81"/>
        <v>0</v>
      </c>
      <c r="F1782">
        <v>3125</v>
      </c>
      <c r="G1782" t="s">
        <v>3561</v>
      </c>
      <c r="H1782">
        <v>0</v>
      </c>
      <c r="I1782">
        <v>1575</v>
      </c>
      <c r="J1782">
        <f t="shared" si="82"/>
        <v>0</v>
      </c>
      <c r="K1782">
        <f t="shared" si="83"/>
        <v>0</v>
      </c>
    </row>
    <row r="1783" spans="1:11" x14ac:dyDescent="0.2">
      <c r="A1783" t="s">
        <v>3403</v>
      </c>
      <c r="B1783" t="s">
        <v>3562</v>
      </c>
      <c r="C1783">
        <v>0</v>
      </c>
      <c r="D1783">
        <v>0</v>
      </c>
      <c r="E1783">
        <f t="shared" si="81"/>
        <v>0</v>
      </c>
      <c r="F1783">
        <v>3125</v>
      </c>
      <c r="G1783" t="s">
        <v>3563</v>
      </c>
      <c r="H1783">
        <v>0</v>
      </c>
      <c r="I1783">
        <v>2363</v>
      </c>
      <c r="J1783">
        <f t="shared" si="82"/>
        <v>0</v>
      </c>
      <c r="K1783">
        <f t="shared" si="83"/>
        <v>0</v>
      </c>
    </row>
    <row r="1784" spans="1:11" x14ac:dyDescent="0.2">
      <c r="A1784" t="s">
        <v>3403</v>
      </c>
      <c r="B1784" t="s">
        <v>3564</v>
      </c>
      <c r="C1784">
        <v>0</v>
      </c>
      <c r="D1784">
        <v>33</v>
      </c>
      <c r="E1784">
        <f t="shared" si="81"/>
        <v>0</v>
      </c>
      <c r="F1784">
        <v>3150</v>
      </c>
      <c r="G1784" t="s">
        <v>3565</v>
      </c>
      <c r="H1784">
        <v>0</v>
      </c>
      <c r="I1784">
        <v>6072</v>
      </c>
      <c r="J1784">
        <f t="shared" si="82"/>
        <v>0</v>
      </c>
      <c r="K1784">
        <f t="shared" si="83"/>
        <v>0</v>
      </c>
    </row>
    <row r="1785" spans="1:11" x14ac:dyDescent="0.2">
      <c r="A1785" t="s">
        <v>3403</v>
      </c>
      <c r="B1785" t="s">
        <v>3566</v>
      </c>
      <c r="C1785">
        <v>0</v>
      </c>
      <c r="D1785">
        <v>0</v>
      </c>
      <c r="E1785">
        <f t="shared" si="81"/>
        <v>0</v>
      </c>
      <c r="F1785">
        <v>3150</v>
      </c>
      <c r="G1785" t="s">
        <v>3567</v>
      </c>
      <c r="H1785">
        <v>0</v>
      </c>
      <c r="I1785">
        <v>1539</v>
      </c>
      <c r="J1785">
        <f t="shared" si="82"/>
        <v>0</v>
      </c>
      <c r="K1785">
        <f t="shared" si="83"/>
        <v>0</v>
      </c>
    </row>
    <row r="1786" spans="1:11" x14ac:dyDescent="0.2">
      <c r="A1786" t="s">
        <v>3403</v>
      </c>
      <c r="B1786" t="s">
        <v>3568</v>
      </c>
      <c r="C1786">
        <v>0</v>
      </c>
      <c r="D1786">
        <v>3</v>
      </c>
      <c r="E1786">
        <f t="shared" si="81"/>
        <v>0</v>
      </c>
      <c r="F1786">
        <v>3175</v>
      </c>
      <c r="G1786" t="s">
        <v>3569</v>
      </c>
      <c r="H1786">
        <v>0</v>
      </c>
      <c r="I1786">
        <v>2140</v>
      </c>
      <c r="J1786">
        <f t="shared" si="82"/>
        <v>0</v>
      </c>
      <c r="K1786">
        <f t="shared" si="83"/>
        <v>0</v>
      </c>
    </row>
    <row r="1787" spans="1:11" x14ac:dyDescent="0.2">
      <c r="A1787" t="s">
        <v>3403</v>
      </c>
      <c r="B1787" t="s">
        <v>3570</v>
      </c>
      <c r="C1787">
        <v>0</v>
      </c>
      <c r="D1787">
        <v>0</v>
      </c>
      <c r="E1787">
        <f t="shared" si="81"/>
        <v>0</v>
      </c>
      <c r="F1787">
        <v>3175</v>
      </c>
      <c r="G1787" t="s">
        <v>3571</v>
      </c>
      <c r="H1787">
        <v>0</v>
      </c>
      <c r="I1787">
        <v>313</v>
      </c>
      <c r="J1787">
        <f t="shared" si="82"/>
        <v>0</v>
      </c>
      <c r="K1787">
        <f t="shared" si="83"/>
        <v>0</v>
      </c>
    </row>
    <row r="1788" spans="1:11" x14ac:dyDescent="0.2">
      <c r="A1788" t="s">
        <v>3403</v>
      </c>
      <c r="B1788" t="s">
        <v>3572</v>
      </c>
      <c r="C1788">
        <v>0</v>
      </c>
      <c r="D1788">
        <v>14</v>
      </c>
      <c r="E1788">
        <f t="shared" si="81"/>
        <v>0</v>
      </c>
      <c r="F1788">
        <v>3200</v>
      </c>
      <c r="G1788" t="s">
        <v>3573</v>
      </c>
      <c r="H1788">
        <v>0</v>
      </c>
      <c r="I1788">
        <v>16230</v>
      </c>
      <c r="J1788">
        <f t="shared" si="82"/>
        <v>0</v>
      </c>
      <c r="K1788">
        <f t="shared" si="83"/>
        <v>0</v>
      </c>
    </row>
    <row r="1789" spans="1:11" x14ac:dyDescent="0.2">
      <c r="A1789" t="s">
        <v>3403</v>
      </c>
      <c r="B1789" t="s">
        <v>3574</v>
      </c>
      <c r="C1789">
        <v>0</v>
      </c>
      <c r="D1789">
        <v>29</v>
      </c>
      <c r="E1789">
        <f t="shared" si="81"/>
        <v>0</v>
      </c>
      <c r="F1789">
        <v>3200</v>
      </c>
      <c r="G1789" t="s">
        <v>3575</v>
      </c>
      <c r="H1789">
        <v>0</v>
      </c>
      <c r="I1789">
        <v>1048</v>
      </c>
      <c r="J1789">
        <f t="shared" si="82"/>
        <v>0</v>
      </c>
      <c r="K1789">
        <f t="shared" si="83"/>
        <v>0</v>
      </c>
    </row>
    <row r="1790" spans="1:11" x14ac:dyDescent="0.2">
      <c r="A1790" t="s">
        <v>3403</v>
      </c>
      <c r="B1790" t="s">
        <v>3576</v>
      </c>
      <c r="C1790">
        <v>0</v>
      </c>
      <c r="D1790">
        <v>3</v>
      </c>
      <c r="E1790">
        <f t="shared" si="81"/>
        <v>0</v>
      </c>
      <c r="F1790">
        <v>3225</v>
      </c>
      <c r="G1790" t="s">
        <v>3577</v>
      </c>
      <c r="H1790">
        <v>0</v>
      </c>
      <c r="I1790">
        <v>3905</v>
      </c>
      <c r="J1790">
        <f t="shared" si="82"/>
        <v>0</v>
      </c>
      <c r="K1790">
        <f t="shared" si="83"/>
        <v>0</v>
      </c>
    </row>
    <row r="1791" spans="1:11" x14ac:dyDescent="0.2">
      <c r="A1791" t="s">
        <v>3403</v>
      </c>
      <c r="B1791" t="s">
        <v>3578</v>
      </c>
      <c r="C1791">
        <v>0</v>
      </c>
      <c r="D1791">
        <v>0</v>
      </c>
      <c r="E1791">
        <f t="shared" si="81"/>
        <v>0</v>
      </c>
      <c r="F1791">
        <v>3225</v>
      </c>
      <c r="G1791" t="s">
        <v>3579</v>
      </c>
      <c r="H1791">
        <v>0</v>
      </c>
      <c r="I1791">
        <v>429</v>
      </c>
      <c r="J1791">
        <f t="shared" si="82"/>
        <v>0</v>
      </c>
      <c r="K1791">
        <f t="shared" si="83"/>
        <v>0</v>
      </c>
    </row>
    <row r="1792" spans="1:11" x14ac:dyDescent="0.2">
      <c r="A1792" t="s">
        <v>3403</v>
      </c>
      <c r="B1792" t="s">
        <v>3580</v>
      </c>
      <c r="C1792">
        <v>0</v>
      </c>
      <c r="D1792">
        <v>1801</v>
      </c>
      <c r="E1792">
        <f t="shared" si="81"/>
        <v>0</v>
      </c>
      <c r="F1792">
        <v>3250</v>
      </c>
      <c r="G1792" t="s">
        <v>3581</v>
      </c>
      <c r="H1792">
        <v>0</v>
      </c>
      <c r="I1792">
        <v>8506</v>
      </c>
      <c r="J1792">
        <f t="shared" si="82"/>
        <v>0</v>
      </c>
      <c r="K1792">
        <f t="shared" si="83"/>
        <v>0</v>
      </c>
    </row>
    <row r="1793" spans="1:11" x14ac:dyDescent="0.2">
      <c r="A1793" t="s">
        <v>3403</v>
      </c>
      <c r="B1793" t="s">
        <v>3582</v>
      </c>
      <c r="C1793">
        <v>0</v>
      </c>
      <c r="D1793">
        <v>600</v>
      </c>
      <c r="E1793">
        <f t="shared" si="81"/>
        <v>0</v>
      </c>
      <c r="F1793">
        <v>3250</v>
      </c>
      <c r="G1793" t="s">
        <v>3583</v>
      </c>
      <c r="H1793">
        <v>0</v>
      </c>
      <c r="I1793">
        <v>604</v>
      </c>
      <c r="J1793">
        <f t="shared" si="82"/>
        <v>0</v>
      </c>
      <c r="K1793">
        <f t="shared" si="83"/>
        <v>0</v>
      </c>
    </row>
    <row r="1794" spans="1:11" x14ac:dyDescent="0.2">
      <c r="A1794" t="s">
        <v>3403</v>
      </c>
      <c r="B1794" t="s">
        <v>3584</v>
      </c>
      <c r="C1794">
        <v>0</v>
      </c>
      <c r="D1794">
        <v>100</v>
      </c>
      <c r="E1794">
        <f t="shared" si="81"/>
        <v>0</v>
      </c>
      <c r="F1794">
        <v>3275</v>
      </c>
      <c r="G1794" t="s">
        <v>3585</v>
      </c>
      <c r="H1794">
        <v>0</v>
      </c>
      <c r="I1794">
        <v>5034</v>
      </c>
      <c r="J1794">
        <f t="shared" si="82"/>
        <v>0</v>
      </c>
      <c r="K1794">
        <f t="shared" si="83"/>
        <v>0</v>
      </c>
    </row>
    <row r="1795" spans="1:11" x14ac:dyDescent="0.2">
      <c r="A1795" t="s">
        <v>3403</v>
      </c>
      <c r="B1795" t="s">
        <v>3586</v>
      </c>
      <c r="C1795">
        <v>0</v>
      </c>
      <c r="D1795">
        <v>0</v>
      </c>
      <c r="E1795">
        <f t="shared" si="81"/>
        <v>0</v>
      </c>
      <c r="F1795">
        <v>3275</v>
      </c>
      <c r="G1795" t="s">
        <v>3587</v>
      </c>
      <c r="H1795">
        <v>0</v>
      </c>
      <c r="I1795">
        <v>327</v>
      </c>
      <c r="J1795">
        <f t="shared" si="82"/>
        <v>0</v>
      </c>
      <c r="K1795">
        <f t="shared" si="83"/>
        <v>0</v>
      </c>
    </row>
    <row r="1796" spans="1:11" x14ac:dyDescent="0.2">
      <c r="A1796" t="s">
        <v>3403</v>
      </c>
      <c r="B1796" t="s">
        <v>3588</v>
      </c>
      <c r="C1796">
        <v>0</v>
      </c>
      <c r="D1796">
        <v>2</v>
      </c>
      <c r="E1796">
        <f t="shared" si="81"/>
        <v>0</v>
      </c>
      <c r="F1796">
        <v>3300</v>
      </c>
      <c r="G1796" t="s">
        <v>3589</v>
      </c>
      <c r="H1796">
        <v>0</v>
      </c>
      <c r="I1796">
        <v>17427</v>
      </c>
      <c r="J1796">
        <f t="shared" si="82"/>
        <v>0</v>
      </c>
      <c r="K1796">
        <f t="shared" si="83"/>
        <v>0</v>
      </c>
    </row>
    <row r="1797" spans="1:11" x14ac:dyDescent="0.2">
      <c r="A1797" t="s">
        <v>3403</v>
      </c>
      <c r="B1797" t="s">
        <v>3590</v>
      </c>
      <c r="C1797">
        <v>0</v>
      </c>
      <c r="D1797">
        <v>23</v>
      </c>
      <c r="E1797">
        <f t="shared" si="81"/>
        <v>0</v>
      </c>
      <c r="F1797">
        <v>3300</v>
      </c>
      <c r="G1797" t="s">
        <v>3591</v>
      </c>
      <c r="H1797">
        <v>0</v>
      </c>
      <c r="I1797">
        <v>1307</v>
      </c>
      <c r="J1797">
        <f t="shared" si="82"/>
        <v>0</v>
      </c>
      <c r="K1797">
        <f t="shared" si="83"/>
        <v>0</v>
      </c>
    </row>
    <row r="1798" spans="1:11" x14ac:dyDescent="0.2">
      <c r="A1798" t="s">
        <v>3403</v>
      </c>
      <c r="B1798" t="s">
        <v>3592</v>
      </c>
      <c r="C1798">
        <v>0</v>
      </c>
      <c r="D1798">
        <v>2</v>
      </c>
      <c r="E1798">
        <f t="shared" si="81"/>
        <v>0</v>
      </c>
      <c r="F1798">
        <v>3325</v>
      </c>
      <c r="G1798" t="s">
        <v>3593</v>
      </c>
      <c r="H1798">
        <v>0</v>
      </c>
      <c r="I1798">
        <v>3730</v>
      </c>
      <c r="J1798">
        <f t="shared" si="82"/>
        <v>0</v>
      </c>
      <c r="K1798">
        <f t="shared" si="83"/>
        <v>0</v>
      </c>
    </row>
    <row r="1799" spans="1:11" x14ac:dyDescent="0.2">
      <c r="A1799" t="s">
        <v>3403</v>
      </c>
      <c r="B1799" t="s">
        <v>3594</v>
      </c>
      <c r="C1799">
        <v>0</v>
      </c>
      <c r="D1799">
        <v>0</v>
      </c>
      <c r="E1799">
        <f t="shared" si="81"/>
        <v>0</v>
      </c>
      <c r="F1799">
        <v>3325</v>
      </c>
      <c r="G1799" t="s">
        <v>3595</v>
      </c>
      <c r="H1799">
        <v>0</v>
      </c>
      <c r="I1799">
        <v>543</v>
      </c>
      <c r="J1799">
        <f t="shared" si="82"/>
        <v>0</v>
      </c>
      <c r="K1799">
        <f t="shared" si="83"/>
        <v>0</v>
      </c>
    </row>
    <row r="1800" spans="1:11" x14ac:dyDescent="0.2">
      <c r="A1800" t="s">
        <v>3403</v>
      </c>
      <c r="B1800" t="s">
        <v>3596</v>
      </c>
      <c r="C1800">
        <v>0</v>
      </c>
      <c r="D1800">
        <v>5</v>
      </c>
      <c r="E1800">
        <f t="shared" si="81"/>
        <v>0</v>
      </c>
      <c r="F1800">
        <v>3350</v>
      </c>
      <c r="G1800" t="s">
        <v>3597</v>
      </c>
      <c r="H1800">
        <v>0</v>
      </c>
      <c r="I1800">
        <v>7893</v>
      </c>
      <c r="J1800">
        <f t="shared" si="82"/>
        <v>0</v>
      </c>
      <c r="K1800">
        <f t="shared" si="83"/>
        <v>0</v>
      </c>
    </row>
    <row r="1801" spans="1:11" x14ac:dyDescent="0.2">
      <c r="A1801" t="s">
        <v>3403</v>
      </c>
      <c r="B1801" t="s">
        <v>3598</v>
      </c>
      <c r="C1801">
        <v>0</v>
      </c>
      <c r="D1801">
        <v>22</v>
      </c>
      <c r="E1801">
        <f t="shared" si="81"/>
        <v>0</v>
      </c>
      <c r="F1801">
        <v>3350</v>
      </c>
      <c r="G1801" t="s">
        <v>3599</v>
      </c>
      <c r="H1801">
        <v>0</v>
      </c>
      <c r="I1801">
        <v>845</v>
      </c>
      <c r="J1801">
        <f t="shared" si="82"/>
        <v>0</v>
      </c>
      <c r="K1801">
        <f t="shared" si="83"/>
        <v>0</v>
      </c>
    </row>
    <row r="1802" spans="1:11" x14ac:dyDescent="0.2">
      <c r="A1802" t="s">
        <v>3403</v>
      </c>
      <c r="B1802" t="s">
        <v>3600</v>
      </c>
      <c r="C1802">
        <v>0</v>
      </c>
      <c r="D1802">
        <v>5</v>
      </c>
      <c r="E1802">
        <f t="shared" si="81"/>
        <v>0</v>
      </c>
      <c r="F1802">
        <v>3375</v>
      </c>
      <c r="G1802" t="s">
        <v>3601</v>
      </c>
      <c r="H1802">
        <v>0</v>
      </c>
      <c r="I1802">
        <v>5100</v>
      </c>
      <c r="J1802">
        <f t="shared" si="82"/>
        <v>0</v>
      </c>
      <c r="K1802">
        <f t="shared" si="83"/>
        <v>0</v>
      </c>
    </row>
    <row r="1803" spans="1:11" x14ac:dyDescent="0.2">
      <c r="A1803" t="s">
        <v>3403</v>
      </c>
      <c r="B1803" t="s">
        <v>3602</v>
      </c>
      <c r="C1803">
        <v>0</v>
      </c>
      <c r="D1803">
        <v>0</v>
      </c>
      <c r="E1803">
        <f t="shared" si="81"/>
        <v>0</v>
      </c>
      <c r="F1803">
        <v>3375</v>
      </c>
      <c r="G1803" t="s">
        <v>3603</v>
      </c>
      <c r="H1803">
        <v>0</v>
      </c>
      <c r="I1803">
        <v>410</v>
      </c>
      <c r="J1803">
        <f t="shared" si="82"/>
        <v>0</v>
      </c>
      <c r="K1803">
        <f t="shared" si="83"/>
        <v>0</v>
      </c>
    </row>
    <row r="1804" spans="1:11" x14ac:dyDescent="0.2">
      <c r="A1804" t="s">
        <v>3403</v>
      </c>
      <c r="B1804" t="s">
        <v>3604</v>
      </c>
      <c r="C1804">
        <v>0</v>
      </c>
      <c r="D1804">
        <v>78</v>
      </c>
      <c r="E1804">
        <f t="shared" ref="E1804:E1867" si="84">C1804*D1804*100*$B$3*$B$3*0.01</f>
        <v>0</v>
      </c>
      <c r="F1804">
        <v>3400</v>
      </c>
      <c r="G1804" t="s">
        <v>3605</v>
      </c>
      <c r="H1804">
        <v>0</v>
      </c>
      <c r="I1804">
        <v>17772</v>
      </c>
      <c r="J1804">
        <f t="shared" ref="J1804:J1867" si="85">H1804*I1804*100*$B$3*$B$3*0.01*-1</f>
        <v>0</v>
      </c>
      <c r="K1804">
        <f t="shared" ref="K1804:K1867" si="86">E1804+J1804</f>
        <v>0</v>
      </c>
    </row>
    <row r="1805" spans="1:11" x14ac:dyDescent="0.2">
      <c r="A1805" t="s">
        <v>3403</v>
      </c>
      <c r="B1805" t="s">
        <v>3606</v>
      </c>
      <c r="C1805">
        <v>0</v>
      </c>
      <c r="D1805">
        <v>38</v>
      </c>
      <c r="E1805">
        <f t="shared" si="84"/>
        <v>0</v>
      </c>
      <c r="F1805">
        <v>3400</v>
      </c>
      <c r="G1805" t="s">
        <v>3607</v>
      </c>
      <c r="H1805">
        <v>0</v>
      </c>
      <c r="I1805">
        <v>349</v>
      </c>
      <c r="J1805">
        <f t="shared" si="85"/>
        <v>0</v>
      </c>
      <c r="K1805">
        <f t="shared" si="86"/>
        <v>0</v>
      </c>
    </row>
    <row r="1806" spans="1:11" x14ac:dyDescent="0.2">
      <c r="A1806" t="s">
        <v>3403</v>
      </c>
      <c r="B1806" t="s">
        <v>3608</v>
      </c>
      <c r="C1806">
        <v>0</v>
      </c>
      <c r="D1806">
        <v>65</v>
      </c>
      <c r="E1806">
        <f t="shared" si="84"/>
        <v>0</v>
      </c>
      <c r="F1806">
        <v>3425</v>
      </c>
      <c r="G1806" t="s">
        <v>3609</v>
      </c>
      <c r="H1806">
        <v>0</v>
      </c>
      <c r="I1806">
        <v>4370</v>
      </c>
      <c r="J1806">
        <f t="shared" si="85"/>
        <v>0</v>
      </c>
      <c r="K1806">
        <f t="shared" si="86"/>
        <v>0</v>
      </c>
    </row>
    <row r="1807" spans="1:11" x14ac:dyDescent="0.2">
      <c r="A1807" t="s">
        <v>3403</v>
      </c>
      <c r="B1807" t="s">
        <v>3610</v>
      </c>
      <c r="C1807">
        <v>0</v>
      </c>
      <c r="D1807">
        <v>0</v>
      </c>
      <c r="E1807">
        <f t="shared" si="84"/>
        <v>0</v>
      </c>
      <c r="F1807">
        <v>3425</v>
      </c>
      <c r="G1807" t="s">
        <v>3611</v>
      </c>
      <c r="H1807">
        <v>0</v>
      </c>
      <c r="I1807">
        <v>487</v>
      </c>
      <c r="J1807">
        <f t="shared" si="85"/>
        <v>0</v>
      </c>
      <c r="K1807">
        <f t="shared" si="86"/>
        <v>0</v>
      </c>
    </row>
    <row r="1808" spans="1:11" x14ac:dyDescent="0.2">
      <c r="A1808" t="s">
        <v>3403</v>
      </c>
      <c r="B1808" t="s">
        <v>3612</v>
      </c>
      <c r="C1808">
        <v>0</v>
      </c>
      <c r="D1808">
        <v>73</v>
      </c>
      <c r="E1808">
        <f t="shared" si="84"/>
        <v>0</v>
      </c>
      <c r="F1808">
        <v>3450</v>
      </c>
      <c r="G1808" t="s">
        <v>3613</v>
      </c>
      <c r="H1808">
        <v>0</v>
      </c>
      <c r="I1808">
        <v>3015</v>
      </c>
      <c r="J1808">
        <f t="shared" si="85"/>
        <v>0</v>
      </c>
      <c r="K1808">
        <f t="shared" si="86"/>
        <v>0</v>
      </c>
    </row>
    <row r="1809" spans="1:11" x14ac:dyDescent="0.2">
      <c r="A1809" t="s">
        <v>3403</v>
      </c>
      <c r="B1809" t="s">
        <v>3614</v>
      </c>
      <c r="C1809">
        <v>0</v>
      </c>
      <c r="D1809">
        <v>0</v>
      </c>
      <c r="E1809">
        <f t="shared" si="84"/>
        <v>0</v>
      </c>
      <c r="F1809">
        <v>3450</v>
      </c>
      <c r="G1809" t="s">
        <v>3615</v>
      </c>
      <c r="H1809">
        <v>0</v>
      </c>
      <c r="I1809">
        <v>664</v>
      </c>
      <c r="J1809">
        <f t="shared" si="85"/>
        <v>0</v>
      </c>
      <c r="K1809">
        <f t="shared" si="86"/>
        <v>0</v>
      </c>
    </row>
    <row r="1810" spans="1:11" x14ac:dyDescent="0.2">
      <c r="A1810" t="s">
        <v>3403</v>
      </c>
      <c r="B1810" t="s">
        <v>3616</v>
      </c>
      <c r="C1810">
        <v>0</v>
      </c>
      <c r="D1810">
        <v>8</v>
      </c>
      <c r="E1810">
        <f t="shared" si="84"/>
        <v>0</v>
      </c>
      <c r="F1810">
        <v>3475</v>
      </c>
      <c r="G1810" t="s">
        <v>3617</v>
      </c>
      <c r="H1810">
        <v>0</v>
      </c>
      <c r="I1810">
        <v>3798</v>
      </c>
      <c r="J1810">
        <f t="shared" si="85"/>
        <v>0</v>
      </c>
      <c r="K1810">
        <f t="shared" si="86"/>
        <v>0</v>
      </c>
    </row>
    <row r="1811" spans="1:11" x14ac:dyDescent="0.2">
      <c r="A1811" t="s">
        <v>3403</v>
      </c>
      <c r="B1811" t="s">
        <v>3618</v>
      </c>
      <c r="C1811">
        <v>0</v>
      </c>
      <c r="D1811">
        <v>0</v>
      </c>
      <c r="E1811">
        <f t="shared" si="84"/>
        <v>0</v>
      </c>
      <c r="F1811">
        <v>3475</v>
      </c>
      <c r="G1811" t="s">
        <v>3619</v>
      </c>
      <c r="H1811">
        <v>0</v>
      </c>
      <c r="I1811">
        <v>556</v>
      </c>
      <c r="J1811">
        <f t="shared" si="85"/>
        <v>0</v>
      </c>
      <c r="K1811">
        <f t="shared" si="86"/>
        <v>0</v>
      </c>
    </row>
    <row r="1812" spans="1:11" x14ac:dyDescent="0.2">
      <c r="A1812" t="s">
        <v>3403</v>
      </c>
      <c r="B1812" t="s">
        <v>3620</v>
      </c>
      <c r="C1812">
        <v>0</v>
      </c>
      <c r="D1812">
        <v>146</v>
      </c>
      <c r="E1812">
        <f t="shared" si="84"/>
        <v>0</v>
      </c>
      <c r="F1812">
        <v>3500</v>
      </c>
      <c r="G1812" t="s">
        <v>3621</v>
      </c>
      <c r="H1812">
        <v>0</v>
      </c>
      <c r="I1812">
        <v>36181</v>
      </c>
      <c r="J1812">
        <f t="shared" si="85"/>
        <v>0</v>
      </c>
      <c r="K1812">
        <f t="shared" si="86"/>
        <v>0</v>
      </c>
    </row>
    <row r="1813" spans="1:11" x14ac:dyDescent="0.2">
      <c r="A1813" t="s">
        <v>3403</v>
      </c>
      <c r="B1813" t="s">
        <v>3622</v>
      </c>
      <c r="C1813">
        <v>0</v>
      </c>
      <c r="D1813">
        <v>37</v>
      </c>
      <c r="E1813">
        <f t="shared" si="84"/>
        <v>0</v>
      </c>
      <c r="F1813">
        <v>3500</v>
      </c>
      <c r="G1813" t="s">
        <v>3623</v>
      </c>
      <c r="H1813">
        <v>0</v>
      </c>
      <c r="I1813">
        <v>539</v>
      </c>
      <c r="J1813">
        <f t="shared" si="85"/>
        <v>0</v>
      </c>
      <c r="K1813">
        <f t="shared" si="86"/>
        <v>0</v>
      </c>
    </row>
    <row r="1814" spans="1:11" x14ac:dyDescent="0.2">
      <c r="A1814" t="s">
        <v>3403</v>
      </c>
      <c r="B1814" t="s">
        <v>3624</v>
      </c>
      <c r="C1814">
        <v>0</v>
      </c>
      <c r="D1814">
        <v>1</v>
      </c>
      <c r="E1814">
        <f t="shared" si="84"/>
        <v>0</v>
      </c>
      <c r="F1814">
        <v>3520</v>
      </c>
      <c r="G1814" t="s">
        <v>3625</v>
      </c>
      <c r="H1814">
        <v>0</v>
      </c>
      <c r="I1814">
        <v>1386</v>
      </c>
      <c r="J1814">
        <f t="shared" si="85"/>
        <v>0</v>
      </c>
      <c r="K1814">
        <f t="shared" si="86"/>
        <v>0</v>
      </c>
    </row>
    <row r="1815" spans="1:11" x14ac:dyDescent="0.2">
      <c r="A1815" t="s">
        <v>3403</v>
      </c>
      <c r="B1815" t="s">
        <v>3626</v>
      </c>
      <c r="C1815">
        <v>0</v>
      </c>
      <c r="D1815">
        <v>0</v>
      </c>
      <c r="E1815">
        <f t="shared" si="84"/>
        <v>0</v>
      </c>
      <c r="F1815">
        <v>3520</v>
      </c>
      <c r="G1815" t="s">
        <v>3627</v>
      </c>
      <c r="H1815">
        <v>0</v>
      </c>
      <c r="I1815">
        <v>294</v>
      </c>
      <c r="J1815">
        <f t="shared" si="85"/>
        <v>0</v>
      </c>
      <c r="K1815">
        <f t="shared" si="86"/>
        <v>0</v>
      </c>
    </row>
    <row r="1816" spans="1:11" x14ac:dyDescent="0.2">
      <c r="A1816" t="s">
        <v>3403</v>
      </c>
      <c r="B1816" t="s">
        <v>3628</v>
      </c>
      <c r="C1816">
        <v>0</v>
      </c>
      <c r="D1816">
        <v>3</v>
      </c>
      <c r="E1816">
        <f t="shared" si="84"/>
        <v>0</v>
      </c>
      <c r="F1816">
        <v>3525</v>
      </c>
      <c r="G1816" t="s">
        <v>3629</v>
      </c>
      <c r="H1816">
        <v>0</v>
      </c>
      <c r="I1816">
        <v>1347</v>
      </c>
      <c r="J1816">
        <f t="shared" si="85"/>
        <v>0</v>
      </c>
      <c r="K1816">
        <f t="shared" si="86"/>
        <v>0</v>
      </c>
    </row>
    <row r="1817" spans="1:11" x14ac:dyDescent="0.2">
      <c r="A1817" t="s">
        <v>3403</v>
      </c>
      <c r="B1817" t="s">
        <v>3630</v>
      </c>
      <c r="C1817">
        <v>0</v>
      </c>
      <c r="D1817">
        <v>0</v>
      </c>
      <c r="E1817">
        <f t="shared" si="84"/>
        <v>0</v>
      </c>
      <c r="F1817">
        <v>3525</v>
      </c>
      <c r="G1817" t="s">
        <v>3631</v>
      </c>
      <c r="H1817">
        <v>0</v>
      </c>
      <c r="I1817">
        <v>173</v>
      </c>
      <c r="J1817">
        <f t="shared" si="85"/>
        <v>0</v>
      </c>
      <c r="K1817">
        <f t="shared" si="86"/>
        <v>0</v>
      </c>
    </row>
    <row r="1818" spans="1:11" x14ac:dyDescent="0.2">
      <c r="A1818" t="s">
        <v>3403</v>
      </c>
      <c r="B1818" t="s">
        <v>3632</v>
      </c>
      <c r="C1818">
        <v>0</v>
      </c>
      <c r="D1818">
        <v>1</v>
      </c>
      <c r="E1818">
        <f t="shared" si="84"/>
        <v>0</v>
      </c>
      <c r="F1818">
        <v>3530</v>
      </c>
      <c r="G1818" t="s">
        <v>3633</v>
      </c>
      <c r="H1818">
        <v>0</v>
      </c>
      <c r="I1818">
        <v>418</v>
      </c>
      <c r="J1818">
        <f t="shared" si="85"/>
        <v>0</v>
      </c>
      <c r="K1818">
        <f t="shared" si="86"/>
        <v>0</v>
      </c>
    </row>
    <row r="1819" spans="1:11" x14ac:dyDescent="0.2">
      <c r="A1819" t="s">
        <v>3403</v>
      </c>
      <c r="B1819" t="s">
        <v>3634</v>
      </c>
      <c r="C1819">
        <v>0</v>
      </c>
      <c r="D1819">
        <v>23</v>
      </c>
      <c r="E1819">
        <f t="shared" si="84"/>
        <v>0</v>
      </c>
      <c r="F1819">
        <v>3530</v>
      </c>
      <c r="G1819" t="s">
        <v>3635</v>
      </c>
      <c r="H1819">
        <v>0</v>
      </c>
      <c r="I1819">
        <v>335</v>
      </c>
      <c r="J1819">
        <f t="shared" si="85"/>
        <v>0</v>
      </c>
      <c r="K1819">
        <f t="shared" si="86"/>
        <v>0</v>
      </c>
    </row>
    <row r="1820" spans="1:11" x14ac:dyDescent="0.2">
      <c r="A1820" t="s">
        <v>3403</v>
      </c>
      <c r="B1820" t="s">
        <v>3636</v>
      </c>
      <c r="C1820">
        <v>0</v>
      </c>
      <c r="D1820">
        <v>0</v>
      </c>
      <c r="E1820">
        <f t="shared" si="84"/>
        <v>0</v>
      </c>
      <c r="F1820">
        <v>3540</v>
      </c>
      <c r="G1820" t="s">
        <v>3637</v>
      </c>
      <c r="H1820">
        <v>0</v>
      </c>
      <c r="I1820">
        <v>1263</v>
      </c>
      <c r="J1820">
        <f t="shared" si="85"/>
        <v>0</v>
      </c>
      <c r="K1820">
        <f t="shared" si="86"/>
        <v>0</v>
      </c>
    </row>
    <row r="1821" spans="1:11" x14ac:dyDescent="0.2">
      <c r="A1821" t="s">
        <v>3403</v>
      </c>
      <c r="B1821" t="s">
        <v>3638</v>
      </c>
      <c r="C1821">
        <v>0</v>
      </c>
      <c r="D1821">
        <v>20</v>
      </c>
      <c r="E1821">
        <f t="shared" si="84"/>
        <v>0</v>
      </c>
      <c r="F1821">
        <v>3540</v>
      </c>
      <c r="G1821" t="s">
        <v>3639</v>
      </c>
      <c r="H1821">
        <v>0</v>
      </c>
      <c r="I1821">
        <v>510</v>
      </c>
      <c r="J1821">
        <f t="shared" si="85"/>
        <v>0</v>
      </c>
      <c r="K1821">
        <f t="shared" si="86"/>
        <v>0</v>
      </c>
    </row>
    <row r="1822" spans="1:11" x14ac:dyDescent="0.2">
      <c r="A1822" t="s">
        <v>3403</v>
      </c>
      <c r="B1822" t="s">
        <v>3640</v>
      </c>
      <c r="C1822">
        <v>0</v>
      </c>
      <c r="D1822">
        <v>48</v>
      </c>
      <c r="E1822">
        <f t="shared" si="84"/>
        <v>0</v>
      </c>
      <c r="F1822">
        <v>3550</v>
      </c>
      <c r="G1822" t="s">
        <v>3641</v>
      </c>
      <c r="H1822">
        <v>0</v>
      </c>
      <c r="I1822">
        <v>8600</v>
      </c>
      <c r="J1822">
        <f t="shared" si="85"/>
        <v>0</v>
      </c>
      <c r="K1822">
        <f t="shared" si="86"/>
        <v>0</v>
      </c>
    </row>
    <row r="1823" spans="1:11" x14ac:dyDescent="0.2">
      <c r="A1823" t="s">
        <v>3403</v>
      </c>
      <c r="B1823" t="s">
        <v>3642</v>
      </c>
      <c r="C1823">
        <v>0</v>
      </c>
      <c r="D1823">
        <v>0</v>
      </c>
      <c r="E1823">
        <f t="shared" si="84"/>
        <v>0</v>
      </c>
      <c r="F1823">
        <v>3550</v>
      </c>
      <c r="G1823" t="s">
        <v>3643</v>
      </c>
      <c r="H1823">
        <v>0</v>
      </c>
      <c r="I1823">
        <v>9944</v>
      </c>
      <c r="J1823">
        <f t="shared" si="85"/>
        <v>0</v>
      </c>
      <c r="K1823">
        <f t="shared" si="86"/>
        <v>0</v>
      </c>
    </row>
    <row r="1824" spans="1:11" x14ac:dyDescent="0.2">
      <c r="A1824" t="s">
        <v>3403</v>
      </c>
      <c r="B1824" t="s">
        <v>3644</v>
      </c>
      <c r="C1824">
        <v>0</v>
      </c>
      <c r="D1824">
        <v>0</v>
      </c>
      <c r="E1824">
        <f t="shared" si="84"/>
        <v>0</v>
      </c>
      <c r="F1824">
        <v>3560</v>
      </c>
      <c r="G1824" t="s">
        <v>3645</v>
      </c>
      <c r="H1824">
        <v>0</v>
      </c>
      <c r="I1824">
        <v>502</v>
      </c>
      <c r="J1824">
        <f t="shared" si="85"/>
        <v>0</v>
      </c>
      <c r="K1824">
        <f t="shared" si="86"/>
        <v>0</v>
      </c>
    </row>
    <row r="1825" spans="1:11" x14ac:dyDescent="0.2">
      <c r="A1825" t="s">
        <v>3403</v>
      </c>
      <c r="B1825" t="s">
        <v>3646</v>
      </c>
      <c r="C1825">
        <v>0</v>
      </c>
      <c r="D1825">
        <v>1</v>
      </c>
      <c r="E1825">
        <f t="shared" si="84"/>
        <v>0</v>
      </c>
      <c r="F1825">
        <v>3560</v>
      </c>
      <c r="G1825" t="s">
        <v>3647</v>
      </c>
      <c r="H1825">
        <v>0</v>
      </c>
      <c r="I1825">
        <v>217</v>
      </c>
      <c r="J1825">
        <f t="shared" si="85"/>
        <v>0</v>
      </c>
      <c r="K1825">
        <f t="shared" si="86"/>
        <v>0</v>
      </c>
    </row>
    <row r="1826" spans="1:11" x14ac:dyDescent="0.2">
      <c r="A1826" t="s">
        <v>3403</v>
      </c>
      <c r="B1826" t="s">
        <v>3648</v>
      </c>
      <c r="C1826">
        <v>0</v>
      </c>
      <c r="D1826">
        <v>0</v>
      </c>
      <c r="E1826">
        <f t="shared" si="84"/>
        <v>0</v>
      </c>
      <c r="F1826">
        <v>3570</v>
      </c>
      <c r="G1826" t="s">
        <v>3649</v>
      </c>
      <c r="H1826">
        <v>0</v>
      </c>
      <c r="I1826">
        <v>624</v>
      </c>
      <c r="J1826">
        <f t="shared" si="85"/>
        <v>0</v>
      </c>
      <c r="K1826">
        <f t="shared" si="86"/>
        <v>0</v>
      </c>
    </row>
    <row r="1827" spans="1:11" x14ac:dyDescent="0.2">
      <c r="A1827" t="s">
        <v>3403</v>
      </c>
      <c r="B1827" t="s">
        <v>3650</v>
      </c>
      <c r="C1827">
        <v>0</v>
      </c>
      <c r="D1827">
        <v>16</v>
      </c>
      <c r="E1827">
        <f t="shared" si="84"/>
        <v>0</v>
      </c>
      <c r="F1827">
        <v>3570</v>
      </c>
      <c r="G1827" t="s">
        <v>3651</v>
      </c>
      <c r="H1827">
        <v>0</v>
      </c>
      <c r="I1827">
        <v>242</v>
      </c>
      <c r="J1827">
        <f t="shared" si="85"/>
        <v>0</v>
      </c>
      <c r="K1827">
        <f t="shared" si="86"/>
        <v>0</v>
      </c>
    </row>
    <row r="1828" spans="1:11" x14ac:dyDescent="0.2">
      <c r="A1828" t="s">
        <v>3403</v>
      </c>
      <c r="B1828" t="s">
        <v>3652</v>
      </c>
      <c r="C1828">
        <v>0</v>
      </c>
      <c r="D1828">
        <v>0</v>
      </c>
      <c r="E1828">
        <f t="shared" si="84"/>
        <v>0</v>
      </c>
      <c r="F1828">
        <v>3575</v>
      </c>
      <c r="G1828" t="s">
        <v>3653</v>
      </c>
      <c r="H1828">
        <v>0</v>
      </c>
      <c r="I1828">
        <v>2080</v>
      </c>
      <c r="J1828">
        <f t="shared" si="85"/>
        <v>0</v>
      </c>
      <c r="K1828">
        <f t="shared" si="86"/>
        <v>0</v>
      </c>
    </row>
    <row r="1829" spans="1:11" x14ac:dyDescent="0.2">
      <c r="A1829" t="s">
        <v>3403</v>
      </c>
      <c r="B1829" t="s">
        <v>3654</v>
      </c>
      <c r="C1829">
        <v>0</v>
      </c>
      <c r="D1829">
        <v>21</v>
      </c>
      <c r="E1829">
        <f t="shared" si="84"/>
        <v>0</v>
      </c>
      <c r="F1829">
        <v>3575</v>
      </c>
      <c r="G1829" t="s">
        <v>3655</v>
      </c>
      <c r="H1829">
        <v>0</v>
      </c>
      <c r="I1829">
        <v>1297</v>
      </c>
      <c r="J1829">
        <f t="shared" si="85"/>
        <v>0</v>
      </c>
      <c r="K1829">
        <f t="shared" si="86"/>
        <v>0</v>
      </c>
    </row>
    <row r="1830" spans="1:11" x14ac:dyDescent="0.2">
      <c r="A1830" t="s">
        <v>3403</v>
      </c>
      <c r="B1830" t="s">
        <v>3656</v>
      </c>
      <c r="C1830">
        <v>0</v>
      </c>
      <c r="D1830">
        <v>0</v>
      </c>
      <c r="E1830">
        <f t="shared" si="84"/>
        <v>0</v>
      </c>
      <c r="F1830">
        <v>3580</v>
      </c>
      <c r="G1830" t="s">
        <v>3657</v>
      </c>
      <c r="H1830">
        <v>0</v>
      </c>
      <c r="I1830">
        <v>541</v>
      </c>
      <c r="J1830">
        <f t="shared" si="85"/>
        <v>0</v>
      </c>
      <c r="K1830">
        <f t="shared" si="86"/>
        <v>0</v>
      </c>
    </row>
    <row r="1831" spans="1:11" x14ac:dyDescent="0.2">
      <c r="A1831" t="s">
        <v>3403</v>
      </c>
      <c r="B1831" t="s">
        <v>3658</v>
      </c>
      <c r="C1831">
        <v>0</v>
      </c>
      <c r="D1831">
        <v>0</v>
      </c>
      <c r="E1831">
        <f t="shared" si="84"/>
        <v>0</v>
      </c>
      <c r="F1831">
        <v>3580</v>
      </c>
      <c r="G1831" t="s">
        <v>3659</v>
      </c>
      <c r="H1831">
        <v>0</v>
      </c>
      <c r="I1831">
        <v>124</v>
      </c>
      <c r="J1831">
        <f t="shared" si="85"/>
        <v>0</v>
      </c>
      <c r="K1831">
        <f t="shared" si="86"/>
        <v>0</v>
      </c>
    </row>
    <row r="1832" spans="1:11" x14ac:dyDescent="0.2">
      <c r="A1832" t="s">
        <v>3403</v>
      </c>
      <c r="B1832" t="s">
        <v>3660</v>
      </c>
      <c r="C1832">
        <v>0</v>
      </c>
      <c r="D1832">
        <v>0</v>
      </c>
      <c r="E1832">
        <f t="shared" si="84"/>
        <v>0</v>
      </c>
      <c r="F1832">
        <v>3590</v>
      </c>
      <c r="G1832" t="s">
        <v>3661</v>
      </c>
      <c r="H1832">
        <v>0</v>
      </c>
      <c r="I1832">
        <v>748</v>
      </c>
      <c r="J1832">
        <f t="shared" si="85"/>
        <v>0</v>
      </c>
      <c r="K1832">
        <f t="shared" si="86"/>
        <v>0</v>
      </c>
    </row>
    <row r="1833" spans="1:11" x14ac:dyDescent="0.2">
      <c r="A1833" t="s">
        <v>3403</v>
      </c>
      <c r="B1833" t="s">
        <v>3662</v>
      </c>
      <c r="C1833">
        <v>0</v>
      </c>
      <c r="D1833">
        <v>16</v>
      </c>
      <c r="E1833">
        <f t="shared" si="84"/>
        <v>0</v>
      </c>
      <c r="F1833">
        <v>3590</v>
      </c>
      <c r="G1833" t="s">
        <v>3663</v>
      </c>
      <c r="H1833">
        <v>0</v>
      </c>
      <c r="I1833">
        <v>418</v>
      </c>
      <c r="J1833">
        <f t="shared" si="85"/>
        <v>0</v>
      </c>
      <c r="K1833">
        <f t="shared" si="86"/>
        <v>0</v>
      </c>
    </row>
    <row r="1834" spans="1:11" x14ac:dyDescent="0.2">
      <c r="A1834" t="s">
        <v>3403</v>
      </c>
      <c r="B1834" t="s">
        <v>3664</v>
      </c>
      <c r="C1834">
        <v>0</v>
      </c>
      <c r="D1834">
        <v>164</v>
      </c>
      <c r="E1834">
        <f t="shared" si="84"/>
        <v>0</v>
      </c>
      <c r="F1834">
        <v>3600</v>
      </c>
      <c r="G1834" t="s">
        <v>3665</v>
      </c>
      <c r="H1834">
        <v>0</v>
      </c>
      <c r="I1834">
        <v>42908</v>
      </c>
      <c r="J1834">
        <f t="shared" si="85"/>
        <v>0</v>
      </c>
      <c r="K1834">
        <f t="shared" si="86"/>
        <v>0</v>
      </c>
    </row>
    <row r="1835" spans="1:11" x14ac:dyDescent="0.2">
      <c r="A1835" t="s">
        <v>3403</v>
      </c>
      <c r="B1835" t="s">
        <v>3666</v>
      </c>
      <c r="C1835">
        <v>0</v>
      </c>
      <c r="D1835">
        <v>106</v>
      </c>
      <c r="E1835">
        <f t="shared" si="84"/>
        <v>0</v>
      </c>
      <c r="F1835">
        <v>3600</v>
      </c>
      <c r="G1835" t="s">
        <v>3667</v>
      </c>
      <c r="H1835">
        <v>0</v>
      </c>
      <c r="I1835">
        <v>5122</v>
      </c>
      <c r="J1835">
        <f t="shared" si="85"/>
        <v>0</v>
      </c>
      <c r="K1835">
        <f t="shared" si="86"/>
        <v>0</v>
      </c>
    </row>
    <row r="1836" spans="1:11" x14ac:dyDescent="0.2">
      <c r="A1836" t="s">
        <v>3403</v>
      </c>
      <c r="B1836" t="s">
        <v>3668</v>
      </c>
      <c r="C1836">
        <v>0</v>
      </c>
      <c r="D1836">
        <v>0</v>
      </c>
      <c r="E1836">
        <f t="shared" si="84"/>
        <v>0</v>
      </c>
      <c r="F1836">
        <v>3610</v>
      </c>
      <c r="G1836" t="s">
        <v>3669</v>
      </c>
      <c r="H1836">
        <v>0</v>
      </c>
      <c r="I1836">
        <v>1315</v>
      </c>
      <c r="J1836">
        <f t="shared" si="85"/>
        <v>0</v>
      </c>
      <c r="K1836">
        <f t="shared" si="86"/>
        <v>0</v>
      </c>
    </row>
    <row r="1837" spans="1:11" x14ac:dyDescent="0.2">
      <c r="A1837" t="s">
        <v>3403</v>
      </c>
      <c r="B1837" t="s">
        <v>3670</v>
      </c>
      <c r="C1837">
        <v>0</v>
      </c>
      <c r="D1837">
        <v>0</v>
      </c>
      <c r="E1837">
        <f t="shared" si="84"/>
        <v>0</v>
      </c>
      <c r="F1837">
        <v>3610</v>
      </c>
      <c r="G1837" t="s">
        <v>3671</v>
      </c>
      <c r="H1837">
        <v>0</v>
      </c>
      <c r="I1837">
        <v>572</v>
      </c>
      <c r="J1837">
        <f t="shared" si="85"/>
        <v>0</v>
      </c>
      <c r="K1837">
        <f t="shared" si="86"/>
        <v>0</v>
      </c>
    </row>
    <row r="1838" spans="1:11" x14ac:dyDescent="0.2">
      <c r="A1838" t="s">
        <v>3403</v>
      </c>
      <c r="B1838" t="s">
        <v>3672</v>
      </c>
      <c r="C1838">
        <v>0</v>
      </c>
      <c r="D1838">
        <v>2</v>
      </c>
      <c r="E1838">
        <f t="shared" si="84"/>
        <v>0</v>
      </c>
      <c r="F1838">
        <v>3620</v>
      </c>
      <c r="G1838" t="s">
        <v>3673</v>
      </c>
      <c r="H1838">
        <v>0</v>
      </c>
      <c r="I1838">
        <v>561</v>
      </c>
      <c r="J1838">
        <f t="shared" si="85"/>
        <v>0</v>
      </c>
      <c r="K1838">
        <f t="shared" si="86"/>
        <v>0</v>
      </c>
    </row>
    <row r="1839" spans="1:11" x14ac:dyDescent="0.2">
      <c r="A1839" t="s">
        <v>3403</v>
      </c>
      <c r="B1839" t="s">
        <v>3674</v>
      </c>
      <c r="C1839">
        <v>0</v>
      </c>
      <c r="D1839">
        <v>1</v>
      </c>
      <c r="E1839">
        <f t="shared" si="84"/>
        <v>0</v>
      </c>
      <c r="F1839">
        <v>3620</v>
      </c>
      <c r="G1839" t="s">
        <v>3675</v>
      </c>
      <c r="H1839">
        <v>0</v>
      </c>
      <c r="I1839">
        <v>194</v>
      </c>
      <c r="J1839">
        <f t="shared" si="85"/>
        <v>0</v>
      </c>
      <c r="K1839">
        <f t="shared" si="86"/>
        <v>0</v>
      </c>
    </row>
    <row r="1840" spans="1:11" x14ac:dyDescent="0.2">
      <c r="A1840" t="s">
        <v>3403</v>
      </c>
      <c r="B1840" t="s">
        <v>3676</v>
      </c>
      <c r="C1840">
        <v>0</v>
      </c>
      <c r="D1840">
        <v>28</v>
      </c>
      <c r="E1840">
        <f t="shared" si="84"/>
        <v>0</v>
      </c>
      <c r="F1840">
        <v>3625</v>
      </c>
      <c r="G1840" t="s">
        <v>3677</v>
      </c>
      <c r="H1840">
        <v>0</v>
      </c>
      <c r="I1840">
        <v>3299</v>
      </c>
      <c r="J1840">
        <f t="shared" si="85"/>
        <v>0</v>
      </c>
      <c r="K1840">
        <f t="shared" si="86"/>
        <v>0</v>
      </c>
    </row>
    <row r="1841" spans="1:11" x14ac:dyDescent="0.2">
      <c r="A1841" t="s">
        <v>3403</v>
      </c>
      <c r="B1841" t="s">
        <v>3678</v>
      </c>
      <c r="C1841">
        <v>0</v>
      </c>
      <c r="D1841">
        <v>1</v>
      </c>
      <c r="E1841">
        <f t="shared" si="84"/>
        <v>0</v>
      </c>
      <c r="F1841">
        <v>3625</v>
      </c>
      <c r="G1841" t="s">
        <v>3679</v>
      </c>
      <c r="H1841">
        <v>0</v>
      </c>
      <c r="I1841">
        <v>7584</v>
      </c>
      <c r="J1841">
        <f t="shared" si="85"/>
        <v>0</v>
      </c>
      <c r="K1841">
        <f t="shared" si="86"/>
        <v>0</v>
      </c>
    </row>
    <row r="1842" spans="1:11" x14ac:dyDescent="0.2">
      <c r="A1842" t="s">
        <v>3403</v>
      </c>
      <c r="B1842" t="s">
        <v>3680</v>
      </c>
      <c r="C1842">
        <v>0</v>
      </c>
      <c r="D1842">
        <v>0</v>
      </c>
      <c r="E1842">
        <f t="shared" si="84"/>
        <v>0</v>
      </c>
      <c r="F1842">
        <v>3630</v>
      </c>
      <c r="G1842" t="s">
        <v>3681</v>
      </c>
      <c r="H1842">
        <v>0</v>
      </c>
      <c r="I1842">
        <v>622</v>
      </c>
      <c r="J1842">
        <f t="shared" si="85"/>
        <v>0</v>
      </c>
      <c r="K1842">
        <f t="shared" si="86"/>
        <v>0</v>
      </c>
    </row>
    <row r="1843" spans="1:11" x14ac:dyDescent="0.2">
      <c r="A1843" t="s">
        <v>3403</v>
      </c>
      <c r="B1843" t="s">
        <v>3682</v>
      </c>
      <c r="C1843">
        <v>0</v>
      </c>
      <c r="D1843">
        <v>0</v>
      </c>
      <c r="E1843">
        <f t="shared" si="84"/>
        <v>0</v>
      </c>
      <c r="F1843">
        <v>3630</v>
      </c>
      <c r="G1843" t="s">
        <v>3683</v>
      </c>
      <c r="H1843">
        <v>0</v>
      </c>
      <c r="I1843">
        <v>194</v>
      </c>
      <c r="J1843">
        <f t="shared" si="85"/>
        <v>0</v>
      </c>
      <c r="K1843">
        <f t="shared" si="86"/>
        <v>0</v>
      </c>
    </row>
    <row r="1844" spans="1:11" x14ac:dyDescent="0.2">
      <c r="A1844" t="s">
        <v>3403</v>
      </c>
      <c r="B1844" t="s">
        <v>3684</v>
      </c>
      <c r="C1844">
        <v>0</v>
      </c>
      <c r="D1844">
        <v>0</v>
      </c>
      <c r="E1844">
        <f t="shared" si="84"/>
        <v>0</v>
      </c>
      <c r="F1844">
        <v>3640</v>
      </c>
      <c r="G1844" t="s">
        <v>3685</v>
      </c>
      <c r="H1844">
        <v>0</v>
      </c>
      <c r="I1844">
        <v>2112</v>
      </c>
      <c r="J1844">
        <f t="shared" si="85"/>
        <v>0</v>
      </c>
      <c r="K1844">
        <f t="shared" si="86"/>
        <v>0</v>
      </c>
    </row>
    <row r="1845" spans="1:11" x14ac:dyDescent="0.2">
      <c r="A1845" t="s">
        <v>3403</v>
      </c>
      <c r="B1845" t="s">
        <v>3686</v>
      </c>
      <c r="C1845">
        <v>0</v>
      </c>
      <c r="D1845">
        <v>24</v>
      </c>
      <c r="E1845">
        <f t="shared" si="84"/>
        <v>0</v>
      </c>
      <c r="F1845">
        <v>3640</v>
      </c>
      <c r="G1845" t="s">
        <v>3687</v>
      </c>
      <c r="H1845">
        <v>0</v>
      </c>
      <c r="I1845">
        <v>371</v>
      </c>
      <c r="J1845">
        <f t="shared" si="85"/>
        <v>0</v>
      </c>
      <c r="K1845">
        <f t="shared" si="86"/>
        <v>0</v>
      </c>
    </row>
    <row r="1846" spans="1:11" x14ac:dyDescent="0.2">
      <c r="A1846" t="s">
        <v>3403</v>
      </c>
      <c r="B1846" t="s">
        <v>3688</v>
      </c>
      <c r="C1846">
        <v>0</v>
      </c>
      <c r="D1846">
        <v>31</v>
      </c>
      <c r="E1846">
        <f t="shared" si="84"/>
        <v>0</v>
      </c>
      <c r="F1846">
        <v>3650</v>
      </c>
      <c r="G1846" t="s">
        <v>3689</v>
      </c>
      <c r="H1846">
        <v>0</v>
      </c>
      <c r="I1846">
        <v>13268</v>
      </c>
      <c r="J1846">
        <f t="shared" si="85"/>
        <v>0</v>
      </c>
      <c r="K1846">
        <f t="shared" si="86"/>
        <v>0</v>
      </c>
    </row>
    <row r="1847" spans="1:11" x14ac:dyDescent="0.2">
      <c r="A1847" t="s">
        <v>3403</v>
      </c>
      <c r="B1847" t="s">
        <v>3690</v>
      </c>
      <c r="C1847">
        <v>0</v>
      </c>
      <c r="D1847">
        <v>90</v>
      </c>
      <c r="E1847">
        <f t="shared" si="84"/>
        <v>0</v>
      </c>
      <c r="F1847">
        <v>3650</v>
      </c>
      <c r="G1847" t="s">
        <v>3691</v>
      </c>
      <c r="H1847">
        <v>0</v>
      </c>
      <c r="I1847">
        <v>1585</v>
      </c>
      <c r="J1847">
        <f t="shared" si="85"/>
        <v>0</v>
      </c>
      <c r="K1847">
        <f t="shared" si="86"/>
        <v>0</v>
      </c>
    </row>
    <row r="1848" spans="1:11" x14ac:dyDescent="0.2">
      <c r="A1848" t="s">
        <v>3403</v>
      </c>
      <c r="B1848" t="s">
        <v>3692</v>
      </c>
      <c r="C1848">
        <v>0</v>
      </c>
      <c r="D1848">
        <v>10</v>
      </c>
      <c r="E1848">
        <f t="shared" si="84"/>
        <v>0</v>
      </c>
      <c r="F1848">
        <v>3660</v>
      </c>
      <c r="G1848" t="s">
        <v>3693</v>
      </c>
      <c r="H1848">
        <v>0</v>
      </c>
      <c r="I1848">
        <v>590</v>
      </c>
      <c r="J1848">
        <f t="shared" si="85"/>
        <v>0</v>
      </c>
      <c r="K1848">
        <f t="shared" si="86"/>
        <v>0</v>
      </c>
    </row>
    <row r="1849" spans="1:11" x14ac:dyDescent="0.2">
      <c r="A1849" t="s">
        <v>3403</v>
      </c>
      <c r="B1849" t="s">
        <v>3694</v>
      </c>
      <c r="C1849">
        <v>0</v>
      </c>
      <c r="D1849">
        <v>0</v>
      </c>
      <c r="E1849">
        <f t="shared" si="84"/>
        <v>0</v>
      </c>
      <c r="F1849">
        <v>3660</v>
      </c>
      <c r="G1849" t="s">
        <v>3695</v>
      </c>
      <c r="H1849">
        <v>0</v>
      </c>
      <c r="I1849">
        <v>245</v>
      </c>
      <c r="J1849">
        <f t="shared" si="85"/>
        <v>0</v>
      </c>
      <c r="K1849">
        <f t="shared" si="86"/>
        <v>0</v>
      </c>
    </row>
    <row r="1850" spans="1:11" x14ac:dyDescent="0.2">
      <c r="A1850" t="s">
        <v>3403</v>
      </c>
      <c r="B1850" t="s">
        <v>3696</v>
      </c>
      <c r="C1850">
        <v>0</v>
      </c>
      <c r="D1850">
        <v>3</v>
      </c>
      <c r="E1850">
        <f t="shared" si="84"/>
        <v>0</v>
      </c>
      <c r="F1850">
        <v>3670</v>
      </c>
      <c r="G1850" t="s">
        <v>3697</v>
      </c>
      <c r="H1850">
        <v>0</v>
      </c>
      <c r="I1850">
        <v>959</v>
      </c>
      <c r="J1850">
        <f t="shared" si="85"/>
        <v>0</v>
      </c>
      <c r="K1850">
        <f t="shared" si="86"/>
        <v>0</v>
      </c>
    </row>
    <row r="1851" spans="1:11" x14ac:dyDescent="0.2">
      <c r="A1851" t="s">
        <v>3403</v>
      </c>
      <c r="B1851" t="s">
        <v>3698</v>
      </c>
      <c r="C1851">
        <v>0</v>
      </c>
      <c r="D1851">
        <v>0</v>
      </c>
      <c r="E1851">
        <f t="shared" si="84"/>
        <v>0</v>
      </c>
      <c r="F1851">
        <v>3670</v>
      </c>
      <c r="G1851" t="s">
        <v>3699</v>
      </c>
      <c r="H1851">
        <v>0</v>
      </c>
      <c r="I1851">
        <v>191</v>
      </c>
      <c r="J1851">
        <f t="shared" si="85"/>
        <v>0</v>
      </c>
      <c r="K1851">
        <f t="shared" si="86"/>
        <v>0</v>
      </c>
    </row>
    <row r="1852" spans="1:11" x14ac:dyDescent="0.2">
      <c r="A1852" t="s">
        <v>3403</v>
      </c>
      <c r="B1852" t="s">
        <v>3700</v>
      </c>
      <c r="C1852">
        <v>0</v>
      </c>
      <c r="D1852">
        <v>42</v>
      </c>
      <c r="E1852">
        <f t="shared" si="84"/>
        <v>0</v>
      </c>
      <c r="F1852">
        <v>3675</v>
      </c>
      <c r="G1852" t="s">
        <v>3701</v>
      </c>
      <c r="H1852">
        <v>0</v>
      </c>
      <c r="I1852">
        <v>2402</v>
      </c>
      <c r="J1852">
        <f t="shared" si="85"/>
        <v>0</v>
      </c>
      <c r="K1852">
        <f t="shared" si="86"/>
        <v>0</v>
      </c>
    </row>
    <row r="1853" spans="1:11" x14ac:dyDescent="0.2">
      <c r="A1853" t="s">
        <v>3403</v>
      </c>
      <c r="B1853" t="s">
        <v>3702</v>
      </c>
      <c r="C1853">
        <v>0</v>
      </c>
      <c r="D1853">
        <v>0</v>
      </c>
      <c r="E1853">
        <f t="shared" si="84"/>
        <v>0</v>
      </c>
      <c r="F1853">
        <v>3675</v>
      </c>
      <c r="G1853" t="s">
        <v>3703</v>
      </c>
      <c r="H1853">
        <v>0</v>
      </c>
      <c r="I1853">
        <v>812</v>
      </c>
      <c r="J1853">
        <f t="shared" si="85"/>
        <v>0</v>
      </c>
      <c r="K1853">
        <f t="shared" si="86"/>
        <v>0</v>
      </c>
    </row>
    <row r="1854" spans="1:11" x14ac:dyDescent="0.2">
      <c r="A1854" t="s">
        <v>3403</v>
      </c>
      <c r="B1854" t="s">
        <v>3704</v>
      </c>
      <c r="C1854">
        <v>0</v>
      </c>
      <c r="D1854">
        <v>0</v>
      </c>
      <c r="E1854">
        <f t="shared" si="84"/>
        <v>0</v>
      </c>
      <c r="F1854">
        <v>3680</v>
      </c>
      <c r="G1854" t="s">
        <v>3705</v>
      </c>
      <c r="H1854">
        <v>0</v>
      </c>
      <c r="I1854">
        <v>581</v>
      </c>
      <c r="J1854">
        <f t="shared" si="85"/>
        <v>0</v>
      </c>
      <c r="K1854">
        <f t="shared" si="86"/>
        <v>0</v>
      </c>
    </row>
    <row r="1855" spans="1:11" x14ac:dyDescent="0.2">
      <c r="A1855" t="s">
        <v>3403</v>
      </c>
      <c r="B1855" t="s">
        <v>3706</v>
      </c>
      <c r="C1855">
        <v>0</v>
      </c>
      <c r="D1855">
        <v>0</v>
      </c>
      <c r="E1855">
        <f t="shared" si="84"/>
        <v>0</v>
      </c>
      <c r="F1855">
        <v>3680</v>
      </c>
      <c r="G1855" t="s">
        <v>3707</v>
      </c>
      <c r="H1855">
        <v>0</v>
      </c>
      <c r="I1855">
        <v>148</v>
      </c>
      <c r="J1855">
        <f t="shared" si="85"/>
        <v>0</v>
      </c>
      <c r="K1855">
        <f t="shared" si="86"/>
        <v>0</v>
      </c>
    </row>
    <row r="1856" spans="1:11" x14ac:dyDescent="0.2">
      <c r="A1856" t="s">
        <v>3403</v>
      </c>
      <c r="B1856" t="s">
        <v>3708</v>
      </c>
      <c r="C1856">
        <v>0</v>
      </c>
      <c r="D1856">
        <v>0</v>
      </c>
      <c r="E1856">
        <f t="shared" si="84"/>
        <v>0</v>
      </c>
      <c r="F1856">
        <v>3690</v>
      </c>
      <c r="G1856" t="s">
        <v>3709</v>
      </c>
      <c r="H1856">
        <v>0</v>
      </c>
      <c r="I1856">
        <v>1742</v>
      </c>
      <c r="J1856">
        <f t="shared" si="85"/>
        <v>0</v>
      </c>
      <c r="K1856">
        <f t="shared" si="86"/>
        <v>0</v>
      </c>
    </row>
    <row r="1857" spans="1:11" x14ac:dyDescent="0.2">
      <c r="A1857" t="s">
        <v>3403</v>
      </c>
      <c r="B1857" t="s">
        <v>3710</v>
      </c>
      <c r="C1857">
        <v>0</v>
      </c>
      <c r="D1857">
        <v>0</v>
      </c>
      <c r="E1857">
        <f t="shared" si="84"/>
        <v>0</v>
      </c>
      <c r="F1857">
        <v>3690</v>
      </c>
      <c r="G1857" t="s">
        <v>3711</v>
      </c>
      <c r="H1857">
        <v>0</v>
      </c>
      <c r="I1857">
        <v>228</v>
      </c>
      <c r="J1857">
        <f t="shared" si="85"/>
        <v>0</v>
      </c>
      <c r="K1857">
        <f t="shared" si="86"/>
        <v>0</v>
      </c>
    </row>
    <row r="1858" spans="1:11" x14ac:dyDescent="0.2">
      <c r="A1858" t="s">
        <v>3403</v>
      </c>
      <c r="B1858" t="s">
        <v>3712</v>
      </c>
      <c r="C1858">
        <v>0</v>
      </c>
      <c r="D1858">
        <v>447</v>
      </c>
      <c r="E1858">
        <f t="shared" si="84"/>
        <v>0</v>
      </c>
      <c r="F1858">
        <v>3700</v>
      </c>
      <c r="G1858" t="s">
        <v>3713</v>
      </c>
      <c r="H1858">
        <v>0</v>
      </c>
      <c r="I1858">
        <v>45008</v>
      </c>
      <c r="J1858">
        <f t="shared" si="85"/>
        <v>0</v>
      </c>
      <c r="K1858">
        <f t="shared" si="86"/>
        <v>0</v>
      </c>
    </row>
    <row r="1859" spans="1:11" x14ac:dyDescent="0.2">
      <c r="A1859" t="s">
        <v>3403</v>
      </c>
      <c r="B1859" t="s">
        <v>3714</v>
      </c>
      <c r="C1859">
        <v>0</v>
      </c>
      <c r="D1859">
        <v>3</v>
      </c>
      <c r="E1859">
        <f t="shared" si="84"/>
        <v>0</v>
      </c>
      <c r="F1859">
        <v>3700</v>
      </c>
      <c r="G1859" t="s">
        <v>3715</v>
      </c>
      <c r="H1859">
        <v>0</v>
      </c>
      <c r="I1859">
        <v>7475</v>
      </c>
      <c r="J1859">
        <f t="shared" si="85"/>
        <v>0</v>
      </c>
      <c r="K1859">
        <f t="shared" si="86"/>
        <v>0</v>
      </c>
    </row>
    <row r="1860" spans="1:11" x14ac:dyDescent="0.2">
      <c r="A1860" t="s">
        <v>3403</v>
      </c>
      <c r="B1860" t="s">
        <v>3716</v>
      </c>
      <c r="C1860">
        <v>0</v>
      </c>
      <c r="D1860">
        <v>13</v>
      </c>
      <c r="E1860">
        <f t="shared" si="84"/>
        <v>0</v>
      </c>
      <c r="F1860">
        <v>3710</v>
      </c>
      <c r="G1860" t="s">
        <v>3717</v>
      </c>
      <c r="H1860">
        <v>0</v>
      </c>
      <c r="I1860">
        <v>915</v>
      </c>
      <c r="J1860">
        <f t="shared" si="85"/>
        <v>0</v>
      </c>
      <c r="K1860">
        <f t="shared" si="86"/>
        <v>0</v>
      </c>
    </row>
    <row r="1861" spans="1:11" x14ac:dyDescent="0.2">
      <c r="A1861" t="s">
        <v>3403</v>
      </c>
      <c r="B1861" t="s">
        <v>3718</v>
      </c>
      <c r="C1861">
        <v>0</v>
      </c>
      <c r="D1861">
        <v>0</v>
      </c>
      <c r="E1861">
        <f t="shared" si="84"/>
        <v>0</v>
      </c>
      <c r="F1861">
        <v>3710</v>
      </c>
      <c r="G1861" t="s">
        <v>3719</v>
      </c>
      <c r="H1861">
        <v>0</v>
      </c>
      <c r="I1861">
        <v>337</v>
      </c>
      <c r="J1861">
        <f t="shared" si="85"/>
        <v>0</v>
      </c>
      <c r="K1861">
        <f t="shared" si="86"/>
        <v>0</v>
      </c>
    </row>
    <row r="1862" spans="1:11" x14ac:dyDescent="0.2">
      <c r="A1862" t="s">
        <v>3403</v>
      </c>
      <c r="B1862" t="s">
        <v>3720</v>
      </c>
      <c r="C1862">
        <v>0</v>
      </c>
      <c r="D1862">
        <v>4</v>
      </c>
      <c r="E1862">
        <f t="shared" si="84"/>
        <v>0</v>
      </c>
      <c r="F1862">
        <v>3720</v>
      </c>
      <c r="G1862" t="s">
        <v>3721</v>
      </c>
      <c r="H1862">
        <v>0</v>
      </c>
      <c r="I1862">
        <v>571</v>
      </c>
      <c r="J1862">
        <f t="shared" si="85"/>
        <v>0</v>
      </c>
      <c r="K1862">
        <f t="shared" si="86"/>
        <v>0</v>
      </c>
    </row>
    <row r="1863" spans="1:11" x14ac:dyDescent="0.2">
      <c r="A1863" t="s">
        <v>3403</v>
      </c>
      <c r="B1863" t="s">
        <v>3722</v>
      </c>
      <c r="C1863">
        <v>0</v>
      </c>
      <c r="D1863">
        <v>1</v>
      </c>
      <c r="E1863">
        <f t="shared" si="84"/>
        <v>0</v>
      </c>
      <c r="F1863">
        <v>3720</v>
      </c>
      <c r="G1863" t="s">
        <v>3723</v>
      </c>
      <c r="H1863">
        <v>0</v>
      </c>
      <c r="I1863">
        <v>741</v>
      </c>
      <c r="J1863">
        <f t="shared" si="85"/>
        <v>0</v>
      </c>
      <c r="K1863">
        <f t="shared" si="86"/>
        <v>0</v>
      </c>
    </row>
    <row r="1864" spans="1:11" x14ac:dyDescent="0.2">
      <c r="A1864" t="s">
        <v>3403</v>
      </c>
      <c r="B1864" t="s">
        <v>3724</v>
      </c>
      <c r="C1864">
        <v>0</v>
      </c>
      <c r="D1864">
        <v>81</v>
      </c>
      <c r="E1864">
        <f t="shared" si="84"/>
        <v>0</v>
      </c>
      <c r="F1864">
        <v>3725</v>
      </c>
      <c r="G1864" t="s">
        <v>3725</v>
      </c>
      <c r="H1864">
        <v>0</v>
      </c>
      <c r="I1864">
        <v>3022</v>
      </c>
      <c r="J1864">
        <f t="shared" si="85"/>
        <v>0</v>
      </c>
      <c r="K1864">
        <f t="shared" si="86"/>
        <v>0</v>
      </c>
    </row>
    <row r="1865" spans="1:11" x14ac:dyDescent="0.2">
      <c r="A1865" t="s">
        <v>3403</v>
      </c>
      <c r="B1865" t="s">
        <v>3726</v>
      </c>
      <c r="C1865">
        <v>0</v>
      </c>
      <c r="D1865">
        <v>0</v>
      </c>
      <c r="E1865">
        <f t="shared" si="84"/>
        <v>0</v>
      </c>
      <c r="F1865">
        <v>3725</v>
      </c>
      <c r="G1865" t="s">
        <v>3727</v>
      </c>
      <c r="H1865">
        <v>0</v>
      </c>
      <c r="I1865">
        <v>335</v>
      </c>
      <c r="J1865">
        <f t="shared" si="85"/>
        <v>0</v>
      </c>
      <c r="K1865">
        <f t="shared" si="86"/>
        <v>0</v>
      </c>
    </row>
    <row r="1866" spans="1:11" x14ac:dyDescent="0.2">
      <c r="A1866" t="s">
        <v>3403</v>
      </c>
      <c r="B1866" t="s">
        <v>3728</v>
      </c>
      <c r="C1866">
        <v>0</v>
      </c>
      <c r="D1866">
        <v>0</v>
      </c>
      <c r="E1866">
        <f t="shared" si="84"/>
        <v>0</v>
      </c>
      <c r="F1866">
        <v>3730</v>
      </c>
      <c r="G1866" t="s">
        <v>3729</v>
      </c>
      <c r="H1866">
        <v>0</v>
      </c>
      <c r="I1866">
        <v>419</v>
      </c>
      <c r="J1866">
        <f t="shared" si="85"/>
        <v>0</v>
      </c>
      <c r="K1866">
        <f t="shared" si="86"/>
        <v>0</v>
      </c>
    </row>
    <row r="1867" spans="1:11" x14ac:dyDescent="0.2">
      <c r="A1867" t="s">
        <v>3403</v>
      </c>
      <c r="B1867" t="s">
        <v>3730</v>
      </c>
      <c r="C1867">
        <v>0</v>
      </c>
      <c r="D1867">
        <v>0</v>
      </c>
      <c r="E1867">
        <f t="shared" si="84"/>
        <v>0</v>
      </c>
      <c r="F1867">
        <v>3730</v>
      </c>
      <c r="G1867" t="s">
        <v>3731</v>
      </c>
      <c r="H1867">
        <v>0</v>
      </c>
      <c r="I1867">
        <v>278</v>
      </c>
      <c r="J1867">
        <f t="shared" si="85"/>
        <v>0</v>
      </c>
      <c r="K1867">
        <f t="shared" si="86"/>
        <v>0</v>
      </c>
    </row>
    <row r="1868" spans="1:11" x14ac:dyDescent="0.2">
      <c r="A1868" t="s">
        <v>3403</v>
      </c>
      <c r="B1868" t="s">
        <v>3732</v>
      </c>
      <c r="C1868">
        <v>0</v>
      </c>
      <c r="D1868">
        <v>6</v>
      </c>
      <c r="E1868">
        <f t="shared" ref="E1868:E1931" si="87">C1868*D1868*100*$B$3*$B$3*0.01</f>
        <v>0</v>
      </c>
      <c r="F1868">
        <v>3740</v>
      </c>
      <c r="G1868" t="s">
        <v>3733</v>
      </c>
      <c r="H1868">
        <v>0</v>
      </c>
      <c r="I1868">
        <v>1196</v>
      </c>
      <c r="J1868">
        <f t="shared" ref="J1868:J1931" si="88">H1868*I1868*100*$B$3*$B$3*0.01*-1</f>
        <v>0</v>
      </c>
      <c r="K1868">
        <f t="shared" ref="K1868:K1931" si="89">E1868+J1868</f>
        <v>0</v>
      </c>
    </row>
    <row r="1869" spans="1:11" x14ac:dyDescent="0.2">
      <c r="A1869" t="s">
        <v>3403</v>
      </c>
      <c r="B1869" t="s">
        <v>3734</v>
      </c>
      <c r="C1869">
        <v>0</v>
      </c>
      <c r="D1869">
        <v>85</v>
      </c>
      <c r="E1869">
        <f t="shared" si="87"/>
        <v>0</v>
      </c>
      <c r="F1869">
        <v>3740</v>
      </c>
      <c r="G1869" t="s">
        <v>3735</v>
      </c>
      <c r="H1869">
        <v>0</v>
      </c>
      <c r="I1869">
        <v>506</v>
      </c>
      <c r="J1869">
        <f t="shared" si="88"/>
        <v>0</v>
      </c>
      <c r="K1869">
        <f t="shared" si="89"/>
        <v>0</v>
      </c>
    </row>
    <row r="1870" spans="1:11" x14ac:dyDescent="0.2">
      <c r="A1870" t="s">
        <v>3403</v>
      </c>
      <c r="B1870" t="s">
        <v>3736</v>
      </c>
      <c r="C1870">
        <v>0</v>
      </c>
      <c r="D1870">
        <v>571</v>
      </c>
      <c r="E1870">
        <f t="shared" si="87"/>
        <v>0</v>
      </c>
      <c r="F1870">
        <v>3750</v>
      </c>
      <c r="G1870" t="s">
        <v>3737</v>
      </c>
      <c r="H1870">
        <v>0</v>
      </c>
      <c r="I1870">
        <v>15651</v>
      </c>
      <c r="J1870">
        <f t="shared" si="88"/>
        <v>0</v>
      </c>
      <c r="K1870">
        <f t="shared" si="89"/>
        <v>0</v>
      </c>
    </row>
    <row r="1871" spans="1:11" x14ac:dyDescent="0.2">
      <c r="A1871" t="s">
        <v>3403</v>
      </c>
      <c r="B1871" t="s">
        <v>3738</v>
      </c>
      <c r="C1871">
        <v>0</v>
      </c>
      <c r="D1871">
        <v>2</v>
      </c>
      <c r="E1871">
        <f t="shared" si="87"/>
        <v>0</v>
      </c>
      <c r="F1871">
        <v>3750</v>
      </c>
      <c r="G1871" t="s">
        <v>3739</v>
      </c>
      <c r="H1871">
        <v>0</v>
      </c>
      <c r="I1871">
        <v>347</v>
      </c>
      <c r="J1871">
        <f t="shared" si="88"/>
        <v>0</v>
      </c>
      <c r="K1871">
        <f t="shared" si="89"/>
        <v>0</v>
      </c>
    </row>
    <row r="1872" spans="1:11" x14ac:dyDescent="0.2">
      <c r="A1872" t="s">
        <v>3403</v>
      </c>
      <c r="B1872" t="s">
        <v>3740</v>
      </c>
      <c r="C1872">
        <v>0</v>
      </c>
      <c r="D1872">
        <v>0</v>
      </c>
      <c r="E1872">
        <f t="shared" si="87"/>
        <v>0</v>
      </c>
      <c r="F1872">
        <v>3760</v>
      </c>
      <c r="G1872" t="s">
        <v>3741</v>
      </c>
      <c r="H1872">
        <v>0</v>
      </c>
      <c r="I1872">
        <v>1168</v>
      </c>
      <c r="J1872">
        <f t="shared" si="88"/>
        <v>0</v>
      </c>
      <c r="K1872">
        <f t="shared" si="89"/>
        <v>0</v>
      </c>
    </row>
    <row r="1873" spans="1:11" x14ac:dyDescent="0.2">
      <c r="A1873" t="s">
        <v>3403</v>
      </c>
      <c r="B1873" t="s">
        <v>3742</v>
      </c>
      <c r="C1873">
        <v>0</v>
      </c>
      <c r="D1873">
        <v>0</v>
      </c>
      <c r="E1873">
        <f t="shared" si="87"/>
        <v>0</v>
      </c>
      <c r="F1873">
        <v>3760</v>
      </c>
      <c r="G1873" t="s">
        <v>3743</v>
      </c>
      <c r="H1873">
        <v>0</v>
      </c>
      <c r="I1873">
        <v>437</v>
      </c>
      <c r="J1873">
        <f t="shared" si="88"/>
        <v>0</v>
      </c>
      <c r="K1873">
        <f t="shared" si="89"/>
        <v>0</v>
      </c>
    </row>
    <row r="1874" spans="1:11" x14ac:dyDescent="0.2">
      <c r="A1874" t="s">
        <v>3403</v>
      </c>
      <c r="B1874" t="s">
        <v>3744</v>
      </c>
      <c r="C1874">
        <v>0</v>
      </c>
      <c r="D1874">
        <v>1</v>
      </c>
      <c r="E1874">
        <f t="shared" si="87"/>
        <v>0</v>
      </c>
      <c r="F1874">
        <v>3770</v>
      </c>
      <c r="G1874" t="s">
        <v>3745</v>
      </c>
      <c r="H1874">
        <v>0</v>
      </c>
      <c r="I1874">
        <v>2321</v>
      </c>
      <c r="J1874">
        <f t="shared" si="88"/>
        <v>0</v>
      </c>
      <c r="K1874">
        <f t="shared" si="89"/>
        <v>0</v>
      </c>
    </row>
    <row r="1875" spans="1:11" x14ac:dyDescent="0.2">
      <c r="A1875" t="s">
        <v>3403</v>
      </c>
      <c r="B1875" t="s">
        <v>3746</v>
      </c>
      <c r="C1875">
        <v>0</v>
      </c>
      <c r="D1875">
        <v>0</v>
      </c>
      <c r="E1875">
        <f t="shared" si="87"/>
        <v>0</v>
      </c>
      <c r="F1875">
        <v>3770</v>
      </c>
      <c r="G1875" t="s">
        <v>3747</v>
      </c>
      <c r="H1875">
        <v>0</v>
      </c>
      <c r="I1875">
        <v>317</v>
      </c>
      <c r="J1875">
        <f t="shared" si="88"/>
        <v>0</v>
      </c>
      <c r="K1875">
        <f t="shared" si="89"/>
        <v>0</v>
      </c>
    </row>
    <row r="1876" spans="1:11" x14ac:dyDescent="0.2">
      <c r="A1876" t="s">
        <v>3403</v>
      </c>
      <c r="B1876" t="s">
        <v>3748</v>
      </c>
      <c r="C1876">
        <v>0</v>
      </c>
      <c r="D1876">
        <v>32</v>
      </c>
      <c r="E1876">
        <f t="shared" si="87"/>
        <v>0</v>
      </c>
      <c r="F1876">
        <v>3775</v>
      </c>
      <c r="G1876" t="s">
        <v>3749</v>
      </c>
      <c r="H1876">
        <v>0</v>
      </c>
      <c r="I1876">
        <v>3271</v>
      </c>
      <c r="J1876">
        <f t="shared" si="88"/>
        <v>0</v>
      </c>
      <c r="K1876">
        <f t="shared" si="89"/>
        <v>0</v>
      </c>
    </row>
    <row r="1877" spans="1:11" x14ac:dyDescent="0.2">
      <c r="A1877" t="s">
        <v>3403</v>
      </c>
      <c r="B1877" t="s">
        <v>3750</v>
      </c>
      <c r="C1877">
        <v>0</v>
      </c>
      <c r="D1877">
        <v>2</v>
      </c>
      <c r="E1877">
        <f t="shared" si="87"/>
        <v>0</v>
      </c>
      <c r="F1877">
        <v>3775</v>
      </c>
      <c r="G1877" t="s">
        <v>3751</v>
      </c>
      <c r="H1877">
        <v>0</v>
      </c>
      <c r="I1877">
        <v>913</v>
      </c>
      <c r="J1877">
        <f t="shared" si="88"/>
        <v>0</v>
      </c>
      <c r="K1877">
        <f t="shared" si="89"/>
        <v>0</v>
      </c>
    </row>
    <row r="1878" spans="1:11" x14ac:dyDescent="0.2">
      <c r="A1878" t="s">
        <v>3403</v>
      </c>
      <c r="B1878" t="s">
        <v>3752</v>
      </c>
      <c r="C1878">
        <v>0</v>
      </c>
      <c r="D1878">
        <v>0</v>
      </c>
      <c r="E1878">
        <f t="shared" si="87"/>
        <v>0</v>
      </c>
      <c r="F1878">
        <v>3780</v>
      </c>
      <c r="G1878" t="s">
        <v>3753</v>
      </c>
      <c r="H1878">
        <v>0</v>
      </c>
      <c r="I1878">
        <v>1369</v>
      </c>
      <c r="J1878">
        <f t="shared" si="88"/>
        <v>0</v>
      </c>
      <c r="K1878">
        <f t="shared" si="89"/>
        <v>0</v>
      </c>
    </row>
    <row r="1879" spans="1:11" x14ac:dyDescent="0.2">
      <c r="A1879" t="s">
        <v>3403</v>
      </c>
      <c r="B1879" t="s">
        <v>3754</v>
      </c>
      <c r="C1879">
        <v>0</v>
      </c>
      <c r="D1879">
        <v>0</v>
      </c>
      <c r="E1879">
        <f t="shared" si="87"/>
        <v>0</v>
      </c>
      <c r="F1879">
        <v>3780</v>
      </c>
      <c r="G1879" t="s">
        <v>3755</v>
      </c>
      <c r="H1879">
        <v>0</v>
      </c>
      <c r="I1879">
        <v>148</v>
      </c>
      <c r="J1879">
        <f t="shared" si="88"/>
        <v>0</v>
      </c>
      <c r="K1879">
        <f t="shared" si="89"/>
        <v>0</v>
      </c>
    </row>
    <row r="1880" spans="1:11" x14ac:dyDescent="0.2">
      <c r="A1880" t="s">
        <v>3403</v>
      </c>
      <c r="B1880" t="s">
        <v>3756</v>
      </c>
      <c r="C1880">
        <v>0</v>
      </c>
      <c r="D1880">
        <v>2</v>
      </c>
      <c r="E1880">
        <f t="shared" si="87"/>
        <v>0</v>
      </c>
      <c r="F1880">
        <v>3790</v>
      </c>
      <c r="G1880" t="s">
        <v>3757</v>
      </c>
      <c r="H1880">
        <v>0</v>
      </c>
      <c r="I1880">
        <v>1027</v>
      </c>
      <c r="J1880">
        <f t="shared" si="88"/>
        <v>0</v>
      </c>
      <c r="K1880">
        <f t="shared" si="89"/>
        <v>0</v>
      </c>
    </row>
    <row r="1881" spans="1:11" x14ac:dyDescent="0.2">
      <c r="A1881" t="s">
        <v>3403</v>
      </c>
      <c r="B1881" t="s">
        <v>3758</v>
      </c>
      <c r="C1881">
        <v>0</v>
      </c>
      <c r="D1881">
        <v>0</v>
      </c>
      <c r="E1881">
        <f t="shared" si="87"/>
        <v>0</v>
      </c>
      <c r="F1881">
        <v>3790</v>
      </c>
      <c r="G1881" t="s">
        <v>3759</v>
      </c>
      <c r="H1881">
        <v>0</v>
      </c>
      <c r="I1881">
        <v>166</v>
      </c>
      <c r="J1881">
        <f t="shared" si="88"/>
        <v>0</v>
      </c>
      <c r="K1881">
        <f t="shared" si="89"/>
        <v>0</v>
      </c>
    </row>
    <row r="1882" spans="1:11" x14ac:dyDescent="0.2">
      <c r="A1882" t="s">
        <v>3403</v>
      </c>
      <c r="B1882" t="s">
        <v>3760</v>
      </c>
      <c r="C1882">
        <v>0</v>
      </c>
      <c r="D1882">
        <v>2644</v>
      </c>
      <c r="E1882">
        <f t="shared" si="87"/>
        <v>0</v>
      </c>
      <c r="F1882">
        <v>3800</v>
      </c>
      <c r="G1882" t="s">
        <v>3761</v>
      </c>
      <c r="H1882">
        <v>0</v>
      </c>
      <c r="I1882">
        <v>45051</v>
      </c>
      <c r="J1882">
        <f t="shared" si="88"/>
        <v>0</v>
      </c>
      <c r="K1882">
        <f t="shared" si="89"/>
        <v>0</v>
      </c>
    </row>
    <row r="1883" spans="1:11" x14ac:dyDescent="0.2">
      <c r="A1883" t="s">
        <v>3403</v>
      </c>
      <c r="B1883" t="s">
        <v>3762</v>
      </c>
      <c r="C1883">
        <v>0</v>
      </c>
      <c r="D1883">
        <v>119</v>
      </c>
      <c r="E1883">
        <f t="shared" si="87"/>
        <v>0</v>
      </c>
      <c r="F1883">
        <v>3800</v>
      </c>
      <c r="G1883" t="s">
        <v>3763</v>
      </c>
      <c r="H1883">
        <v>0</v>
      </c>
      <c r="I1883">
        <v>1163</v>
      </c>
      <c r="J1883">
        <f t="shared" si="88"/>
        <v>0</v>
      </c>
      <c r="K1883">
        <f t="shared" si="89"/>
        <v>0</v>
      </c>
    </row>
    <row r="1884" spans="1:11" x14ac:dyDescent="0.2">
      <c r="A1884" t="s">
        <v>3403</v>
      </c>
      <c r="B1884" t="s">
        <v>3764</v>
      </c>
      <c r="C1884">
        <v>0</v>
      </c>
      <c r="D1884">
        <v>3</v>
      </c>
      <c r="E1884">
        <f t="shared" si="87"/>
        <v>0</v>
      </c>
      <c r="F1884">
        <v>3810</v>
      </c>
      <c r="G1884" t="s">
        <v>3765</v>
      </c>
      <c r="H1884">
        <v>0</v>
      </c>
      <c r="I1884">
        <v>2837</v>
      </c>
      <c r="J1884">
        <f t="shared" si="88"/>
        <v>0</v>
      </c>
      <c r="K1884">
        <f t="shared" si="89"/>
        <v>0</v>
      </c>
    </row>
    <row r="1885" spans="1:11" x14ac:dyDescent="0.2">
      <c r="A1885" t="s">
        <v>3403</v>
      </c>
      <c r="B1885" t="s">
        <v>3766</v>
      </c>
      <c r="C1885">
        <v>0</v>
      </c>
      <c r="D1885">
        <v>0</v>
      </c>
      <c r="E1885">
        <f t="shared" si="87"/>
        <v>0</v>
      </c>
      <c r="F1885">
        <v>3810</v>
      </c>
      <c r="G1885" t="s">
        <v>3767</v>
      </c>
      <c r="H1885">
        <v>0</v>
      </c>
      <c r="I1885">
        <v>418</v>
      </c>
      <c r="J1885">
        <f t="shared" si="88"/>
        <v>0</v>
      </c>
      <c r="K1885">
        <f t="shared" si="89"/>
        <v>0</v>
      </c>
    </row>
    <row r="1886" spans="1:11" x14ac:dyDescent="0.2">
      <c r="A1886" t="s">
        <v>3403</v>
      </c>
      <c r="B1886" t="s">
        <v>3768</v>
      </c>
      <c r="C1886">
        <v>0</v>
      </c>
      <c r="D1886">
        <v>1</v>
      </c>
      <c r="E1886">
        <f t="shared" si="87"/>
        <v>0</v>
      </c>
      <c r="F1886">
        <v>3820</v>
      </c>
      <c r="G1886" t="s">
        <v>3769</v>
      </c>
      <c r="H1886">
        <v>0</v>
      </c>
      <c r="I1886">
        <v>1286</v>
      </c>
      <c r="J1886">
        <f t="shared" si="88"/>
        <v>0</v>
      </c>
      <c r="K1886">
        <f t="shared" si="89"/>
        <v>0</v>
      </c>
    </row>
    <row r="1887" spans="1:11" x14ac:dyDescent="0.2">
      <c r="A1887" t="s">
        <v>3403</v>
      </c>
      <c r="B1887" t="s">
        <v>3770</v>
      </c>
      <c r="C1887">
        <v>0</v>
      </c>
      <c r="D1887">
        <v>2</v>
      </c>
      <c r="E1887">
        <f t="shared" si="87"/>
        <v>0</v>
      </c>
      <c r="F1887">
        <v>3820</v>
      </c>
      <c r="G1887" t="s">
        <v>3771</v>
      </c>
      <c r="H1887">
        <v>0</v>
      </c>
      <c r="I1887">
        <v>619</v>
      </c>
      <c r="J1887">
        <f t="shared" si="88"/>
        <v>0</v>
      </c>
      <c r="K1887">
        <f t="shared" si="89"/>
        <v>0</v>
      </c>
    </row>
    <row r="1888" spans="1:11" x14ac:dyDescent="0.2">
      <c r="A1888" t="s">
        <v>3403</v>
      </c>
      <c r="B1888" t="s">
        <v>3772</v>
      </c>
      <c r="C1888">
        <v>0</v>
      </c>
      <c r="D1888">
        <v>36</v>
      </c>
      <c r="E1888">
        <f t="shared" si="87"/>
        <v>0</v>
      </c>
      <c r="F1888">
        <v>3825</v>
      </c>
      <c r="G1888" t="s">
        <v>3773</v>
      </c>
      <c r="H1888">
        <v>0</v>
      </c>
      <c r="I1888">
        <v>3159</v>
      </c>
      <c r="J1888">
        <f t="shared" si="88"/>
        <v>0</v>
      </c>
      <c r="K1888">
        <f t="shared" si="89"/>
        <v>0</v>
      </c>
    </row>
    <row r="1889" spans="1:11" x14ac:dyDescent="0.2">
      <c r="A1889" t="s">
        <v>3403</v>
      </c>
      <c r="B1889" t="s">
        <v>3774</v>
      </c>
      <c r="C1889">
        <v>0</v>
      </c>
      <c r="D1889">
        <v>1</v>
      </c>
      <c r="E1889">
        <f t="shared" si="87"/>
        <v>0</v>
      </c>
      <c r="F1889">
        <v>3825</v>
      </c>
      <c r="G1889" t="s">
        <v>3775</v>
      </c>
      <c r="H1889">
        <v>0</v>
      </c>
      <c r="I1889">
        <v>419</v>
      </c>
      <c r="J1889">
        <f t="shared" si="88"/>
        <v>0</v>
      </c>
      <c r="K1889">
        <f t="shared" si="89"/>
        <v>0</v>
      </c>
    </row>
    <row r="1890" spans="1:11" x14ac:dyDescent="0.2">
      <c r="A1890" t="s">
        <v>3403</v>
      </c>
      <c r="B1890" t="s">
        <v>3776</v>
      </c>
      <c r="C1890">
        <v>0</v>
      </c>
      <c r="D1890">
        <v>1</v>
      </c>
      <c r="E1890">
        <f t="shared" si="87"/>
        <v>0</v>
      </c>
      <c r="F1890">
        <v>3830</v>
      </c>
      <c r="G1890" t="s">
        <v>3777</v>
      </c>
      <c r="H1890">
        <v>0</v>
      </c>
      <c r="I1890">
        <v>1130</v>
      </c>
      <c r="J1890">
        <f t="shared" si="88"/>
        <v>0</v>
      </c>
      <c r="K1890">
        <f t="shared" si="89"/>
        <v>0</v>
      </c>
    </row>
    <row r="1891" spans="1:11" x14ac:dyDescent="0.2">
      <c r="A1891" t="s">
        <v>3403</v>
      </c>
      <c r="B1891" t="s">
        <v>3778</v>
      </c>
      <c r="C1891">
        <v>0</v>
      </c>
      <c r="D1891">
        <v>8</v>
      </c>
      <c r="E1891">
        <f t="shared" si="87"/>
        <v>0</v>
      </c>
      <c r="F1891">
        <v>3830</v>
      </c>
      <c r="G1891" t="s">
        <v>3779</v>
      </c>
      <c r="H1891">
        <v>0</v>
      </c>
      <c r="I1891">
        <v>225</v>
      </c>
      <c r="J1891">
        <f t="shared" si="88"/>
        <v>0</v>
      </c>
      <c r="K1891">
        <f t="shared" si="89"/>
        <v>0</v>
      </c>
    </row>
    <row r="1892" spans="1:11" x14ac:dyDescent="0.2">
      <c r="A1892" t="s">
        <v>3403</v>
      </c>
      <c r="B1892" t="s">
        <v>3780</v>
      </c>
      <c r="C1892">
        <v>0</v>
      </c>
      <c r="D1892">
        <v>15</v>
      </c>
      <c r="E1892">
        <f t="shared" si="87"/>
        <v>0</v>
      </c>
      <c r="F1892">
        <v>3840</v>
      </c>
      <c r="G1892" t="s">
        <v>3781</v>
      </c>
      <c r="H1892">
        <v>0</v>
      </c>
      <c r="I1892">
        <v>1373</v>
      </c>
      <c r="J1892">
        <f t="shared" si="88"/>
        <v>0</v>
      </c>
      <c r="K1892">
        <f t="shared" si="89"/>
        <v>0</v>
      </c>
    </row>
    <row r="1893" spans="1:11" x14ac:dyDescent="0.2">
      <c r="A1893" t="s">
        <v>3403</v>
      </c>
      <c r="B1893" t="s">
        <v>3782</v>
      </c>
      <c r="C1893">
        <v>0</v>
      </c>
      <c r="D1893">
        <v>0</v>
      </c>
      <c r="E1893">
        <f t="shared" si="87"/>
        <v>0</v>
      </c>
      <c r="F1893">
        <v>3840</v>
      </c>
      <c r="G1893" t="s">
        <v>3783</v>
      </c>
      <c r="H1893">
        <v>0</v>
      </c>
      <c r="I1893">
        <v>143</v>
      </c>
      <c r="J1893">
        <f t="shared" si="88"/>
        <v>0</v>
      </c>
      <c r="K1893">
        <f t="shared" si="89"/>
        <v>0</v>
      </c>
    </row>
    <row r="1894" spans="1:11" x14ac:dyDescent="0.2">
      <c r="A1894" t="s">
        <v>3403</v>
      </c>
      <c r="B1894" t="s">
        <v>3784</v>
      </c>
      <c r="C1894">
        <v>0</v>
      </c>
      <c r="D1894">
        <v>1089</v>
      </c>
      <c r="E1894">
        <f t="shared" si="87"/>
        <v>0</v>
      </c>
      <c r="F1894">
        <v>3850</v>
      </c>
      <c r="G1894" t="s">
        <v>3785</v>
      </c>
      <c r="H1894">
        <v>0</v>
      </c>
      <c r="I1894">
        <v>7255</v>
      </c>
      <c r="J1894">
        <f t="shared" si="88"/>
        <v>0</v>
      </c>
      <c r="K1894">
        <f t="shared" si="89"/>
        <v>0</v>
      </c>
    </row>
    <row r="1895" spans="1:11" x14ac:dyDescent="0.2">
      <c r="A1895" t="s">
        <v>3403</v>
      </c>
      <c r="B1895" t="s">
        <v>3786</v>
      </c>
      <c r="C1895">
        <v>0</v>
      </c>
      <c r="D1895">
        <v>4</v>
      </c>
      <c r="E1895">
        <f t="shared" si="87"/>
        <v>0</v>
      </c>
      <c r="F1895">
        <v>3850</v>
      </c>
      <c r="G1895" t="s">
        <v>3787</v>
      </c>
      <c r="H1895">
        <v>0</v>
      </c>
      <c r="I1895">
        <v>444</v>
      </c>
      <c r="J1895">
        <f t="shared" si="88"/>
        <v>0</v>
      </c>
      <c r="K1895">
        <f t="shared" si="89"/>
        <v>0</v>
      </c>
    </row>
    <row r="1896" spans="1:11" x14ac:dyDescent="0.2">
      <c r="A1896" t="s">
        <v>3403</v>
      </c>
      <c r="B1896" t="s">
        <v>3788</v>
      </c>
      <c r="C1896">
        <v>0</v>
      </c>
      <c r="D1896">
        <v>0</v>
      </c>
      <c r="E1896">
        <f t="shared" si="87"/>
        <v>0</v>
      </c>
      <c r="F1896">
        <v>3860</v>
      </c>
      <c r="G1896" t="s">
        <v>3789</v>
      </c>
      <c r="H1896">
        <v>0</v>
      </c>
      <c r="I1896">
        <v>604</v>
      </c>
      <c r="J1896">
        <f t="shared" si="88"/>
        <v>0</v>
      </c>
      <c r="K1896">
        <f t="shared" si="89"/>
        <v>0</v>
      </c>
    </row>
    <row r="1897" spans="1:11" x14ac:dyDescent="0.2">
      <c r="A1897" t="s">
        <v>3403</v>
      </c>
      <c r="B1897" t="s">
        <v>3790</v>
      </c>
      <c r="C1897">
        <v>0</v>
      </c>
      <c r="D1897">
        <v>18</v>
      </c>
      <c r="E1897">
        <f t="shared" si="87"/>
        <v>0</v>
      </c>
      <c r="F1897">
        <v>3860</v>
      </c>
      <c r="G1897" t="s">
        <v>3791</v>
      </c>
      <c r="H1897">
        <v>0</v>
      </c>
      <c r="I1897">
        <v>365</v>
      </c>
      <c r="J1897">
        <f t="shared" si="88"/>
        <v>0</v>
      </c>
      <c r="K1897">
        <f t="shared" si="89"/>
        <v>0</v>
      </c>
    </row>
    <row r="1898" spans="1:11" x14ac:dyDescent="0.2">
      <c r="A1898" t="s">
        <v>3403</v>
      </c>
      <c r="B1898" t="s">
        <v>3792</v>
      </c>
      <c r="C1898">
        <v>0</v>
      </c>
      <c r="D1898">
        <v>0</v>
      </c>
      <c r="E1898">
        <f t="shared" si="87"/>
        <v>0</v>
      </c>
      <c r="F1898">
        <v>3870</v>
      </c>
      <c r="G1898" t="s">
        <v>3793</v>
      </c>
      <c r="H1898">
        <v>0</v>
      </c>
      <c r="I1898">
        <v>522</v>
      </c>
      <c r="J1898">
        <f t="shared" si="88"/>
        <v>0</v>
      </c>
      <c r="K1898">
        <f t="shared" si="89"/>
        <v>0</v>
      </c>
    </row>
    <row r="1899" spans="1:11" x14ac:dyDescent="0.2">
      <c r="A1899" t="s">
        <v>3403</v>
      </c>
      <c r="B1899" t="s">
        <v>3794</v>
      </c>
      <c r="C1899">
        <v>0</v>
      </c>
      <c r="D1899">
        <v>35</v>
      </c>
      <c r="E1899">
        <f t="shared" si="87"/>
        <v>0</v>
      </c>
      <c r="F1899">
        <v>3870</v>
      </c>
      <c r="G1899" t="s">
        <v>3795</v>
      </c>
      <c r="H1899">
        <v>0</v>
      </c>
      <c r="I1899">
        <v>331</v>
      </c>
      <c r="J1899">
        <f t="shared" si="88"/>
        <v>0</v>
      </c>
      <c r="K1899">
        <f t="shared" si="89"/>
        <v>0</v>
      </c>
    </row>
    <row r="1900" spans="1:11" x14ac:dyDescent="0.2">
      <c r="A1900" t="s">
        <v>3403</v>
      </c>
      <c r="B1900" t="s">
        <v>3796</v>
      </c>
      <c r="C1900">
        <v>0</v>
      </c>
      <c r="D1900">
        <v>2460</v>
      </c>
      <c r="E1900">
        <f t="shared" si="87"/>
        <v>0</v>
      </c>
      <c r="F1900">
        <v>3875</v>
      </c>
      <c r="G1900" t="s">
        <v>3797</v>
      </c>
      <c r="H1900">
        <v>0</v>
      </c>
      <c r="I1900">
        <v>3746</v>
      </c>
      <c r="J1900">
        <f t="shared" si="88"/>
        <v>0</v>
      </c>
      <c r="K1900">
        <f t="shared" si="89"/>
        <v>0</v>
      </c>
    </row>
    <row r="1901" spans="1:11" x14ac:dyDescent="0.2">
      <c r="A1901" t="s">
        <v>3403</v>
      </c>
      <c r="B1901" t="s">
        <v>3798</v>
      </c>
      <c r="C1901">
        <v>0</v>
      </c>
      <c r="D1901">
        <v>0</v>
      </c>
      <c r="E1901">
        <f t="shared" si="87"/>
        <v>0</v>
      </c>
      <c r="F1901">
        <v>3875</v>
      </c>
      <c r="G1901" t="s">
        <v>3799</v>
      </c>
      <c r="H1901">
        <v>0</v>
      </c>
      <c r="I1901">
        <v>729</v>
      </c>
      <c r="J1901">
        <f t="shared" si="88"/>
        <v>0</v>
      </c>
      <c r="K1901">
        <f t="shared" si="89"/>
        <v>0</v>
      </c>
    </row>
    <row r="1902" spans="1:11" x14ac:dyDescent="0.2">
      <c r="A1902" t="s">
        <v>3403</v>
      </c>
      <c r="B1902" t="s">
        <v>3800</v>
      </c>
      <c r="C1902">
        <v>0</v>
      </c>
      <c r="D1902">
        <v>0</v>
      </c>
      <c r="E1902">
        <f t="shared" si="87"/>
        <v>0</v>
      </c>
      <c r="F1902">
        <v>3880</v>
      </c>
      <c r="G1902" t="s">
        <v>3801</v>
      </c>
      <c r="H1902">
        <v>0</v>
      </c>
      <c r="I1902">
        <v>4144</v>
      </c>
      <c r="J1902">
        <f t="shared" si="88"/>
        <v>0</v>
      </c>
      <c r="K1902">
        <f t="shared" si="89"/>
        <v>0</v>
      </c>
    </row>
    <row r="1903" spans="1:11" x14ac:dyDescent="0.2">
      <c r="A1903" t="s">
        <v>3403</v>
      </c>
      <c r="B1903" t="s">
        <v>3802</v>
      </c>
      <c r="C1903">
        <v>0</v>
      </c>
      <c r="D1903">
        <v>0</v>
      </c>
      <c r="E1903">
        <f t="shared" si="87"/>
        <v>0</v>
      </c>
      <c r="F1903">
        <v>3880</v>
      </c>
      <c r="G1903" t="s">
        <v>3803</v>
      </c>
      <c r="H1903">
        <v>0</v>
      </c>
      <c r="I1903">
        <v>337</v>
      </c>
      <c r="J1903">
        <f t="shared" si="88"/>
        <v>0</v>
      </c>
      <c r="K1903">
        <f t="shared" si="89"/>
        <v>0</v>
      </c>
    </row>
    <row r="1904" spans="1:11" x14ac:dyDescent="0.2">
      <c r="A1904" t="s">
        <v>3403</v>
      </c>
      <c r="B1904" t="s">
        <v>3804</v>
      </c>
      <c r="C1904">
        <v>0</v>
      </c>
      <c r="D1904">
        <v>0</v>
      </c>
      <c r="E1904">
        <f t="shared" si="87"/>
        <v>0</v>
      </c>
      <c r="F1904">
        <v>3890</v>
      </c>
      <c r="G1904" t="s">
        <v>3805</v>
      </c>
      <c r="H1904">
        <v>0</v>
      </c>
      <c r="I1904">
        <v>1204</v>
      </c>
      <c r="J1904">
        <f t="shared" si="88"/>
        <v>0</v>
      </c>
      <c r="K1904">
        <f t="shared" si="89"/>
        <v>0</v>
      </c>
    </row>
    <row r="1905" spans="1:11" x14ac:dyDescent="0.2">
      <c r="A1905" t="s">
        <v>3403</v>
      </c>
      <c r="B1905" t="s">
        <v>3806</v>
      </c>
      <c r="C1905">
        <v>0</v>
      </c>
      <c r="D1905">
        <v>35</v>
      </c>
      <c r="E1905">
        <f t="shared" si="87"/>
        <v>0</v>
      </c>
      <c r="F1905">
        <v>3890</v>
      </c>
      <c r="G1905" t="s">
        <v>3807</v>
      </c>
      <c r="H1905">
        <v>0</v>
      </c>
      <c r="I1905">
        <v>406</v>
      </c>
      <c r="J1905">
        <f t="shared" si="88"/>
        <v>0</v>
      </c>
      <c r="K1905">
        <f t="shared" si="89"/>
        <v>0</v>
      </c>
    </row>
    <row r="1906" spans="1:11" x14ac:dyDescent="0.2">
      <c r="A1906" t="s">
        <v>3403</v>
      </c>
      <c r="B1906" t="s">
        <v>3808</v>
      </c>
      <c r="C1906">
        <v>0</v>
      </c>
      <c r="D1906">
        <v>3805</v>
      </c>
      <c r="E1906">
        <f t="shared" si="87"/>
        <v>0</v>
      </c>
      <c r="F1906">
        <v>3900</v>
      </c>
      <c r="G1906" t="s">
        <v>3809</v>
      </c>
      <c r="H1906">
        <v>0</v>
      </c>
      <c r="I1906">
        <v>40317</v>
      </c>
      <c r="J1906">
        <f t="shared" si="88"/>
        <v>0</v>
      </c>
      <c r="K1906">
        <f t="shared" si="89"/>
        <v>0</v>
      </c>
    </row>
    <row r="1907" spans="1:11" x14ac:dyDescent="0.2">
      <c r="A1907" t="s">
        <v>3403</v>
      </c>
      <c r="B1907" t="s">
        <v>3810</v>
      </c>
      <c r="C1907">
        <v>0</v>
      </c>
      <c r="D1907">
        <v>8</v>
      </c>
      <c r="E1907">
        <f t="shared" si="87"/>
        <v>0</v>
      </c>
      <c r="F1907">
        <v>3900</v>
      </c>
      <c r="G1907" t="s">
        <v>3811</v>
      </c>
      <c r="H1907">
        <v>0</v>
      </c>
      <c r="I1907">
        <v>640</v>
      </c>
      <c r="J1907">
        <f t="shared" si="88"/>
        <v>0</v>
      </c>
      <c r="K1907">
        <f t="shared" si="89"/>
        <v>0</v>
      </c>
    </row>
    <row r="1908" spans="1:11" x14ac:dyDescent="0.2">
      <c r="A1908" t="s">
        <v>3403</v>
      </c>
      <c r="B1908" t="s">
        <v>3812</v>
      </c>
      <c r="C1908">
        <v>0</v>
      </c>
      <c r="D1908">
        <v>1</v>
      </c>
      <c r="E1908">
        <f t="shared" si="87"/>
        <v>0</v>
      </c>
      <c r="F1908">
        <v>3910</v>
      </c>
      <c r="G1908" t="s">
        <v>3813</v>
      </c>
      <c r="H1908">
        <v>0</v>
      </c>
      <c r="I1908">
        <v>3346</v>
      </c>
      <c r="J1908">
        <f t="shared" si="88"/>
        <v>0</v>
      </c>
      <c r="K1908">
        <f t="shared" si="89"/>
        <v>0</v>
      </c>
    </row>
    <row r="1909" spans="1:11" x14ac:dyDescent="0.2">
      <c r="A1909" t="s">
        <v>3403</v>
      </c>
      <c r="B1909" t="s">
        <v>3814</v>
      </c>
      <c r="C1909">
        <v>0</v>
      </c>
      <c r="D1909">
        <v>0</v>
      </c>
      <c r="E1909">
        <f t="shared" si="87"/>
        <v>0</v>
      </c>
      <c r="F1909">
        <v>3910</v>
      </c>
      <c r="G1909" t="s">
        <v>3815</v>
      </c>
      <c r="H1909">
        <v>0</v>
      </c>
      <c r="I1909">
        <v>242</v>
      </c>
      <c r="J1909">
        <f t="shared" si="88"/>
        <v>0</v>
      </c>
      <c r="K1909">
        <f t="shared" si="89"/>
        <v>0</v>
      </c>
    </row>
    <row r="1910" spans="1:11" x14ac:dyDescent="0.2">
      <c r="A1910" t="s">
        <v>3403</v>
      </c>
      <c r="B1910" t="s">
        <v>3816</v>
      </c>
      <c r="C1910">
        <v>0</v>
      </c>
      <c r="D1910">
        <v>40</v>
      </c>
      <c r="E1910">
        <f t="shared" si="87"/>
        <v>0</v>
      </c>
      <c r="F1910">
        <v>3920</v>
      </c>
      <c r="G1910" t="s">
        <v>3817</v>
      </c>
      <c r="H1910">
        <v>0</v>
      </c>
      <c r="I1910">
        <v>601</v>
      </c>
      <c r="J1910">
        <f t="shared" si="88"/>
        <v>0</v>
      </c>
      <c r="K1910">
        <f t="shared" si="89"/>
        <v>0</v>
      </c>
    </row>
    <row r="1911" spans="1:11" x14ac:dyDescent="0.2">
      <c r="A1911" t="s">
        <v>3403</v>
      </c>
      <c r="B1911" t="s">
        <v>3818</v>
      </c>
      <c r="C1911">
        <v>0</v>
      </c>
      <c r="D1911">
        <v>667</v>
      </c>
      <c r="E1911">
        <f t="shared" si="87"/>
        <v>0</v>
      </c>
      <c r="F1911">
        <v>3920</v>
      </c>
      <c r="G1911" t="s">
        <v>3819</v>
      </c>
      <c r="H1911">
        <v>0</v>
      </c>
      <c r="I1911">
        <v>153</v>
      </c>
      <c r="J1911">
        <f t="shared" si="88"/>
        <v>0</v>
      </c>
      <c r="K1911">
        <f t="shared" si="89"/>
        <v>0</v>
      </c>
    </row>
    <row r="1912" spans="1:11" x14ac:dyDescent="0.2">
      <c r="A1912" t="s">
        <v>3403</v>
      </c>
      <c r="B1912" t="s">
        <v>3820</v>
      </c>
      <c r="C1912">
        <v>0</v>
      </c>
      <c r="D1912">
        <v>1773</v>
      </c>
      <c r="E1912">
        <f t="shared" si="87"/>
        <v>0</v>
      </c>
      <c r="F1912">
        <v>3925</v>
      </c>
      <c r="G1912" t="s">
        <v>3821</v>
      </c>
      <c r="H1912">
        <v>0</v>
      </c>
      <c r="I1912">
        <v>3238</v>
      </c>
      <c r="J1912">
        <f t="shared" si="88"/>
        <v>0</v>
      </c>
      <c r="K1912">
        <f t="shared" si="89"/>
        <v>0</v>
      </c>
    </row>
    <row r="1913" spans="1:11" x14ac:dyDescent="0.2">
      <c r="A1913" t="s">
        <v>3403</v>
      </c>
      <c r="B1913" t="s">
        <v>3822</v>
      </c>
      <c r="C1913">
        <v>0</v>
      </c>
      <c r="D1913">
        <v>0</v>
      </c>
      <c r="E1913">
        <f t="shared" si="87"/>
        <v>0</v>
      </c>
      <c r="F1913">
        <v>3925</v>
      </c>
      <c r="G1913" t="s">
        <v>3823</v>
      </c>
      <c r="H1913">
        <v>0</v>
      </c>
      <c r="I1913">
        <v>357</v>
      </c>
      <c r="J1913">
        <f t="shared" si="88"/>
        <v>0</v>
      </c>
      <c r="K1913">
        <f t="shared" si="89"/>
        <v>0</v>
      </c>
    </row>
    <row r="1914" spans="1:11" x14ac:dyDescent="0.2">
      <c r="A1914" t="s">
        <v>3403</v>
      </c>
      <c r="B1914" t="s">
        <v>3824</v>
      </c>
      <c r="C1914">
        <v>0</v>
      </c>
      <c r="D1914">
        <v>2</v>
      </c>
      <c r="E1914">
        <f t="shared" si="87"/>
        <v>0</v>
      </c>
      <c r="F1914">
        <v>3930</v>
      </c>
      <c r="G1914" t="s">
        <v>3825</v>
      </c>
      <c r="H1914">
        <v>0</v>
      </c>
      <c r="I1914">
        <v>745</v>
      </c>
      <c r="J1914">
        <f t="shared" si="88"/>
        <v>0</v>
      </c>
      <c r="K1914">
        <f t="shared" si="89"/>
        <v>0</v>
      </c>
    </row>
    <row r="1915" spans="1:11" x14ac:dyDescent="0.2">
      <c r="A1915" t="s">
        <v>3403</v>
      </c>
      <c r="B1915" t="s">
        <v>3826</v>
      </c>
      <c r="C1915">
        <v>0</v>
      </c>
      <c r="D1915">
        <v>5</v>
      </c>
      <c r="E1915">
        <f t="shared" si="87"/>
        <v>0</v>
      </c>
      <c r="F1915">
        <v>3930</v>
      </c>
      <c r="G1915" t="s">
        <v>3827</v>
      </c>
      <c r="H1915">
        <v>0</v>
      </c>
      <c r="I1915">
        <v>177</v>
      </c>
      <c r="J1915">
        <f t="shared" si="88"/>
        <v>0</v>
      </c>
      <c r="K1915">
        <f t="shared" si="89"/>
        <v>0</v>
      </c>
    </row>
    <row r="1916" spans="1:11" x14ac:dyDescent="0.2">
      <c r="A1916" t="s">
        <v>3403</v>
      </c>
      <c r="B1916" t="s">
        <v>3828</v>
      </c>
      <c r="C1916">
        <v>0</v>
      </c>
      <c r="D1916">
        <v>1</v>
      </c>
      <c r="E1916">
        <f t="shared" si="87"/>
        <v>0</v>
      </c>
      <c r="F1916">
        <v>3940</v>
      </c>
      <c r="G1916" t="s">
        <v>3829</v>
      </c>
      <c r="H1916">
        <v>0</v>
      </c>
      <c r="I1916">
        <v>741</v>
      </c>
      <c r="J1916">
        <f t="shared" si="88"/>
        <v>0</v>
      </c>
      <c r="K1916">
        <f t="shared" si="89"/>
        <v>0</v>
      </c>
    </row>
    <row r="1917" spans="1:11" x14ac:dyDescent="0.2">
      <c r="A1917" t="s">
        <v>3403</v>
      </c>
      <c r="B1917" t="s">
        <v>3830</v>
      </c>
      <c r="C1917">
        <v>0</v>
      </c>
      <c r="D1917">
        <v>2</v>
      </c>
      <c r="E1917">
        <f t="shared" si="87"/>
        <v>0</v>
      </c>
      <c r="F1917">
        <v>3940</v>
      </c>
      <c r="G1917" t="s">
        <v>3831</v>
      </c>
      <c r="H1917">
        <v>0</v>
      </c>
      <c r="I1917">
        <v>252</v>
      </c>
      <c r="J1917">
        <f t="shared" si="88"/>
        <v>0</v>
      </c>
      <c r="K1917">
        <f t="shared" si="89"/>
        <v>0</v>
      </c>
    </row>
    <row r="1918" spans="1:11" x14ac:dyDescent="0.2">
      <c r="A1918" t="s">
        <v>3403</v>
      </c>
      <c r="B1918" t="s">
        <v>3832</v>
      </c>
      <c r="C1918">
        <v>0</v>
      </c>
      <c r="D1918">
        <v>3340</v>
      </c>
      <c r="E1918">
        <f t="shared" si="87"/>
        <v>0</v>
      </c>
      <c r="F1918">
        <v>3950</v>
      </c>
      <c r="G1918" t="s">
        <v>3833</v>
      </c>
      <c r="H1918">
        <v>0</v>
      </c>
      <c r="I1918">
        <v>20822</v>
      </c>
      <c r="J1918">
        <f t="shared" si="88"/>
        <v>0</v>
      </c>
      <c r="K1918">
        <f t="shared" si="89"/>
        <v>0</v>
      </c>
    </row>
    <row r="1919" spans="1:11" x14ac:dyDescent="0.2">
      <c r="A1919" t="s">
        <v>3403</v>
      </c>
      <c r="B1919" t="s">
        <v>3834</v>
      </c>
      <c r="C1919">
        <v>0</v>
      </c>
      <c r="D1919">
        <v>2</v>
      </c>
      <c r="E1919">
        <f t="shared" si="87"/>
        <v>0</v>
      </c>
      <c r="F1919">
        <v>3950</v>
      </c>
      <c r="G1919" t="s">
        <v>3835</v>
      </c>
      <c r="H1919">
        <v>0</v>
      </c>
      <c r="I1919">
        <v>1205</v>
      </c>
      <c r="J1919">
        <f t="shared" si="88"/>
        <v>0</v>
      </c>
      <c r="K1919">
        <f t="shared" si="89"/>
        <v>0</v>
      </c>
    </row>
    <row r="1920" spans="1:11" x14ac:dyDescent="0.2">
      <c r="A1920" t="s">
        <v>3403</v>
      </c>
      <c r="B1920" t="s">
        <v>3836</v>
      </c>
      <c r="C1920">
        <v>0</v>
      </c>
      <c r="D1920">
        <v>4</v>
      </c>
      <c r="E1920">
        <f t="shared" si="87"/>
        <v>0</v>
      </c>
      <c r="F1920">
        <v>3960</v>
      </c>
      <c r="G1920" t="s">
        <v>3837</v>
      </c>
      <c r="H1920">
        <v>0</v>
      </c>
      <c r="I1920">
        <v>1072</v>
      </c>
      <c r="J1920">
        <f t="shared" si="88"/>
        <v>0</v>
      </c>
      <c r="K1920">
        <f t="shared" si="89"/>
        <v>0</v>
      </c>
    </row>
    <row r="1921" spans="1:11" x14ac:dyDescent="0.2">
      <c r="A1921" t="s">
        <v>3403</v>
      </c>
      <c r="B1921" t="s">
        <v>3838</v>
      </c>
      <c r="C1921">
        <v>0</v>
      </c>
      <c r="D1921">
        <v>0</v>
      </c>
      <c r="E1921">
        <f t="shared" si="87"/>
        <v>0</v>
      </c>
      <c r="F1921">
        <v>3960</v>
      </c>
      <c r="G1921" t="s">
        <v>3839</v>
      </c>
      <c r="H1921">
        <v>0</v>
      </c>
      <c r="I1921">
        <v>714</v>
      </c>
      <c r="J1921">
        <f t="shared" si="88"/>
        <v>0</v>
      </c>
      <c r="K1921">
        <f t="shared" si="89"/>
        <v>0</v>
      </c>
    </row>
    <row r="1922" spans="1:11" x14ac:dyDescent="0.2">
      <c r="A1922" t="s">
        <v>3403</v>
      </c>
      <c r="B1922" t="s">
        <v>3840</v>
      </c>
      <c r="C1922">
        <v>0</v>
      </c>
      <c r="D1922">
        <v>1</v>
      </c>
      <c r="E1922">
        <f t="shared" si="87"/>
        <v>0</v>
      </c>
      <c r="F1922">
        <v>3970</v>
      </c>
      <c r="G1922" t="s">
        <v>3841</v>
      </c>
      <c r="H1922">
        <v>0</v>
      </c>
      <c r="I1922">
        <v>571</v>
      </c>
      <c r="J1922">
        <f t="shared" si="88"/>
        <v>0</v>
      </c>
      <c r="K1922">
        <f t="shared" si="89"/>
        <v>0</v>
      </c>
    </row>
    <row r="1923" spans="1:11" x14ac:dyDescent="0.2">
      <c r="A1923" t="s">
        <v>3403</v>
      </c>
      <c r="B1923" t="s">
        <v>3842</v>
      </c>
      <c r="C1923">
        <v>0</v>
      </c>
      <c r="D1923">
        <v>0</v>
      </c>
      <c r="E1923">
        <f t="shared" si="87"/>
        <v>0</v>
      </c>
      <c r="F1923">
        <v>3970</v>
      </c>
      <c r="G1923" t="s">
        <v>3843</v>
      </c>
      <c r="H1923">
        <v>0</v>
      </c>
      <c r="I1923">
        <v>204</v>
      </c>
      <c r="J1923">
        <f t="shared" si="88"/>
        <v>0</v>
      </c>
      <c r="K1923">
        <f t="shared" si="89"/>
        <v>0</v>
      </c>
    </row>
    <row r="1924" spans="1:11" x14ac:dyDescent="0.2">
      <c r="A1924" t="s">
        <v>3403</v>
      </c>
      <c r="B1924" t="s">
        <v>3844</v>
      </c>
      <c r="C1924">
        <v>0</v>
      </c>
      <c r="D1924">
        <v>2125</v>
      </c>
      <c r="E1924">
        <f t="shared" si="87"/>
        <v>0</v>
      </c>
      <c r="F1924">
        <v>3975</v>
      </c>
      <c r="G1924" t="s">
        <v>3845</v>
      </c>
      <c r="H1924">
        <v>0</v>
      </c>
      <c r="I1924">
        <v>8426</v>
      </c>
      <c r="J1924">
        <f t="shared" si="88"/>
        <v>0</v>
      </c>
      <c r="K1924">
        <f t="shared" si="89"/>
        <v>0</v>
      </c>
    </row>
    <row r="1925" spans="1:11" x14ac:dyDescent="0.2">
      <c r="A1925" t="s">
        <v>3403</v>
      </c>
      <c r="B1925" t="s">
        <v>3846</v>
      </c>
      <c r="C1925">
        <v>0</v>
      </c>
      <c r="D1925">
        <v>0</v>
      </c>
      <c r="E1925">
        <f t="shared" si="87"/>
        <v>0</v>
      </c>
      <c r="F1925">
        <v>3975</v>
      </c>
      <c r="G1925" t="s">
        <v>3847</v>
      </c>
      <c r="H1925">
        <v>0</v>
      </c>
      <c r="I1925">
        <v>398</v>
      </c>
      <c r="J1925">
        <f t="shared" si="88"/>
        <v>0</v>
      </c>
      <c r="K1925">
        <f t="shared" si="89"/>
        <v>0</v>
      </c>
    </row>
    <row r="1926" spans="1:11" x14ac:dyDescent="0.2">
      <c r="A1926" t="s">
        <v>3403</v>
      </c>
      <c r="B1926" t="s">
        <v>3848</v>
      </c>
      <c r="C1926">
        <v>0</v>
      </c>
      <c r="D1926">
        <v>0</v>
      </c>
      <c r="E1926">
        <f t="shared" si="87"/>
        <v>0</v>
      </c>
      <c r="F1926">
        <v>3980</v>
      </c>
      <c r="G1926" t="s">
        <v>3849</v>
      </c>
      <c r="H1926">
        <v>0</v>
      </c>
      <c r="I1926">
        <v>583</v>
      </c>
      <c r="J1926">
        <f t="shared" si="88"/>
        <v>0</v>
      </c>
      <c r="K1926">
        <f t="shared" si="89"/>
        <v>0</v>
      </c>
    </row>
    <row r="1927" spans="1:11" x14ac:dyDescent="0.2">
      <c r="A1927" t="s">
        <v>3403</v>
      </c>
      <c r="B1927" t="s">
        <v>3850</v>
      </c>
      <c r="C1927">
        <v>0</v>
      </c>
      <c r="D1927">
        <v>2</v>
      </c>
      <c r="E1927">
        <f t="shared" si="87"/>
        <v>0</v>
      </c>
      <c r="F1927">
        <v>3980</v>
      </c>
      <c r="G1927" t="s">
        <v>3851</v>
      </c>
      <c r="H1927">
        <v>0</v>
      </c>
      <c r="I1927">
        <v>534</v>
      </c>
      <c r="J1927">
        <f t="shared" si="88"/>
        <v>0</v>
      </c>
      <c r="K1927">
        <f t="shared" si="89"/>
        <v>0</v>
      </c>
    </row>
    <row r="1928" spans="1:11" x14ac:dyDescent="0.2">
      <c r="A1928" t="s">
        <v>3403</v>
      </c>
      <c r="B1928" t="s">
        <v>3852</v>
      </c>
      <c r="C1928">
        <v>0</v>
      </c>
      <c r="D1928">
        <v>1</v>
      </c>
      <c r="E1928">
        <f t="shared" si="87"/>
        <v>0</v>
      </c>
      <c r="F1928">
        <v>3990</v>
      </c>
      <c r="G1928" t="s">
        <v>3853</v>
      </c>
      <c r="H1928">
        <v>0</v>
      </c>
      <c r="I1928">
        <v>602</v>
      </c>
      <c r="J1928">
        <f t="shared" si="88"/>
        <v>0</v>
      </c>
      <c r="K1928">
        <f t="shared" si="89"/>
        <v>0</v>
      </c>
    </row>
    <row r="1929" spans="1:11" x14ac:dyDescent="0.2">
      <c r="A1929" t="s">
        <v>3403</v>
      </c>
      <c r="B1929" t="s">
        <v>3854</v>
      </c>
      <c r="C1929">
        <v>0</v>
      </c>
      <c r="D1929">
        <v>2</v>
      </c>
      <c r="E1929">
        <f t="shared" si="87"/>
        <v>0</v>
      </c>
      <c r="F1929">
        <v>3990</v>
      </c>
      <c r="G1929" t="s">
        <v>3855</v>
      </c>
      <c r="H1929">
        <v>0</v>
      </c>
      <c r="I1929">
        <v>401</v>
      </c>
      <c r="J1929">
        <f t="shared" si="88"/>
        <v>0</v>
      </c>
      <c r="K1929">
        <f t="shared" si="89"/>
        <v>0</v>
      </c>
    </row>
    <row r="1930" spans="1:11" x14ac:dyDescent="0.2">
      <c r="A1930" t="s">
        <v>3403</v>
      </c>
      <c r="B1930" t="s">
        <v>3856</v>
      </c>
      <c r="C1930">
        <v>0</v>
      </c>
      <c r="D1930">
        <v>183202</v>
      </c>
      <c r="E1930">
        <f t="shared" si="87"/>
        <v>0</v>
      </c>
      <c r="F1930">
        <v>4000</v>
      </c>
      <c r="G1930" t="s">
        <v>3857</v>
      </c>
      <c r="H1930">
        <v>0</v>
      </c>
      <c r="I1930">
        <v>232289</v>
      </c>
      <c r="J1930">
        <f t="shared" si="88"/>
        <v>0</v>
      </c>
      <c r="K1930">
        <f t="shared" si="89"/>
        <v>0</v>
      </c>
    </row>
    <row r="1931" spans="1:11" x14ac:dyDescent="0.2">
      <c r="A1931" t="s">
        <v>3403</v>
      </c>
      <c r="B1931" t="s">
        <v>3858</v>
      </c>
      <c r="C1931">
        <v>0</v>
      </c>
      <c r="D1931">
        <v>148</v>
      </c>
      <c r="E1931">
        <f t="shared" si="87"/>
        <v>0</v>
      </c>
      <c r="F1931">
        <v>4000</v>
      </c>
      <c r="G1931" t="s">
        <v>3859</v>
      </c>
      <c r="H1931">
        <v>0</v>
      </c>
      <c r="I1931">
        <v>2189</v>
      </c>
      <c r="J1931">
        <f t="shared" si="88"/>
        <v>0</v>
      </c>
      <c r="K1931">
        <f t="shared" si="89"/>
        <v>0</v>
      </c>
    </row>
    <row r="1932" spans="1:11" x14ac:dyDescent="0.2">
      <c r="A1932" t="s">
        <v>3403</v>
      </c>
      <c r="B1932" t="s">
        <v>3860</v>
      </c>
      <c r="C1932">
        <v>0</v>
      </c>
      <c r="D1932">
        <v>11</v>
      </c>
      <c r="E1932">
        <f t="shared" ref="E1932:E1995" si="90">C1932*D1932*100*$B$3*$B$3*0.01</f>
        <v>0</v>
      </c>
      <c r="F1932">
        <v>4010</v>
      </c>
      <c r="G1932" t="s">
        <v>3861</v>
      </c>
      <c r="H1932">
        <v>0</v>
      </c>
      <c r="I1932">
        <v>3147</v>
      </c>
      <c r="J1932">
        <f t="shared" ref="J1932:J1995" si="91">H1932*I1932*100*$B$3*$B$3*0.01*-1</f>
        <v>0</v>
      </c>
      <c r="K1932">
        <f t="shared" ref="K1932:K1995" si="92">E1932+J1932</f>
        <v>0</v>
      </c>
    </row>
    <row r="1933" spans="1:11" x14ac:dyDescent="0.2">
      <c r="A1933" t="s">
        <v>3403</v>
      </c>
      <c r="B1933" t="s">
        <v>3862</v>
      </c>
      <c r="C1933">
        <v>0</v>
      </c>
      <c r="D1933">
        <v>86</v>
      </c>
      <c r="E1933">
        <f t="shared" si="90"/>
        <v>0</v>
      </c>
      <c r="F1933">
        <v>4010</v>
      </c>
      <c r="G1933" t="s">
        <v>3863</v>
      </c>
      <c r="H1933">
        <v>0</v>
      </c>
      <c r="I1933">
        <v>895</v>
      </c>
      <c r="J1933">
        <f t="shared" si="91"/>
        <v>0</v>
      </c>
      <c r="K1933">
        <f t="shared" si="92"/>
        <v>0</v>
      </c>
    </row>
    <row r="1934" spans="1:11" x14ac:dyDescent="0.2">
      <c r="A1934" t="s">
        <v>3403</v>
      </c>
      <c r="B1934" t="s">
        <v>3864</v>
      </c>
      <c r="C1934">
        <v>0</v>
      </c>
      <c r="D1934">
        <v>17</v>
      </c>
      <c r="E1934">
        <f t="shared" si="90"/>
        <v>0</v>
      </c>
      <c r="F1934">
        <v>4020</v>
      </c>
      <c r="G1934" t="s">
        <v>3865</v>
      </c>
      <c r="H1934">
        <v>0</v>
      </c>
      <c r="I1934">
        <v>576</v>
      </c>
      <c r="J1934">
        <f t="shared" si="91"/>
        <v>0</v>
      </c>
      <c r="K1934">
        <f t="shared" si="92"/>
        <v>0</v>
      </c>
    </row>
    <row r="1935" spans="1:11" x14ac:dyDescent="0.2">
      <c r="A1935" t="s">
        <v>3403</v>
      </c>
      <c r="B1935" t="s">
        <v>3866</v>
      </c>
      <c r="C1935">
        <v>0</v>
      </c>
      <c r="D1935">
        <v>41</v>
      </c>
      <c r="E1935">
        <f t="shared" si="90"/>
        <v>0</v>
      </c>
      <c r="F1935">
        <v>4020</v>
      </c>
      <c r="G1935" t="s">
        <v>3867</v>
      </c>
      <c r="H1935">
        <v>0</v>
      </c>
      <c r="I1935">
        <v>465</v>
      </c>
      <c r="J1935">
        <f t="shared" si="91"/>
        <v>0</v>
      </c>
      <c r="K1935">
        <f t="shared" si="92"/>
        <v>0</v>
      </c>
    </row>
    <row r="1936" spans="1:11" x14ac:dyDescent="0.2">
      <c r="A1936" t="s">
        <v>3403</v>
      </c>
      <c r="B1936" t="s">
        <v>3868</v>
      </c>
      <c r="C1936">
        <v>0</v>
      </c>
      <c r="D1936">
        <v>714</v>
      </c>
      <c r="E1936">
        <f t="shared" si="90"/>
        <v>0</v>
      </c>
      <c r="F1936">
        <v>4025</v>
      </c>
      <c r="G1936" t="s">
        <v>3869</v>
      </c>
      <c r="H1936">
        <v>0</v>
      </c>
      <c r="I1936">
        <v>3165</v>
      </c>
      <c r="J1936">
        <f t="shared" si="91"/>
        <v>0</v>
      </c>
      <c r="K1936">
        <f t="shared" si="92"/>
        <v>0</v>
      </c>
    </row>
    <row r="1937" spans="1:11" x14ac:dyDescent="0.2">
      <c r="A1937" t="s">
        <v>3403</v>
      </c>
      <c r="B1937" t="s">
        <v>3870</v>
      </c>
      <c r="C1937">
        <v>0</v>
      </c>
      <c r="D1937">
        <v>67</v>
      </c>
      <c r="E1937">
        <f t="shared" si="90"/>
        <v>0</v>
      </c>
      <c r="F1937">
        <v>4025</v>
      </c>
      <c r="G1937" t="s">
        <v>3871</v>
      </c>
      <c r="H1937">
        <v>0</v>
      </c>
      <c r="I1937">
        <v>1027</v>
      </c>
      <c r="J1937">
        <f t="shared" si="91"/>
        <v>0</v>
      </c>
      <c r="K1937">
        <f t="shared" si="92"/>
        <v>0</v>
      </c>
    </row>
    <row r="1938" spans="1:11" x14ac:dyDescent="0.2">
      <c r="A1938" t="s">
        <v>3403</v>
      </c>
      <c r="B1938" t="s">
        <v>3872</v>
      </c>
      <c r="C1938">
        <v>0</v>
      </c>
      <c r="D1938">
        <v>17</v>
      </c>
      <c r="E1938">
        <f t="shared" si="90"/>
        <v>0</v>
      </c>
      <c r="F1938">
        <v>4030</v>
      </c>
      <c r="G1938" t="s">
        <v>3873</v>
      </c>
      <c r="H1938">
        <v>0</v>
      </c>
      <c r="I1938">
        <v>1592</v>
      </c>
      <c r="J1938">
        <f t="shared" si="91"/>
        <v>0</v>
      </c>
      <c r="K1938">
        <f t="shared" si="92"/>
        <v>0</v>
      </c>
    </row>
    <row r="1939" spans="1:11" x14ac:dyDescent="0.2">
      <c r="A1939" t="s">
        <v>3403</v>
      </c>
      <c r="B1939" t="s">
        <v>3874</v>
      </c>
      <c r="C1939">
        <v>0</v>
      </c>
      <c r="D1939">
        <v>61</v>
      </c>
      <c r="E1939">
        <f t="shared" si="90"/>
        <v>0</v>
      </c>
      <c r="F1939">
        <v>4030</v>
      </c>
      <c r="G1939" t="s">
        <v>3875</v>
      </c>
      <c r="H1939">
        <v>0</v>
      </c>
      <c r="I1939">
        <v>573</v>
      </c>
      <c r="J1939">
        <f t="shared" si="91"/>
        <v>0</v>
      </c>
      <c r="K1939">
        <f t="shared" si="92"/>
        <v>0</v>
      </c>
    </row>
    <row r="1940" spans="1:11" x14ac:dyDescent="0.2">
      <c r="A1940" t="s">
        <v>3403</v>
      </c>
      <c r="B1940" t="s">
        <v>3876</v>
      </c>
      <c r="C1940">
        <v>0</v>
      </c>
      <c r="D1940">
        <v>11</v>
      </c>
      <c r="E1940">
        <f t="shared" si="90"/>
        <v>0</v>
      </c>
      <c r="F1940">
        <v>4040</v>
      </c>
      <c r="G1940" t="s">
        <v>3877</v>
      </c>
      <c r="H1940">
        <v>0</v>
      </c>
      <c r="I1940">
        <v>1257</v>
      </c>
      <c r="J1940">
        <f t="shared" si="91"/>
        <v>0</v>
      </c>
      <c r="K1940">
        <f t="shared" si="92"/>
        <v>0</v>
      </c>
    </row>
    <row r="1941" spans="1:11" x14ac:dyDescent="0.2">
      <c r="A1941" t="s">
        <v>3403</v>
      </c>
      <c r="B1941" t="s">
        <v>3878</v>
      </c>
      <c r="C1941">
        <v>0</v>
      </c>
      <c r="D1941">
        <v>111</v>
      </c>
      <c r="E1941">
        <f t="shared" si="90"/>
        <v>0</v>
      </c>
      <c r="F1941">
        <v>4040</v>
      </c>
      <c r="G1941" t="s">
        <v>3879</v>
      </c>
      <c r="H1941">
        <v>0</v>
      </c>
      <c r="I1941">
        <v>406</v>
      </c>
      <c r="J1941">
        <f t="shared" si="91"/>
        <v>0</v>
      </c>
      <c r="K1941">
        <f t="shared" si="92"/>
        <v>0</v>
      </c>
    </row>
    <row r="1942" spans="1:11" x14ac:dyDescent="0.2">
      <c r="A1942" t="s">
        <v>3403</v>
      </c>
      <c r="B1942" t="s">
        <v>3880</v>
      </c>
      <c r="C1942">
        <v>0</v>
      </c>
      <c r="D1942">
        <v>1575</v>
      </c>
      <c r="E1942">
        <f t="shared" si="90"/>
        <v>0</v>
      </c>
      <c r="F1942">
        <v>4050</v>
      </c>
      <c r="G1942" t="s">
        <v>3881</v>
      </c>
      <c r="H1942">
        <v>0</v>
      </c>
      <c r="I1942">
        <v>22802</v>
      </c>
      <c r="J1942">
        <f t="shared" si="91"/>
        <v>0</v>
      </c>
      <c r="K1942">
        <f t="shared" si="92"/>
        <v>0</v>
      </c>
    </row>
    <row r="1943" spans="1:11" x14ac:dyDescent="0.2">
      <c r="A1943" t="s">
        <v>3403</v>
      </c>
      <c r="B1943" t="s">
        <v>3882</v>
      </c>
      <c r="C1943">
        <v>0</v>
      </c>
      <c r="D1943">
        <v>63</v>
      </c>
      <c r="E1943">
        <f t="shared" si="90"/>
        <v>0</v>
      </c>
      <c r="F1943">
        <v>4050</v>
      </c>
      <c r="G1943" t="s">
        <v>3883</v>
      </c>
      <c r="H1943">
        <v>0</v>
      </c>
      <c r="I1943">
        <v>4421</v>
      </c>
      <c r="J1943">
        <f t="shared" si="91"/>
        <v>0</v>
      </c>
      <c r="K1943">
        <f t="shared" si="92"/>
        <v>0</v>
      </c>
    </row>
    <row r="1944" spans="1:11" x14ac:dyDescent="0.2">
      <c r="A1944" t="s">
        <v>3403</v>
      </c>
      <c r="B1944" t="s">
        <v>3884</v>
      </c>
      <c r="C1944">
        <v>0</v>
      </c>
      <c r="D1944">
        <v>4</v>
      </c>
      <c r="E1944">
        <f t="shared" si="90"/>
        <v>0</v>
      </c>
      <c r="F1944">
        <v>4060</v>
      </c>
      <c r="G1944" t="s">
        <v>3885</v>
      </c>
      <c r="H1944">
        <v>0</v>
      </c>
      <c r="I1944">
        <v>1699</v>
      </c>
      <c r="J1944">
        <f t="shared" si="91"/>
        <v>0</v>
      </c>
      <c r="K1944">
        <f t="shared" si="92"/>
        <v>0</v>
      </c>
    </row>
    <row r="1945" spans="1:11" x14ac:dyDescent="0.2">
      <c r="A1945" t="s">
        <v>3403</v>
      </c>
      <c r="B1945" t="s">
        <v>3886</v>
      </c>
      <c r="C1945">
        <v>0</v>
      </c>
      <c r="D1945">
        <v>21</v>
      </c>
      <c r="E1945">
        <f t="shared" si="90"/>
        <v>0</v>
      </c>
      <c r="F1945">
        <v>4060</v>
      </c>
      <c r="G1945" t="s">
        <v>3887</v>
      </c>
      <c r="H1945">
        <v>0</v>
      </c>
      <c r="I1945">
        <v>287</v>
      </c>
      <c r="J1945">
        <f t="shared" si="91"/>
        <v>0</v>
      </c>
      <c r="K1945">
        <f t="shared" si="92"/>
        <v>0</v>
      </c>
    </row>
    <row r="1946" spans="1:11" x14ac:dyDescent="0.2">
      <c r="A1946" t="s">
        <v>3403</v>
      </c>
      <c r="B1946" t="s">
        <v>3888</v>
      </c>
      <c r="C1946">
        <v>0</v>
      </c>
      <c r="D1946">
        <v>10</v>
      </c>
      <c r="E1946">
        <f t="shared" si="90"/>
        <v>0</v>
      </c>
      <c r="F1946">
        <v>4070</v>
      </c>
      <c r="G1946" t="s">
        <v>3889</v>
      </c>
      <c r="H1946">
        <v>0</v>
      </c>
      <c r="I1946">
        <v>1327</v>
      </c>
      <c r="J1946">
        <f t="shared" si="91"/>
        <v>0</v>
      </c>
      <c r="K1946">
        <f t="shared" si="92"/>
        <v>0</v>
      </c>
    </row>
    <row r="1947" spans="1:11" x14ac:dyDescent="0.2">
      <c r="A1947" t="s">
        <v>3403</v>
      </c>
      <c r="B1947" t="s">
        <v>3890</v>
      </c>
      <c r="C1947">
        <v>0</v>
      </c>
      <c r="D1947">
        <v>437</v>
      </c>
      <c r="E1947">
        <f t="shared" si="90"/>
        <v>0</v>
      </c>
      <c r="F1947">
        <v>4070</v>
      </c>
      <c r="G1947" t="s">
        <v>3891</v>
      </c>
      <c r="H1947">
        <v>0</v>
      </c>
      <c r="I1947">
        <v>410</v>
      </c>
      <c r="J1947">
        <f t="shared" si="91"/>
        <v>0</v>
      </c>
      <c r="K1947">
        <f t="shared" si="92"/>
        <v>0</v>
      </c>
    </row>
    <row r="1948" spans="1:11" x14ac:dyDescent="0.2">
      <c r="A1948" t="s">
        <v>3403</v>
      </c>
      <c r="B1948" t="s">
        <v>3892</v>
      </c>
      <c r="C1948">
        <v>0</v>
      </c>
      <c r="D1948">
        <v>1264</v>
      </c>
      <c r="E1948">
        <f t="shared" si="90"/>
        <v>0</v>
      </c>
      <c r="F1948">
        <v>4075</v>
      </c>
      <c r="G1948" t="s">
        <v>3893</v>
      </c>
      <c r="H1948">
        <v>0</v>
      </c>
      <c r="I1948">
        <v>8228</v>
      </c>
      <c r="J1948">
        <f t="shared" si="91"/>
        <v>0</v>
      </c>
      <c r="K1948">
        <f t="shared" si="92"/>
        <v>0</v>
      </c>
    </row>
    <row r="1949" spans="1:11" x14ac:dyDescent="0.2">
      <c r="A1949" t="s">
        <v>3403</v>
      </c>
      <c r="B1949" t="s">
        <v>3894</v>
      </c>
      <c r="C1949">
        <v>0</v>
      </c>
      <c r="D1949">
        <v>53</v>
      </c>
      <c r="E1949">
        <f t="shared" si="90"/>
        <v>0</v>
      </c>
      <c r="F1949">
        <v>4075</v>
      </c>
      <c r="G1949" t="s">
        <v>3895</v>
      </c>
      <c r="H1949">
        <v>0</v>
      </c>
      <c r="I1949">
        <v>638</v>
      </c>
      <c r="J1949">
        <f t="shared" si="91"/>
        <v>0</v>
      </c>
      <c r="K1949">
        <f t="shared" si="92"/>
        <v>0</v>
      </c>
    </row>
    <row r="1950" spans="1:11" x14ac:dyDescent="0.2">
      <c r="A1950" t="s">
        <v>3403</v>
      </c>
      <c r="B1950" t="s">
        <v>3896</v>
      </c>
      <c r="C1950">
        <v>0</v>
      </c>
      <c r="D1950">
        <v>27</v>
      </c>
      <c r="E1950">
        <f t="shared" si="90"/>
        <v>0</v>
      </c>
      <c r="F1950">
        <v>4080</v>
      </c>
      <c r="G1950" t="s">
        <v>3897</v>
      </c>
      <c r="H1950">
        <v>0</v>
      </c>
      <c r="I1950">
        <v>1224</v>
      </c>
      <c r="J1950">
        <f t="shared" si="91"/>
        <v>0</v>
      </c>
      <c r="K1950">
        <f t="shared" si="92"/>
        <v>0</v>
      </c>
    </row>
    <row r="1951" spans="1:11" x14ac:dyDescent="0.2">
      <c r="A1951" t="s">
        <v>3403</v>
      </c>
      <c r="B1951" t="s">
        <v>3898</v>
      </c>
      <c r="C1951">
        <v>0</v>
      </c>
      <c r="D1951">
        <v>59</v>
      </c>
      <c r="E1951">
        <f t="shared" si="90"/>
        <v>0</v>
      </c>
      <c r="F1951">
        <v>4080</v>
      </c>
      <c r="G1951" t="s">
        <v>3899</v>
      </c>
      <c r="H1951">
        <v>0</v>
      </c>
      <c r="I1951">
        <v>283</v>
      </c>
      <c r="J1951">
        <f t="shared" si="91"/>
        <v>0</v>
      </c>
      <c r="K1951">
        <f t="shared" si="92"/>
        <v>0</v>
      </c>
    </row>
    <row r="1952" spans="1:11" x14ac:dyDescent="0.2">
      <c r="A1952" t="s">
        <v>3403</v>
      </c>
      <c r="B1952" t="s">
        <v>3900</v>
      </c>
      <c r="C1952">
        <v>0</v>
      </c>
      <c r="D1952">
        <v>23</v>
      </c>
      <c r="E1952">
        <f t="shared" si="90"/>
        <v>0</v>
      </c>
      <c r="F1952">
        <v>4090</v>
      </c>
      <c r="G1952" t="s">
        <v>3901</v>
      </c>
      <c r="H1952">
        <v>0</v>
      </c>
      <c r="I1952">
        <v>814</v>
      </c>
      <c r="J1952">
        <f t="shared" si="91"/>
        <v>0</v>
      </c>
      <c r="K1952">
        <f t="shared" si="92"/>
        <v>0</v>
      </c>
    </row>
    <row r="1953" spans="1:11" x14ac:dyDescent="0.2">
      <c r="A1953" t="s">
        <v>3403</v>
      </c>
      <c r="B1953" t="s">
        <v>3902</v>
      </c>
      <c r="C1953">
        <v>0</v>
      </c>
      <c r="D1953">
        <v>55</v>
      </c>
      <c r="E1953">
        <f t="shared" si="90"/>
        <v>0</v>
      </c>
      <c r="F1953">
        <v>4090</v>
      </c>
      <c r="G1953" t="s">
        <v>3903</v>
      </c>
      <c r="H1953">
        <v>0</v>
      </c>
      <c r="I1953">
        <v>511</v>
      </c>
      <c r="J1953">
        <f t="shared" si="91"/>
        <v>0</v>
      </c>
      <c r="K1953">
        <f t="shared" si="92"/>
        <v>0</v>
      </c>
    </row>
    <row r="1954" spans="1:11" x14ac:dyDescent="0.2">
      <c r="A1954" t="s">
        <v>3403</v>
      </c>
      <c r="B1954" t="s">
        <v>3904</v>
      </c>
      <c r="C1954">
        <v>0</v>
      </c>
      <c r="D1954">
        <v>13494</v>
      </c>
      <c r="E1954">
        <f t="shared" si="90"/>
        <v>0</v>
      </c>
      <c r="F1954">
        <v>4100</v>
      </c>
      <c r="G1954" t="s">
        <v>3905</v>
      </c>
      <c r="H1954">
        <v>0</v>
      </c>
      <c r="I1954">
        <v>36088</v>
      </c>
      <c r="J1954">
        <f t="shared" si="91"/>
        <v>0</v>
      </c>
      <c r="K1954">
        <f t="shared" si="92"/>
        <v>0</v>
      </c>
    </row>
    <row r="1955" spans="1:11" x14ac:dyDescent="0.2">
      <c r="A1955" t="s">
        <v>3403</v>
      </c>
      <c r="B1955" t="s">
        <v>3906</v>
      </c>
      <c r="C1955">
        <v>0</v>
      </c>
      <c r="D1955">
        <v>30</v>
      </c>
      <c r="E1955">
        <f t="shared" si="90"/>
        <v>0</v>
      </c>
      <c r="F1955">
        <v>4100</v>
      </c>
      <c r="G1955" t="s">
        <v>3907</v>
      </c>
      <c r="H1955">
        <v>0</v>
      </c>
      <c r="I1955">
        <v>2231</v>
      </c>
      <c r="J1955">
        <f t="shared" si="91"/>
        <v>0</v>
      </c>
      <c r="K1955">
        <f t="shared" si="92"/>
        <v>0</v>
      </c>
    </row>
    <row r="1956" spans="1:11" x14ac:dyDescent="0.2">
      <c r="A1956" t="s">
        <v>3403</v>
      </c>
      <c r="B1956" t="s">
        <v>3908</v>
      </c>
      <c r="C1956">
        <v>0</v>
      </c>
      <c r="D1956">
        <v>10</v>
      </c>
      <c r="E1956">
        <f t="shared" si="90"/>
        <v>0</v>
      </c>
      <c r="F1956">
        <v>4110</v>
      </c>
      <c r="G1956" t="s">
        <v>3909</v>
      </c>
      <c r="H1956">
        <v>0</v>
      </c>
      <c r="I1956">
        <v>1448</v>
      </c>
      <c r="J1956">
        <f t="shared" si="91"/>
        <v>0</v>
      </c>
      <c r="K1956">
        <f t="shared" si="92"/>
        <v>0</v>
      </c>
    </row>
    <row r="1957" spans="1:11" x14ac:dyDescent="0.2">
      <c r="A1957" t="s">
        <v>3403</v>
      </c>
      <c r="B1957" t="s">
        <v>3910</v>
      </c>
      <c r="C1957">
        <v>0</v>
      </c>
      <c r="D1957">
        <v>35</v>
      </c>
      <c r="E1957">
        <f t="shared" si="90"/>
        <v>0</v>
      </c>
      <c r="F1957">
        <v>4110</v>
      </c>
      <c r="G1957" t="s">
        <v>3911</v>
      </c>
      <c r="H1957">
        <v>0</v>
      </c>
      <c r="I1957">
        <v>617</v>
      </c>
      <c r="J1957">
        <f t="shared" si="91"/>
        <v>0</v>
      </c>
      <c r="K1957">
        <f t="shared" si="92"/>
        <v>0</v>
      </c>
    </row>
    <row r="1958" spans="1:11" x14ac:dyDescent="0.2">
      <c r="A1958" t="s">
        <v>3403</v>
      </c>
      <c r="B1958" t="s">
        <v>3912</v>
      </c>
      <c r="C1958">
        <v>0</v>
      </c>
      <c r="D1958">
        <v>38</v>
      </c>
      <c r="E1958">
        <f t="shared" si="90"/>
        <v>0</v>
      </c>
      <c r="F1958">
        <v>4120</v>
      </c>
      <c r="G1958" t="s">
        <v>3913</v>
      </c>
      <c r="H1958">
        <v>0</v>
      </c>
      <c r="I1958">
        <v>688</v>
      </c>
      <c r="J1958">
        <f t="shared" si="91"/>
        <v>0</v>
      </c>
      <c r="K1958">
        <f t="shared" si="92"/>
        <v>0</v>
      </c>
    </row>
    <row r="1959" spans="1:11" x14ac:dyDescent="0.2">
      <c r="A1959" t="s">
        <v>3403</v>
      </c>
      <c r="B1959" t="s">
        <v>3914</v>
      </c>
      <c r="C1959">
        <v>0</v>
      </c>
      <c r="D1959">
        <v>23</v>
      </c>
      <c r="E1959">
        <f t="shared" si="90"/>
        <v>0</v>
      </c>
      <c r="F1959">
        <v>4120</v>
      </c>
      <c r="G1959" t="s">
        <v>3915</v>
      </c>
      <c r="H1959">
        <v>0</v>
      </c>
      <c r="I1959">
        <v>389</v>
      </c>
      <c r="J1959">
        <f t="shared" si="91"/>
        <v>0</v>
      </c>
      <c r="K1959">
        <f t="shared" si="92"/>
        <v>0</v>
      </c>
    </row>
    <row r="1960" spans="1:11" x14ac:dyDescent="0.2">
      <c r="A1960" t="s">
        <v>3403</v>
      </c>
      <c r="B1960" t="s">
        <v>3916</v>
      </c>
      <c r="C1960">
        <v>0</v>
      </c>
      <c r="D1960">
        <v>1726</v>
      </c>
      <c r="E1960">
        <f t="shared" si="90"/>
        <v>0</v>
      </c>
      <c r="F1960">
        <v>4125</v>
      </c>
      <c r="G1960" t="s">
        <v>3917</v>
      </c>
      <c r="H1960">
        <v>0</v>
      </c>
      <c r="I1960">
        <v>3859</v>
      </c>
      <c r="J1960">
        <f t="shared" si="91"/>
        <v>0</v>
      </c>
      <c r="K1960">
        <f t="shared" si="92"/>
        <v>0</v>
      </c>
    </row>
    <row r="1961" spans="1:11" x14ac:dyDescent="0.2">
      <c r="A1961" t="s">
        <v>3403</v>
      </c>
      <c r="B1961" t="s">
        <v>3918</v>
      </c>
      <c r="C1961">
        <v>0</v>
      </c>
      <c r="D1961">
        <v>27</v>
      </c>
      <c r="E1961">
        <f t="shared" si="90"/>
        <v>0</v>
      </c>
      <c r="F1961">
        <v>4125</v>
      </c>
      <c r="G1961" t="s">
        <v>3919</v>
      </c>
      <c r="H1961">
        <v>0</v>
      </c>
      <c r="I1961">
        <v>676</v>
      </c>
      <c r="J1961">
        <f t="shared" si="91"/>
        <v>0</v>
      </c>
      <c r="K1961">
        <f t="shared" si="92"/>
        <v>0</v>
      </c>
    </row>
    <row r="1962" spans="1:11" x14ac:dyDescent="0.2">
      <c r="A1962" t="s">
        <v>3403</v>
      </c>
      <c r="B1962" t="s">
        <v>3920</v>
      </c>
      <c r="C1962">
        <v>0</v>
      </c>
      <c r="D1962">
        <v>9</v>
      </c>
      <c r="E1962">
        <f t="shared" si="90"/>
        <v>0</v>
      </c>
      <c r="F1962">
        <v>4130</v>
      </c>
      <c r="G1962" t="s">
        <v>3921</v>
      </c>
      <c r="H1962">
        <v>0</v>
      </c>
      <c r="I1962">
        <v>608</v>
      </c>
      <c r="J1962">
        <f t="shared" si="91"/>
        <v>0</v>
      </c>
      <c r="K1962">
        <f t="shared" si="92"/>
        <v>0</v>
      </c>
    </row>
    <row r="1963" spans="1:11" x14ac:dyDescent="0.2">
      <c r="A1963" t="s">
        <v>3403</v>
      </c>
      <c r="B1963" t="s">
        <v>3922</v>
      </c>
      <c r="C1963">
        <v>0</v>
      </c>
      <c r="D1963">
        <v>1</v>
      </c>
      <c r="E1963">
        <f t="shared" si="90"/>
        <v>0</v>
      </c>
      <c r="F1963">
        <v>4130</v>
      </c>
      <c r="G1963" t="s">
        <v>3923</v>
      </c>
      <c r="H1963">
        <v>0</v>
      </c>
      <c r="I1963">
        <v>416</v>
      </c>
      <c r="J1963">
        <f t="shared" si="91"/>
        <v>0</v>
      </c>
      <c r="K1963">
        <f t="shared" si="92"/>
        <v>0</v>
      </c>
    </row>
    <row r="1964" spans="1:11" x14ac:dyDescent="0.2">
      <c r="A1964" t="s">
        <v>3403</v>
      </c>
      <c r="B1964" t="s">
        <v>3924</v>
      </c>
      <c r="C1964">
        <v>0</v>
      </c>
      <c r="D1964">
        <v>1</v>
      </c>
      <c r="E1964">
        <f t="shared" si="90"/>
        <v>0</v>
      </c>
      <c r="F1964">
        <v>4140</v>
      </c>
      <c r="G1964" t="s">
        <v>3925</v>
      </c>
      <c r="H1964">
        <v>0</v>
      </c>
      <c r="I1964">
        <v>3532</v>
      </c>
      <c r="J1964">
        <f t="shared" si="91"/>
        <v>0</v>
      </c>
      <c r="K1964">
        <f t="shared" si="92"/>
        <v>0</v>
      </c>
    </row>
    <row r="1965" spans="1:11" x14ac:dyDescent="0.2">
      <c r="A1965" t="s">
        <v>3403</v>
      </c>
      <c r="B1965" t="s">
        <v>3926</v>
      </c>
      <c r="C1965">
        <v>0</v>
      </c>
      <c r="D1965">
        <v>49</v>
      </c>
      <c r="E1965">
        <f t="shared" si="90"/>
        <v>0</v>
      </c>
      <c r="F1965">
        <v>4140</v>
      </c>
      <c r="G1965" t="s">
        <v>3927</v>
      </c>
      <c r="H1965">
        <v>0</v>
      </c>
      <c r="I1965">
        <v>335</v>
      </c>
      <c r="J1965">
        <f t="shared" si="91"/>
        <v>0</v>
      </c>
      <c r="K1965">
        <f t="shared" si="92"/>
        <v>0</v>
      </c>
    </row>
    <row r="1966" spans="1:11" x14ac:dyDescent="0.2">
      <c r="A1966" t="s">
        <v>3403</v>
      </c>
      <c r="B1966" t="s">
        <v>3928</v>
      </c>
      <c r="C1966">
        <v>0</v>
      </c>
      <c r="D1966">
        <v>9956</v>
      </c>
      <c r="E1966">
        <f t="shared" si="90"/>
        <v>0</v>
      </c>
      <c r="F1966">
        <v>4150</v>
      </c>
      <c r="G1966" t="s">
        <v>3929</v>
      </c>
      <c r="H1966">
        <v>0</v>
      </c>
      <c r="I1966">
        <v>21103</v>
      </c>
      <c r="J1966">
        <f t="shared" si="91"/>
        <v>0</v>
      </c>
      <c r="K1966">
        <f t="shared" si="92"/>
        <v>0</v>
      </c>
    </row>
    <row r="1967" spans="1:11" x14ac:dyDescent="0.2">
      <c r="A1967" t="s">
        <v>3403</v>
      </c>
      <c r="B1967" t="s">
        <v>3930</v>
      </c>
      <c r="C1967">
        <v>0</v>
      </c>
      <c r="D1967">
        <v>64</v>
      </c>
      <c r="E1967">
        <f t="shared" si="90"/>
        <v>0</v>
      </c>
      <c r="F1967">
        <v>4150</v>
      </c>
      <c r="G1967" t="s">
        <v>3931</v>
      </c>
      <c r="H1967">
        <v>0</v>
      </c>
      <c r="I1967">
        <v>1312</v>
      </c>
      <c r="J1967">
        <f t="shared" si="91"/>
        <v>0</v>
      </c>
      <c r="K1967">
        <f t="shared" si="92"/>
        <v>0</v>
      </c>
    </row>
    <row r="1968" spans="1:11" x14ac:dyDescent="0.2">
      <c r="A1968" t="s">
        <v>3403</v>
      </c>
      <c r="B1968" t="s">
        <v>3932</v>
      </c>
      <c r="C1968">
        <v>0</v>
      </c>
      <c r="D1968">
        <v>30</v>
      </c>
      <c r="E1968">
        <f t="shared" si="90"/>
        <v>0</v>
      </c>
      <c r="F1968">
        <v>4160</v>
      </c>
      <c r="G1968" t="s">
        <v>3933</v>
      </c>
      <c r="H1968">
        <v>0</v>
      </c>
      <c r="I1968">
        <v>2741</v>
      </c>
      <c r="J1968">
        <f t="shared" si="91"/>
        <v>0</v>
      </c>
      <c r="K1968">
        <f t="shared" si="92"/>
        <v>0</v>
      </c>
    </row>
    <row r="1969" spans="1:11" x14ac:dyDescent="0.2">
      <c r="A1969" t="s">
        <v>3403</v>
      </c>
      <c r="B1969" t="s">
        <v>3934</v>
      </c>
      <c r="C1969">
        <v>0</v>
      </c>
      <c r="D1969">
        <v>7</v>
      </c>
      <c r="E1969">
        <f t="shared" si="90"/>
        <v>0</v>
      </c>
      <c r="F1969">
        <v>4160</v>
      </c>
      <c r="G1969" t="s">
        <v>3935</v>
      </c>
      <c r="H1969">
        <v>0</v>
      </c>
      <c r="I1969">
        <v>24343</v>
      </c>
      <c r="J1969">
        <f t="shared" si="91"/>
        <v>0</v>
      </c>
      <c r="K1969">
        <f t="shared" si="92"/>
        <v>0</v>
      </c>
    </row>
    <row r="1970" spans="1:11" x14ac:dyDescent="0.2">
      <c r="A1970" t="s">
        <v>3403</v>
      </c>
      <c r="B1970" t="s">
        <v>3936</v>
      </c>
      <c r="C1970">
        <v>0</v>
      </c>
      <c r="D1970">
        <v>138</v>
      </c>
      <c r="E1970">
        <f t="shared" si="90"/>
        <v>0</v>
      </c>
      <c r="F1970">
        <v>4170</v>
      </c>
      <c r="G1970" t="s">
        <v>3937</v>
      </c>
      <c r="H1970">
        <v>0</v>
      </c>
      <c r="I1970">
        <v>1657</v>
      </c>
      <c r="J1970">
        <f t="shared" si="91"/>
        <v>0</v>
      </c>
      <c r="K1970">
        <f t="shared" si="92"/>
        <v>0</v>
      </c>
    </row>
    <row r="1971" spans="1:11" x14ac:dyDescent="0.2">
      <c r="A1971" t="s">
        <v>3403</v>
      </c>
      <c r="B1971" t="s">
        <v>3938</v>
      </c>
      <c r="C1971">
        <v>0</v>
      </c>
      <c r="D1971">
        <v>64</v>
      </c>
      <c r="E1971">
        <f t="shared" si="90"/>
        <v>0</v>
      </c>
      <c r="F1971">
        <v>4170</v>
      </c>
      <c r="G1971" t="s">
        <v>3939</v>
      </c>
      <c r="H1971">
        <v>0</v>
      </c>
      <c r="I1971">
        <v>348</v>
      </c>
      <c r="J1971">
        <f t="shared" si="91"/>
        <v>0</v>
      </c>
      <c r="K1971">
        <f t="shared" si="92"/>
        <v>0</v>
      </c>
    </row>
    <row r="1972" spans="1:11" x14ac:dyDescent="0.2">
      <c r="A1972" t="s">
        <v>3403</v>
      </c>
      <c r="B1972" t="s">
        <v>3940</v>
      </c>
      <c r="C1972">
        <v>0</v>
      </c>
      <c r="D1972">
        <v>3085</v>
      </c>
      <c r="E1972">
        <f t="shared" si="90"/>
        <v>0</v>
      </c>
      <c r="F1972">
        <v>4175</v>
      </c>
      <c r="G1972" t="s">
        <v>3941</v>
      </c>
      <c r="H1972">
        <v>0</v>
      </c>
      <c r="I1972">
        <v>6831</v>
      </c>
      <c r="J1972">
        <f t="shared" si="91"/>
        <v>0</v>
      </c>
      <c r="K1972">
        <f t="shared" si="92"/>
        <v>0</v>
      </c>
    </row>
    <row r="1973" spans="1:11" x14ac:dyDescent="0.2">
      <c r="A1973" t="s">
        <v>3403</v>
      </c>
      <c r="B1973" t="s">
        <v>3942</v>
      </c>
      <c r="C1973">
        <v>0</v>
      </c>
      <c r="D1973">
        <v>32</v>
      </c>
      <c r="E1973">
        <f t="shared" si="90"/>
        <v>0</v>
      </c>
      <c r="F1973">
        <v>4175</v>
      </c>
      <c r="G1973" t="s">
        <v>3943</v>
      </c>
      <c r="H1973">
        <v>0</v>
      </c>
      <c r="I1973">
        <v>782</v>
      </c>
      <c r="J1973">
        <f t="shared" si="91"/>
        <v>0</v>
      </c>
      <c r="K1973">
        <f t="shared" si="92"/>
        <v>0</v>
      </c>
    </row>
    <row r="1974" spans="1:11" x14ac:dyDescent="0.2">
      <c r="A1974" t="s">
        <v>3403</v>
      </c>
      <c r="B1974" t="s">
        <v>3944</v>
      </c>
      <c r="C1974">
        <v>0</v>
      </c>
      <c r="D1974">
        <v>35</v>
      </c>
      <c r="E1974">
        <f t="shared" si="90"/>
        <v>0</v>
      </c>
      <c r="F1974">
        <v>4180</v>
      </c>
      <c r="G1974" t="s">
        <v>3945</v>
      </c>
      <c r="H1974">
        <v>0</v>
      </c>
      <c r="I1974">
        <v>7756</v>
      </c>
      <c r="J1974">
        <f t="shared" si="91"/>
        <v>0</v>
      </c>
      <c r="K1974">
        <f t="shared" si="92"/>
        <v>0</v>
      </c>
    </row>
    <row r="1975" spans="1:11" x14ac:dyDescent="0.2">
      <c r="A1975" t="s">
        <v>3403</v>
      </c>
      <c r="B1975" t="s">
        <v>3946</v>
      </c>
      <c r="C1975">
        <v>0</v>
      </c>
      <c r="D1975">
        <v>3</v>
      </c>
      <c r="E1975">
        <f t="shared" si="90"/>
        <v>0</v>
      </c>
      <c r="F1975">
        <v>4180</v>
      </c>
      <c r="G1975" t="s">
        <v>3947</v>
      </c>
      <c r="H1975">
        <v>0</v>
      </c>
      <c r="I1975">
        <v>193</v>
      </c>
      <c r="J1975">
        <f t="shared" si="91"/>
        <v>0</v>
      </c>
      <c r="K1975">
        <f t="shared" si="92"/>
        <v>0</v>
      </c>
    </row>
    <row r="1976" spans="1:11" x14ac:dyDescent="0.2">
      <c r="A1976" t="s">
        <v>3403</v>
      </c>
      <c r="B1976" t="s">
        <v>3948</v>
      </c>
      <c r="C1976">
        <v>0</v>
      </c>
      <c r="D1976">
        <v>94</v>
      </c>
      <c r="E1976">
        <f t="shared" si="90"/>
        <v>0</v>
      </c>
      <c r="F1976">
        <v>4190</v>
      </c>
      <c r="G1976" t="s">
        <v>3949</v>
      </c>
      <c r="H1976">
        <v>0</v>
      </c>
      <c r="I1976">
        <v>1481</v>
      </c>
      <c r="J1976">
        <f t="shared" si="91"/>
        <v>0</v>
      </c>
      <c r="K1976">
        <f t="shared" si="92"/>
        <v>0</v>
      </c>
    </row>
    <row r="1977" spans="1:11" x14ac:dyDescent="0.2">
      <c r="A1977" t="s">
        <v>3403</v>
      </c>
      <c r="B1977" t="s">
        <v>3950</v>
      </c>
      <c r="C1977">
        <v>0</v>
      </c>
      <c r="D1977">
        <v>38</v>
      </c>
      <c r="E1977">
        <f t="shared" si="90"/>
        <v>0</v>
      </c>
      <c r="F1977">
        <v>4190</v>
      </c>
      <c r="G1977" t="s">
        <v>3951</v>
      </c>
      <c r="H1977">
        <v>0</v>
      </c>
      <c r="I1977">
        <v>942</v>
      </c>
      <c r="J1977">
        <f t="shared" si="91"/>
        <v>0</v>
      </c>
      <c r="K1977">
        <f t="shared" si="92"/>
        <v>0</v>
      </c>
    </row>
    <row r="1978" spans="1:11" x14ac:dyDescent="0.2">
      <c r="A1978" t="s">
        <v>3403</v>
      </c>
      <c r="B1978" t="s">
        <v>3952</v>
      </c>
      <c r="C1978">
        <v>0</v>
      </c>
      <c r="D1978">
        <v>13720</v>
      </c>
      <c r="E1978">
        <f t="shared" si="90"/>
        <v>0</v>
      </c>
      <c r="F1978">
        <v>4200</v>
      </c>
      <c r="G1978" t="s">
        <v>3953</v>
      </c>
      <c r="H1978">
        <v>0</v>
      </c>
      <c r="I1978">
        <v>45669</v>
      </c>
      <c r="J1978">
        <f t="shared" si="91"/>
        <v>0</v>
      </c>
      <c r="K1978">
        <f t="shared" si="92"/>
        <v>0</v>
      </c>
    </row>
    <row r="1979" spans="1:11" x14ac:dyDescent="0.2">
      <c r="A1979" t="s">
        <v>3403</v>
      </c>
      <c r="B1979" t="s">
        <v>3954</v>
      </c>
      <c r="C1979">
        <v>0</v>
      </c>
      <c r="D1979">
        <v>29</v>
      </c>
      <c r="E1979">
        <f t="shared" si="90"/>
        <v>0</v>
      </c>
      <c r="F1979">
        <v>4200</v>
      </c>
      <c r="G1979" t="s">
        <v>3955</v>
      </c>
      <c r="H1979">
        <v>0</v>
      </c>
      <c r="I1979">
        <v>6173</v>
      </c>
      <c r="J1979">
        <f t="shared" si="91"/>
        <v>0</v>
      </c>
      <c r="K1979">
        <f t="shared" si="92"/>
        <v>0</v>
      </c>
    </row>
    <row r="1980" spans="1:11" x14ac:dyDescent="0.2">
      <c r="A1980" t="s">
        <v>3403</v>
      </c>
      <c r="B1980" t="s">
        <v>3956</v>
      </c>
      <c r="C1980">
        <v>0</v>
      </c>
      <c r="D1980">
        <v>57</v>
      </c>
      <c r="E1980">
        <f t="shared" si="90"/>
        <v>0</v>
      </c>
      <c r="F1980">
        <v>4210</v>
      </c>
      <c r="G1980" t="s">
        <v>3957</v>
      </c>
      <c r="H1980">
        <v>0</v>
      </c>
      <c r="I1980">
        <v>641</v>
      </c>
      <c r="J1980">
        <f t="shared" si="91"/>
        <v>0</v>
      </c>
      <c r="K1980">
        <f t="shared" si="92"/>
        <v>0</v>
      </c>
    </row>
    <row r="1981" spans="1:11" x14ac:dyDescent="0.2">
      <c r="A1981" t="s">
        <v>3403</v>
      </c>
      <c r="B1981" t="s">
        <v>3958</v>
      </c>
      <c r="C1981">
        <v>1E-4</v>
      </c>
      <c r="D1981">
        <v>269</v>
      </c>
      <c r="E1981">
        <f t="shared" si="90"/>
        <v>691396.29315882339</v>
      </c>
      <c r="F1981">
        <v>4210</v>
      </c>
      <c r="G1981" t="s">
        <v>3959</v>
      </c>
      <c r="H1981">
        <v>1E-4</v>
      </c>
      <c r="I1981">
        <v>24378</v>
      </c>
      <c r="J1981">
        <f t="shared" si="91"/>
        <v>-62657467.786713012</v>
      </c>
      <c r="K1981">
        <f t="shared" si="92"/>
        <v>-61966071.49355419</v>
      </c>
    </row>
    <row r="1982" spans="1:11" x14ac:dyDescent="0.2">
      <c r="A1982" t="s">
        <v>3403</v>
      </c>
      <c r="B1982" t="s">
        <v>3960</v>
      </c>
      <c r="C1982">
        <v>1E-4</v>
      </c>
      <c r="D1982">
        <v>68</v>
      </c>
      <c r="E1982">
        <f t="shared" si="90"/>
        <v>174776.75812193309</v>
      </c>
      <c r="F1982">
        <v>4220</v>
      </c>
      <c r="G1982" t="s">
        <v>3961</v>
      </c>
      <c r="H1982">
        <v>1E-4</v>
      </c>
      <c r="I1982">
        <v>2394</v>
      </c>
      <c r="J1982">
        <f t="shared" si="91"/>
        <v>-6153169.9844692312</v>
      </c>
      <c r="K1982">
        <f t="shared" si="92"/>
        <v>-5978393.2263472984</v>
      </c>
    </row>
    <row r="1983" spans="1:11" x14ac:dyDescent="0.2">
      <c r="A1983" t="s">
        <v>3403</v>
      </c>
      <c r="B1983" t="s">
        <v>3962</v>
      </c>
      <c r="C1983">
        <v>1E-4</v>
      </c>
      <c r="D1983">
        <v>75</v>
      </c>
      <c r="E1983">
        <f t="shared" si="90"/>
        <v>192768.48322272033</v>
      </c>
      <c r="F1983">
        <v>4220</v>
      </c>
      <c r="G1983" t="s">
        <v>3963</v>
      </c>
      <c r="H1983">
        <v>1E-4</v>
      </c>
      <c r="I1983">
        <v>393</v>
      </c>
      <c r="J1983">
        <f t="shared" si="91"/>
        <v>-1010106.8520870544</v>
      </c>
      <c r="K1983">
        <f t="shared" si="92"/>
        <v>-817338.36886433407</v>
      </c>
    </row>
    <row r="1984" spans="1:11" x14ac:dyDescent="0.2">
      <c r="A1984" t="s">
        <v>3403</v>
      </c>
      <c r="B1984" t="s">
        <v>3964</v>
      </c>
      <c r="C1984">
        <v>1E-4</v>
      </c>
      <c r="D1984">
        <v>940</v>
      </c>
      <c r="E1984">
        <f t="shared" si="90"/>
        <v>2416031.6563914279</v>
      </c>
      <c r="F1984">
        <v>4225</v>
      </c>
      <c r="G1984" t="s">
        <v>3965</v>
      </c>
      <c r="H1984">
        <v>1E-4</v>
      </c>
      <c r="I1984">
        <v>11472</v>
      </c>
      <c r="J1984">
        <f t="shared" si="91"/>
        <v>-29485867.193747297</v>
      </c>
      <c r="K1984">
        <f t="shared" si="92"/>
        <v>-27069835.53735587</v>
      </c>
    </row>
    <row r="1985" spans="1:11" x14ac:dyDescent="0.2">
      <c r="A1985" t="s">
        <v>3403</v>
      </c>
      <c r="B1985" t="s">
        <v>3966</v>
      </c>
      <c r="C1985">
        <v>1E-4</v>
      </c>
      <c r="D1985">
        <v>36</v>
      </c>
      <c r="E1985">
        <f t="shared" si="90"/>
        <v>92528.87194690574</v>
      </c>
      <c r="F1985">
        <v>4225</v>
      </c>
      <c r="G1985" t="s">
        <v>3967</v>
      </c>
      <c r="H1985">
        <v>1E-4</v>
      </c>
      <c r="I1985">
        <v>629</v>
      </c>
      <c r="J1985">
        <f t="shared" si="91"/>
        <v>-1616685.012627881</v>
      </c>
      <c r="K1985">
        <f t="shared" si="92"/>
        <v>-1524156.1406809753</v>
      </c>
    </row>
    <row r="1986" spans="1:11" x14ac:dyDescent="0.2">
      <c r="A1986" t="s">
        <v>3403</v>
      </c>
      <c r="B1986" t="s">
        <v>3968</v>
      </c>
      <c r="C1986">
        <v>1E-4</v>
      </c>
      <c r="D1986">
        <v>234</v>
      </c>
      <c r="E1986">
        <f t="shared" si="90"/>
        <v>601437.66765488719</v>
      </c>
      <c r="F1986">
        <v>4230</v>
      </c>
      <c r="G1986" t="s">
        <v>3969</v>
      </c>
      <c r="H1986">
        <v>1E-4</v>
      </c>
      <c r="I1986">
        <v>643</v>
      </c>
      <c r="J1986">
        <f t="shared" si="91"/>
        <v>-1652668.4628294555</v>
      </c>
      <c r="K1986">
        <f t="shared" si="92"/>
        <v>-1051230.7951745684</v>
      </c>
    </row>
    <row r="1987" spans="1:11" x14ac:dyDescent="0.2">
      <c r="A1987" t="s">
        <v>3403</v>
      </c>
      <c r="B1987" t="s">
        <v>3970</v>
      </c>
      <c r="C1987">
        <v>1E-4</v>
      </c>
      <c r="D1987">
        <v>64</v>
      </c>
      <c r="E1987">
        <f t="shared" si="90"/>
        <v>164495.77235005464</v>
      </c>
      <c r="F1987">
        <v>4230</v>
      </c>
      <c r="G1987" t="s">
        <v>3971</v>
      </c>
      <c r="H1987">
        <v>1E-4</v>
      </c>
      <c r="I1987">
        <v>325</v>
      </c>
      <c r="J1987">
        <f t="shared" si="91"/>
        <v>-835330.0939651212</v>
      </c>
      <c r="K1987">
        <f t="shared" si="92"/>
        <v>-670834.32161506661</v>
      </c>
    </row>
    <row r="1988" spans="1:11" x14ac:dyDescent="0.2">
      <c r="A1988" t="s">
        <v>3403</v>
      </c>
      <c r="B1988" t="s">
        <v>3972</v>
      </c>
      <c r="C1988">
        <v>1E-4</v>
      </c>
      <c r="D1988">
        <v>206</v>
      </c>
      <c r="E1988">
        <f t="shared" si="90"/>
        <v>529470.76725173835</v>
      </c>
      <c r="F1988">
        <v>4240</v>
      </c>
      <c r="G1988" t="s">
        <v>3973</v>
      </c>
      <c r="H1988">
        <v>1E-4</v>
      </c>
      <c r="I1988">
        <v>3203</v>
      </c>
      <c r="J1988">
        <f t="shared" si="91"/>
        <v>-8232499.3568316409</v>
      </c>
      <c r="K1988">
        <f t="shared" si="92"/>
        <v>-7703028.5895799026</v>
      </c>
    </row>
    <row r="1989" spans="1:11" x14ac:dyDescent="0.2">
      <c r="A1989" t="s">
        <v>3403</v>
      </c>
      <c r="B1989" t="s">
        <v>3974</v>
      </c>
      <c r="C1989">
        <v>1E-4</v>
      </c>
      <c r="D1989">
        <v>35</v>
      </c>
      <c r="E1989">
        <f t="shared" si="90"/>
        <v>89958.625503936157</v>
      </c>
      <c r="F1989">
        <v>4240</v>
      </c>
      <c r="G1989" t="s">
        <v>3975</v>
      </c>
      <c r="H1989">
        <v>1E-4</v>
      </c>
      <c r="I1989">
        <v>462</v>
      </c>
      <c r="J1989">
        <f t="shared" si="91"/>
        <v>-1187453.8566519571</v>
      </c>
      <c r="K1989">
        <f t="shared" si="92"/>
        <v>-1097495.2311480211</v>
      </c>
    </row>
    <row r="1990" spans="1:11" x14ac:dyDescent="0.2">
      <c r="A1990" t="s">
        <v>3403</v>
      </c>
      <c r="B1990" t="s">
        <v>3976</v>
      </c>
      <c r="C1990">
        <v>1E-4</v>
      </c>
      <c r="D1990">
        <v>1</v>
      </c>
      <c r="E1990">
        <f t="shared" si="90"/>
        <v>2570.2464429696038</v>
      </c>
      <c r="F1990">
        <v>4245</v>
      </c>
      <c r="G1990" t="s">
        <v>3977</v>
      </c>
      <c r="H1990">
        <v>1E-4</v>
      </c>
      <c r="I1990">
        <v>395</v>
      </c>
      <c r="J1990">
        <f t="shared" si="91"/>
        <v>-1015247.3449729936</v>
      </c>
      <c r="K1990">
        <f t="shared" si="92"/>
        <v>-1012677.0985300239</v>
      </c>
    </row>
    <row r="1991" spans="1:11" x14ac:dyDescent="0.2">
      <c r="A1991" t="s">
        <v>3403</v>
      </c>
      <c r="B1991" t="s">
        <v>3978</v>
      </c>
      <c r="C1991">
        <v>1E-4</v>
      </c>
      <c r="D1991">
        <v>7054</v>
      </c>
      <c r="E1991">
        <f t="shared" si="90"/>
        <v>18130518.408707589</v>
      </c>
      <c r="F1991">
        <v>4250</v>
      </c>
      <c r="G1991" t="s">
        <v>3979</v>
      </c>
      <c r="H1991">
        <v>1E-4</v>
      </c>
      <c r="I1991">
        <v>27499</v>
      </c>
      <c r="J1991">
        <f t="shared" si="91"/>
        <v>-70679206.935221136</v>
      </c>
      <c r="K1991">
        <f t="shared" si="92"/>
        <v>-52548688.526513547</v>
      </c>
    </row>
    <row r="1992" spans="1:11" x14ac:dyDescent="0.2">
      <c r="A1992" t="s">
        <v>3403</v>
      </c>
      <c r="B1992" t="s">
        <v>3980</v>
      </c>
      <c r="C1992">
        <v>1E-4</v>
      </c>
      <c r="D1992">
        <v>372</v>
      </c>
      <c r="E1992">
        <f t="shared" si="90"/>
        <v>956131.67678469256</v>
      </c>
      <c r="F1992">
        <v>4250</v>
      </c>
      <c r="G1992" t="s">
        <v>3981</v>
      </c>
      <c r="H1992">
        <v>1E-4</v>
      </c>
      <c r="I1992">
        <v>2799</v>
      </c>
      <c r="J1992">
        <f t="shared" si="91"/>
        <v>-7194119.7938719215</v>
      </c>
      <c r="K1992">
        <f t="shared" si="92"/>
        <v>-6237988.1170872292</v>
      </c>
    </row>
    <row r="1993" spans="1:11" x14ac:dyDescent="0.2">
      <c r="A1993" t="s">
        <v>3403</v>
      </c>
      <c r="B1993" t="s">
        <v>3982</v>
      </c>
      <c r="C1993">
        <v>1E-4</v>
      </c>
      <c r="D1993">
        <v>0</v>
      </c>
      <c r="E1993">
        <f t="shared" si="90"/>
        <v>0</v>
      </c>
      <c r="F1993">
        <v>4255</v>
      </c>
      <c r="G1993" t="s">
        <v>3983</v>
      </c>
      <c r="H1993">
        <v>1E-4</v>
      </c>
      <c r="I1993">
        <v>363</v>
      </c>
      <c r="J1993">
        <f t="shared" si="91"/>
        <v>-932999.45879796613</v>
      </c>
      <c r="K1993">
        <f t="shared" si="92"/>
        <v>-932999.45879796613</v>
      </c>
    </row>
    <row r="1994" spans="1:11" x14ac:dyDescent="0.2">
      <c r="A1994" t="s">
        <v>3403</v>
      </c>
      <c r="B1994" t="s">
        <v>3984</v>
      </c>
      <c r="C1994">
        <v>1E-4</v>
      </c>
      <c r="D1994">
        <v>158</v>
      </c>
      <c r="E1994">
        <f t="shared" si="90"/>
        <v>406098.93798919744</v>
      </c>
      <c r="F1994">
        <v>4260</v>
      </c>
      <c r="G1994" t="s">
        <v>3985</v>
      </c>
      <c r="H1994">
        <v>1E-4</v>
      </c>
      <c r="I1994">
        <v>1162</v>
      </c>
      <c r="J1994">
        <f t="shared" si="91"/>
        <v>-2986626.3667306798</v>
      </c>
      <c r="K1994">
        <f t="shared" si="92"/>
        <v>-2580527.4287414821</v>
      </c>
    </row>
    <row r="1995" spans="1:11" x14ac:dyDescent="0.2">
      <c r="A1995" t="s">
        <v>3403</v>
      </c>
      <c r="B1995" t="s">
        <v>3986</v>
      </c>
      <c r="C1995">
        <v>1E-4</v>
      </c>
      <c r="D1995">
        <v>85</v>
      </c>
      <c r="E1995">
        <f t="shared" si="90"/>
        <v>218470.94765241633</v>
      </c>
      <c r="F1995">
        <v>4260</v>
      </c>
      <c r="G1995" t="s">
        <v>3987</v>
      </c>
      <c r="H1995">
        <v>1E-4</v>
      </c>
      <c r="I1995">
        <v>498</v>
      </c>
      <c r="J1995">
        <f t="shared" si="91"/>
        <v>-1279982.7285988629</v>
      </c>
      <c r="K1995">
        <f t="shared" si="92"/>
        <v>-1061511.7809464466</v>
      </c>
    </row>
    <row r="1996" spans="1:11" x14ac:dyDescent="0.2">
      <c r="A1996" t="s">
        <v>3403</v>
      </c>
      <c r="B1996" t="s">
        <v>3988</v>
      </c>
      <c r="C1996">
        <v>1E-4</v>
      </c>
      <c r="D1996">
        <v>0</v>
      </c>
      <c r="E1996">
        <f t="shared" ref="E1996:E2059" si="93">C1996*D1996*100*$B$3*$B$3*0.01</f>
        <v>0</v>
      </c>
      <c r="F1996">
        <v>4265</v>
      </c>
      <c r="G1996" t="s">
        <v>3989</v>
      </c>
      <c r="H1996">
        <v>1E-4</v>
      </c>
      <c r="I1996">
        <v>518</v>
      </c>
      <c r="J1996">
        <f t="shared" ref="J1996:J2059" si="94">H1996*I1996*100*$B$3*$B$3*0.01*-1</f>
        <v>-1331387.6574582551</v>
      </c>
      <c r="K1996">
        <f t="shared" ref="K1996:K2059" si="95">E1996+J1996</f>
        <v>-1331387.6574582551</v>
      </c>
    </row>
    <row r="1997" spans="1:11" x14ac:dyDescent="0.2">
      <c r="A1997" t="s">
        <v>3403</v>
      </c>
      <c r="B1997" t="s">
        <v>3990</v>
      </c>
      <c r="C1997">
        <v>1E-4</v>
      </c>
      <c r="D1997">
        <v>0</v>
      </c>
      <c r="E1997">
        <f t="shared" si="93"/>
        <v>0</v>
      </c>
      <c r="F1997">
        <v>4265</v>
      </c>
      <c r="G1997" t="s">
        <v>3991</v>
      </c>
      <c r="H1997">
        <v>1E-4</v>
      </c>
      <c r="I1997">
        <v>162</v>
      </c>
      <c r="J1997">
        <f t="shared" si="94"/>
        <v>-416379.92376107577</v>
      </c>
      <c r="K1997">
        <f t="shared" si="95"/>
        <v>-416379.92376107577</v>
      </c>
    </row>
    <row r="1998" spans="1:11" x14ac:dyDescent="0.2">
      <c r="A1998" t="s">
        <v>3403</v>
      </c>
      <c r="B1998" t="s">
        <v>3992</v>
      </c>
      <c r="C1998">
        <v>1E-4</v>
      </c>
      <c r="D1998">
        <v>32</v>
      </c>
      <c r="E1998">
        <f t="shared" si="93"/>
        <v>82247.886175027321</v>
      </c>
      <c r="F1998">
        <v>4270</v>
      </c>
      <c r="G1998" t="s">
        <v>3993</v>
      </c>
      <c r="H1998">
        <v>1E-4</v>
      </c>
      <c r="I1998">
        <v>877</v>
      </c>
      <c r="J1998">
        <f t="shared" si="94"/>
        <v>-2254106.1304843421</v>
      </c>
      <c r="K1998">
        <f t="shared" si="95"/>
        <v>-2171858.244309315</v>
      </c>
    </row>
    <row r="1999" spans="1:11" x14ac:dyDescent="0.2">
      <c r="A1999" t="s">
        <v>3403</v>
      </c>
      <c r="B1999" t="s">
        <v>3994</v>
      </c>
      <c r="C1999">
        <v>1E-4</v>
      </c>
      <c r="D1999">
        <v>14</v>
      </c>
      <c r="E1999">
        <f t="shared" si="93"/>
        <v>35983.450201574451</v>
      </c>
      <c r="F1999">
        <v>4270</v>
      </c>
      <c r="G1999" t="s">
        <v>3995</v>
      </c>
      <c r="H1999">
        <v>1E-4</v>
      </c>
      <c r="I1999">
        <v>750</v>
      </c>
      <c r="J1999">
        <f t="shared" si="94"/>
        <v>-1927684.8322272031</v>
      </c>
      <c r="K1999">
        <f t="shared" si="95"/>
        <v>-1891701.3820256286</v>
      </c>
    </row>
    <row r="2000" spans="1:11" x14ac:dyDescent="0.2">
      <c r="A2000" t="s">
        <v>3403</v>
      </c>
      <c r="B2000" t="s">
        <v>3996</v>
      </c>
      <c r="C2000">
        <v>1E-4</v>
      </c>
      <c r="D2000">
        <v>1828</v>
      </c>
      <c r="E2000">
        <f t="shared" si="93"/>
        <v>4698410.4977484364</v>
      </c>
      <c r="F2000">
        <v>4275</v>
      </c>
      <c r="G2000" t="s">
        <v>3997</v>
      </c>
      <c r="H2000">
        <v>1E-4</v>
      </c>
      <c r="I2000">
        <v>7221</v>
      </c>
      <c r="J2000">
        <f t="shared" si="94"/>
        <v>-18559749.564683512</v>
      </c>
      <c r="K2000">
        <f t="shared" si="95"/>
        <v>-13861339.066935075</v>
      </c>
    </row>
    <row r="2001" spans="1:11" x14ac:dyDescent="0.2">
      <c r="A2001" t="s">
        <v>3403</v>
      </c>
      <c r="B2001" t="s">
        <v>3998</v>
      </c>
      <c r="C2001">
        <v>1E-4</v>
      </c>
      <c r="D2001">
        <v>22</v>
      </c>
      <c r="E2001">
        <f t="shared" si="93"/>
        <v>56545.421745331289</v>
      </c>
      <c r="F2001">
        <v>4275</v>
      </c>
      <c r="G2001" t="s">
        <v>3999</v>
      </c>
      <c r="H2001">
        <v>1E-4</v>
      </c>
      <c r="I2001">
        <v>703</v>
      </c>
      <c r="J2001">
        <f t="shared" si="94"/>
        <v>-1806883.2494076318</v>
      </c>
      <c r="K2001">
        <f t="shared" si="95"/>
        <v>-1750337.8276623006</v>
      </c>
    </row>
    <row r="2002" spans="1:11" x14ac:dyDescent="0.2">
      <c r="A2002" t="s">
        <v>3403</v>
      </c>
      <c r="B2002" t="s">
        <v>4000</v>
      </c>
      <c r="C2002">
        <v>1E-4</v>
      </c>
      <c r="D2002">
        <v>356</v>
      </c>
      <c r="E2002">
        <f t="shared" si="93"/>
        <v>915007.73369717901</v>
      </c>
      <c r="F2002">
        <v>4280</v>
      </c>
      <c r="G2002" t="s">
        <v>4001</v>
      </c>
      <c r="H2002">
        <v>1E-4</v>
      </c>
      <c r="I2002">
        <v>1136</v>
      </c>
      <c r="J2002">
        <f t="shared" si="94"/>
        <v>-2919799.9592134701</v>
      </c>
      <c r="K2002">
        <f t="shared" si="95"/>
        <v>-2004792.2255162911</v>
      </c>
    </row>
    <row r="2003" spans="1:11" x14ac:dyDescent="0.2">
      <c r="A2003" t="s">
        <v>3403</v>
      </c>
      <c r="B2003" t="s">
        <v>4002</v>
      </c>
      <c r="C2003">
        <v>1E-4</v>
      </c>
      <c r="D2003">
        <v>46</v>
      </c>
      <c r="E2003">
        <f t="shared" si="93"/>
        <v>118231.33637660176</v>
      </c>
      <c r="F2003">
        <v>4280</v>
      </c>
      <c r="G2003" t="s">
        <v>4003</v>
      </c>
      <c r="H2003">
        <v>1E-4</v>
      </c>
      <c r="I2003">
        <v>359</v>
      </c>
      <c r="J2003">
        <f t="shared" si="94"/>
        <v>-922718.47302608774</v>
      </c>
      <c r="K2003">
        <f t="shared" si="95"/>
        <v>-804487.13664948603</v>
      </c>
    </row>
    <row r="2004" spans="1:11" x14ac:dyDescent="0.2">
      <c r="A2004" t="s">
        <v>3403</v>
      </c>
      <c r="B2004" t="s">
        <v>4004</v>
      </c>
      <c r="C2004">
        <v>1E-4</v>
      </c>
      <c r="D2004">
        <v>4</v>
      </c>
      <c r="E2004">
        <f t="shared" si="93"/>
        <v>10280.985771878415</v>
      </c>
      <c r="F2004">
        <v>4285</v>
      </c>
      <c r="G2004" t="s">
        <v>4005</v>
      </c>
      <c r="H2004">
        <v>1E-4</v>
      </c>
      <c r="I2004">
        <v>476</v>
      </c>
      <c r="J2004">
        <f t="shared" si="94"/>
        <v>-1223437.3068535316</v>
      </c>
      <c r="K2004">
        <f t="shared" si="95"/>
        <v>-1213156.3210816532</v>
      </c>
    </row>
    <row r="2005" spans="1:11" x14ac:dyDescent="0.2">
      <c r="A2005" t="s">
        <v>3403</v>
      </c>
      <c r="B2005" t="s">
        <v>4006</v>
      </c>
      <c r="C2005">
        <v>1E-4</v>
      </c>
      <c r="D2005">
        <v>2</v>
      </c>
      <c r="E2005">
        <f t="shared" si="93"/>
        <v>5140.4928859392076</v>
      </c>
      <c r="F2005">
        <v>4285</v>
      </c>
      <c r="G2005" t="s">
        <v>4007</v>
      </c>
      <c r="H2005">
        <v>1E-4</v>
      </c>
      <c r="I2005">
        <v>176</v>
      </c>
      <c r="J2005">
        <f t="shared" si="94"/>
        <v>-452363.37396265031</v>
      </c>
      <c r="K2005">
        <f t="shared" si="95"/>
        <v>-447222.88107671111</v>
      </c>
    </row>
    <row r="2006" spans="1:11" x14ac:dyDescent="0.2">
      <c r="A2006" t="s">
        <v>3403</v>
      </c>
      <c r="B2006" t="s">
        <v>4008</v>
      </c>
      <c r="C2006">
        <v>1E-4</v>
      </c>
      <c r="D2006">
        <v>170</v>
      </c>
      <c r="E2006">
        <f t="shared" si="93"/>
        <v>436941.89530483267</v>
      </c>
      <c r="F2006">
        <v>4290</v>
      </c>
      <c r="G2006" t="s">
        <v>4009</v>
      </c>
      <c r="H2006">
        <v>1E-4</v>
      </c>
      <c r="I2006">
        <v>830</v>
      </c>
      <c r="J2006">
        <f t="shared" si="94"/>
        <v>-2133304.5476647713</v>
      </c>
      <c r="K2006">
        <f t="shared" si="95"/>
        <v>-1696362.6523599387</v>
      </c>
    </row>
    <row r="2007" spans="1:11" x14ac:dyDescent="0.2">
      <c r="A2007" t="s">
        <v>3403</v>
      </c>
      <c r="B2007" t="s">
        <v>4010</v>
      </c>
      <c r="C2007">
        <v>1E-4</v>
      </c>
      <c r="D2007">
        <v>142</v>
      </c>
      <c r="E2007">
        <f t="shared" si="93"/>
        <v>364974.99490168376</v>
      </c>
      <c r="F2007">
        <v>4290</v>
      </c>
      <c r="G2007" t="s">
        <v>4011</v>
      </c>
      <c r="H2007">
        <v>1E-4</v>
      </c>
      <c r="I2007">
        <v>355</v>
      </c>
      <c r="J2007">
        <f t="shared" si="94"/>
        <v>-912437.48725420935</v>
      </c>
      <c r="K2007">
        <f t="shared" si="95"/>
        <v>-547462.49235252559</v>
      </c>
    </row>
    <row r="2008" spans="1:11" x14ac:dyDescent="0.2">
      <c r="A2008" t="s">
        <v>3403</v>
      </c>
      <c r="B2008" t="s">
        <v>4012</v>
      </c>
      <c r="C2008">
        <v>1E-4</v>
      </c>
      <c r="D2008">
        <v>0</v>
      </c>
      <c r="E2008">
        <f t="shared" si="93"/>
        <v>0</v>
      </c>
      <c r="F2008">
        <v>4295</v>
      </c>
      <c r="G2008" t="s">
        <v>4013</v>
      </c>
      <c r="H2008">
        <v>1E-4</v>
      </c>
      <c r="I2008">
        <v>475</v>
      </c>
      <c r="J2008">
        <f t="shared" si="94"/>
        <v>-1220867.060410562</v>
      </c>
      <c r="K2008">
        <f t="shared" si="95"/>
        <v>-1220867.060410562</v>
      </c>
    </row>
    <row r="2009" spans="1:11" x14ac:dyDescent="0.2">
      <c r="A2009" t="s">
        <v>3403</v>
      </c>
      <c r="B2009" t="s">
        <v>4014</v>
      </c>
      <c r="C2009">
        <v>1E-4</v>
      </c>
      <c r="D2009">
        <v>0</v>
      </c>
      <c r="E2009">
        <f t="shared" si="93"/>
        <v>0</v>
      </c>
      <c r="F2009">
        <v>4295</v>
      </c>
      <c r="G2009" t="s">
        <v>4015</v>
      </c>
      <c r="H2009">
        <v>1E-4</v>
      </c>
      <c r="I2009">
        <v>89</v>
      </c>
      <c r="J2009">
        <f t="shared" si="94"/>
        <v>-228751.93342429475</v>
      </c>
      <c r="K2009">
        <f t="shared" si="95"/>
        <v>-228751.93342429475</v>
      </c>
    </row>
    <row r="2010" spans="1:11" x14ac:dyDescent="0.2">
      <c r="A2010" t="s">
        <v>3403</v>
      </c>
      <c r="B2010" t="s">
        <v>4016</v>
      </c>
      <c r="C2010">
        <v>1E-4</v>
      </c>
      <c r="D2010">
        <v>18899</v>
      </c>
      <c r="E2010">
        <f t="shared" si="93"/>
        <v>48575087.525682546</v>
      </c>
      <c r="F2010">
        <v>4300</v>
      </c>
      <c r="G2010" t="s">
        <v>4017</v>
      </c>
      <c r="H2010">
        <v>1E-4</v>
      </c>
      <c r="I2010">
        <v>47168</v>
      </c>
      <c r="J2010">
        <f t="shared" si="94"/>
        <v>-121233384.22199029</v>
      </c>
      <c r="K2010">
        <f t="shared" si="95"/>
        <v>-72658296.696307749</v>
      </c>
    </row>
    <row r="2011" spans="1:11" x14ac:dyDescent="0.2">
      <c r="A2011" t="s">
        <v>3403</v>
      </c>
      <c r="B2011" t="s">
        <v>4018</v>
      </c>
      <c r="C2011">
        <v>1E-4</v>
      </c>
      <c r="D2011">
        <v>393</v>
      </c>
      <c r="E2011">
        <f t="shared" si="93"/>
        <v>1010106.8520870544</v>
      </c>
      <c r="F2011">
        <v>4300</v>
      </c>
      <c r="G2011" t="s">
        <v>4019</v>
      </c>
      <c r="H2011">
        <v>1E-4</v>
      </c>
      <c r="I2011">
        <v>2025</v>
      </c>
      <c r="J2011">
        <f t="shared" si="94"/>
        <v>-5204749.0470134476</v>
      </c>
      <c r="K2011">
        <f t="shared" si="95"/>
        <v>-4194642.1949263932</v>
      </c>
    </row>
    <row r="2012" spans="1:11" x14ac:dyDescent="0.2">
      <c r="A2012" t="s">
        <v>3403</v>
      </c>
      <c r="B2012" t="s">
        <v>4020</v>
      </c>
      <c r="C2012">
        <v>1E-4</v>
      </c>
      <c r="D2012">
        <v>0</v>
      </c>
      <c r="E2012">
        <f t="shared" si="93"/>
        <v>0</v>
      </c>
      <c r="F2012">
        <v>4305</v>
      </c>
      <c r="G2012" t="s">
        <v>4021</v>
      </c>
      <c r="H2012">
        <v>1E-4</v>
      </c>
      <c r="I2012">
        <v>533</v>
      </c>
      <c r="J2012">
        <f t="shared" si="94"/>
        <v>-1369941.354102799</v>
      </c>
      <c r="K2012">
        <f t="shared" si="95"/>
        <v>-1369941.354102799</v>
      </c>
    </row>
    <row r="2013" spans="1:11" x14ac:dyDescent="0.2">
      <c r="A2013" t="s">
        <v>3403</v>
      </c>
      <c r="B2013" t="s">
        <v>4022</v>
      </c>
      <c r="C2013">
        <v>1E-4</v>
      </c>
      <c r="D2013">
        <v>0</v>
      </c>
      <c r="E2013">
        <f t="shared" si="93"/>
        <v>0</v>
      </c>
      <c r="F2013">
        <v>4305</v>
      </c>
      <c r="G2013" t="s">
        <v>4023</v>
      </c>
      <c r="H2013">
        <v>1E-4</v>
      </c>
      <c r="I2013">
        <v>92</v>
      </c>
      <c r="J2013">
        <f t="shared" si="94"/>
        <v>-236462.67275320351</v>
      </c>
      <c r="K2013">
        <f t="shared" si="95"/>
        <v>-236462.67275320351</v>
      </c>
    </row>
    <row r="2014" spans="1:11" x14ac:dyDescent="0.2">
      <c r="A2014" t="s">
        <v>3403</v>
      </c>
      <c r="B2014" t="s">
        <v>4024</v>
      </c>
      <c r="C2014">
        <v>1E-4</v>
      </c>
      <c r="D2014">
        <v>58</v>
      </c>
      <c r="E2014">
        <f t="shared" si="93"/>
        <v>149074.29369223703</v>
      </c>
      <c r="F2014">
        <v>4310</v>
      </c>
      <c r="G2014" t="s">
        <v>4025</v>
      </c>
      <c r="H2014">
        <v>1E-4</v>
      </c>
      <c r="I2014">
        <v>567</v>
      </c>
      <c r="J2014">
        <f t="shared" si="94"/>
        <v>-1457329.7331637654</v>
      </c>
      <c r="K2014">
        <f t="shared" si="95"/>
        <v>-1308255.4394715284</v>
      </c>
    </row>
    <row r="2015" spans="1:11" x14ac:dyDescent="0.2">
      <c r="A2015" t="s">
        <v>3403</v>
      </c>
      <c r="B2015" t="s">
        <v>4026</v>
      </c>
      <c r="C2015">
        <v>1E-4</v>
      </c>
      <c r="D2015">
        <v>137</v>
      </c>
      <c r="E2015">
        <f t="shared" si="93"/>
        <v>352123.76268683578</v>
      </c>
      <c r="F2015">
        <v>4310</v>
      </c>
      <c r="G2015" t="s">
        <v>4027</v>
      </c>
      <c r="H2015">
        <v>1E-4</v>
      </c>
      <c r="I2015">
        <v>219</v>
      </c>
      <c r="J2015">
        <f t="shared" si="94"/>
        <v>-562883.97101034317</v>
      </c>
      <c r="K2015">
        <f t="shared" si="95"/>
        <v>-210760.2083235074</v>
      </c>
    </row>
    <row r="2016" spans="1:11" x14ac:dyDescent="0.2">
      <c r="A2016" t="s">
        <v>3403</v>
      </c>
      <c r="B2016" t="s">
        <v>4028</v>
      </c>
      <c r="C2016">
        <v>1E-4</v>
      </c>
      <c r="D2016">
        <v>1</v>
      </c>
      <c r="E2016">
        <f t="shared" si="93"/>
        <v>2570.2464429696038</v>
      </c>
      <c r="F2016">
        <v>4315</v>
      </c>
      <c r="G2016" t="s">
        <v>4029</v>
      </c>
      <c r="H2016">
        <v>1E-4</v>
      </c>
      <c r="I2016">
        <v>757</v>
      </c>
      <c r="J2016">
        <f t="shared" si="94"/>
        <v>-1945676.55732799</v>
      </c>
      <c r="K2016">
        <f t="shared" si="95"/>
        <v>-1943106.3108850203</v>
      </c>
    </row>
    <row r="2017" spans="1:11" x14ac:dyDescent="0.2">
      <c r="A2017" t="s">
        <v>3403</v>
      </c>
      <c r="B2017" t="s">
        <v>4030</v>
      </c>
      <c r="C2017">
        <v>1E-4</v>
      </c>
      <c r="D2017">
        <v>0</v>
      </c>
      <c r="E2017">
        <f t="shared" si="93"/>
        <v>0</v>
      </c>
      <c r="F2017">
        <v>4315</v>
      </c>
      <c r="G2017" t="s">
        <v>4031</v>
      </c>
      <c r="H2017">
        <v>1E-4</v>
      </c>
      <c r="I2017">
        <v>86</v>
      </c>
      <c r="J2017">
        <f t="shared" si="94"/>
        <v>-221041.19409538593</v>
      </c>
      <c r="K2017">
        <f t="shared" si="95"/>
        <v>-221041.19409538593</v>
      </c>
    </row>
    <row r="2018" spans="1:11" x14ac:dyDescent="0.2">
      <c r="A2018" t="s">
        <v>3403</v>
      </c>
      <c r="B2018" t="s">
        <v>4032</v>
      </c>
      <c r="C2018">
        <v>1E-4</v>
      </c>
      <c r="D2018">
        <v>362</v>
      </c>
      <c r="E2018">
        <f t="shared" si="93"/>
        <v>930429.21235499671</v>
      </c>
      <c r="F2018">
        <v>4320</v>
      </c>
      <c r="G2018" t="s">
        <v>4033</v>
      </c>
      <c r="H2018">
        <v>1E-4</v>
      </c>
      <c r="I2018">
        <v>640</v>
      </c>
      <c r="J2018">
        <f t="shared" si="94"/>
        <v>-1644957.7235005465</v>
      </c>
      <c r="K2018">
        <f t="shared" si="95"/>
        <v>-714528.51114554983</v>
      </c>
    </row>
    <row r="2019" spans="1:11" x14ac:dyDescent="0.2">
      <c r="A2019" t="s">
        <v>3403</v>
      </c>
      <c r="B2019" t="s">
        <v>4034</v>
      </c>
      <c r="C2019">
        <v>1E-4</v>
      </c>
      <c r="D2019">
        <v>59</v>
      </c>
      <c r="E2019">
        <f t="shared" si="93"/>
        <v>151644.54013520663</v>
      </c>
      <c r="F2019">
        <v>4320</v>
      </c>
      <c r="G2019" t="s">
        <v>4035</v>
      </c>
      <c r="H2019">
        <v>1E-4</v>
      </c>
      <c r="I2019">
        <v>265</v>
      </c>
      <c r="J2019">
        <f t="shared" si="94"/>
        <v>-681115.30738694523</v>
      </c>
      <c r="K2019">
        <f t="shared" si="95"/>
        <v>-529470.76725173858</v>
      </c>
    </row>
    <row r="2020" spans="1:11" x14ac:dyDescent="0.2">
      <c r="A2020" t="s">
        <v>3403</v>
      </c>
      <c r="B2020" t="s">
        <v>4036</v>
      </c>
      <c r="C2020">
        <v>1E-4</v>
      </c>
      <c r="D2020">
        <v>2477</v>
      </c>
      <c r="E2020">
        <f t="shared" si="93"/>
        <v>6366500.4392357087</v>
      </c>
      <c r="F2020">
        <v>4325</v>
      </c>
      <c r="G2020" t="s">
        <v>4037</v>
      </c>
      <c r="H2020">
        <v>1E-4</v>
      </c>
      <c r="I2020">
        <v>9499</v>
      </c>
      <c r="J2020">
        <f t="shared" si="94"/>
        <v>-24414770.96176827</v>
      </c>
      <c r="K2020">
        <f t="shared" si="95"/>
        <v>-18048270.52253256</v>
      </c>
    </row>
    <row r="2021" spans="1:11" x14ac:dyDescent="0.2">
      <c r="A2021" t="s">
        <v>3403</v>
      </c>
      <c r="B2021" t="s">
        <v>4038</v>
      </c>
      <c r="C2021">
        <v>1E-4</v>
      </c>
      <c r="D2021">
        <v>244</v>
      </c>
      <c r="E2021">
        <f t="shared" si="93"/>
        <v>627140.1320845834</v>
      </c>
      <c r="F2021">
        <v>4325</v>
      </c>
      <c r="G2021" t="s">
        <v>4039</v>
      </c>
      <c r="H2021">
        <v>1E-4</v>
      </c>
      <c r="I2021">
        <v>805</v>
      </c>
      <c r="J2021">
        <f t="shared" si="94"/>
        <v>-2069048.3865905313</v>
      </c>
      <c r="K2021">
        <f t="shared" si="95"/>
        <v>-1441908.2545059479</v>
      </c>
    </row>
    <row r="2022" spans="1:11" x14ac:dyDescent="0.2">
      <c r="A2022" t="s">
        <v>3403</v>
      </c>
      <c r="B2022" t="s">
        <v>4040</v>
      </c>
      <c r="C2022">
        <v>1E-4</v>
      </c>
      <c r="D2022">
        <v>44</v>
      </c>
      <c r="E2022">
        <f t="shared" si="93"/>
        <v>113090.84349066258</v>
      </c>
      <c r="F2022">
        <v>4330</v>
      </c>
      <c r="G2022" t="s">
        <v>4041</v>
      </c>
      <c r="H2022">
        <v>1E-4</v>
      </c>
      <c r="I2022">
        <v>1397</v>
      </c>
      <c r="J2022">
        <f t="shared" si="94"/>
        <v>-3590634.2808285374</v>
      </c>
      <c r="K2022">
        <f t="shared" si="95"/>
        <v>-3477543.4373378749</v>
      </c>
    </row>
    <row r="2023" spans="1:11" x14ac:dyDescent="0.2">
      <c r="A2023" t="s">
        <v>3403</v>
      </c>
      <c r="B2023" t="s">
        <v>4042</v>
      </c>
      <c r="C2023">
        <v>1E-4</v>
      </c>
      <c r="D2023">
        <v>80</v>
      </c>
      <c r="E2023">
        <f t="shared" si="93"/>
        <v>205619.71543756832</v>
      </c>
      <c r="F2023">
        <v>4330</v>
      </c>
      <c r="G2023" t="s">
        <v>4043</v>
      </c>
      <c r="H2023">
        <v>1E-4</v>
      </c>
      <c r="I2023">
        <v>524</v>
      </c>
      <c r="J2023">
        <f t="shared" si="94"/>
        <v>-1346809.1361160725</v>
      </c>
      <c r="K2023">
        <f t="shared" si="95"/>
        <v>-1141189.4206785043</v>
      </c>
    </row>
    <row r="2024" spans="1:11" x14ac:dyDescent="0.2">
      <c r="A2024" t="s">
        <v>3403</v>
      </c>
      <c r="B2024" t="s">
        <v>4044</v>
      </c>
      <c r="C2024">
        <v>1E-4</v>
      </c>
      <c r="D2024">
        <v>0</v>
      </c>
      <c r="E2024">
        <f t="shared" si="93"/>
        <v>0</v>
      </c>
      <c r="F2024">
        <v>4335</v>
      </c>
      <c r="G2024" t="s">
        <v>4045</v>
      </c>
      <c r="H2024">
        <v>1E-4</v>
      </c>
      <c r="I2024">
        <v>1021</v>
      </c>
      <c r="J2024">
        <f t="shared" si="94"/>
        <v>-2624221.6182719655</v>
      </c>
      <c r="K2024">
        <f t="shared" si="95"/>
        <v>-2624221.6182719655</v>
      </c>
    </row>
    <row r="2025" spans="1:11" x14ac:dyDescent="0.2">
      <c r="A2025" t="s">
        <v>3403</v>
      </c>
      <c r="B2025" t="s">
        <v>4046</v>
      </c>
      <c r="C2025">
        <v>1E-4</v>
      </c>
      <c r="D2025">
        <v>0</v>
      </c>
      <c r="E2025">
        <f t="shared" si="93"/>
        <v>0</v>
      </c>
      <c r="F2025">
        <v>4335</v>
      </c>
      <c r="G2025" t="s">
        <v>4047</v>
      </c>
      <c r="H2025">
        <v>1E-4</v>
      </c>
      <c r="I2025">
        <v>85</v>
      </c>
      <c r="J2025">
        <f t="shared" si="94"/>
        <v>-218470.94765241633</v>
      </c>
      <c r="K2025">
        <f t="shared" si="95"/>
        <v>-218470.94765241633</v>
      </c>
    </row>
    <row r="2026" spans="1:11" x14ac:dyDescent="0.2">
      <c r="A2026" t="s">
        <v>3403</v>
      </c>
      <c r="B2026" t="s">
        <v>4048</v>
      </c>
      <c r="C2026">
        <v>1E-4</v>
      </c>
      <c r="D2026">
        <v>140</v>
      </c>
      <c r="E2026">
        <f t="shared" si="93"/>
        <v>359834.50201574463</v>
      </c>
      <c r="F2026">
        <v>4340</v>
      </c>
      <c r="G2026" t="s">
        <v>4049</v>
      </c>
      <c r="H2026">
        <v>1E-4</v>
      </c>
      <c r="I2026">
        <v>1041</v>
      </c>
      <c r="J2026">
        <f t="shared" si="94"/>
        <v>-2675626.5471313577</v>
      </c>
      <c r="K2026">
        <f t="shared" si="95"/>
        <v>-2315792.0451156129</v>
      </c>
    </row>
    <row r="2027" spans="1:11" x14ac:dyDescent="0.2">
      <c r="A2027" t="s">
        <v>3403</v>
      </c>
      <c r="B2027" t="s">
        <v>4050</v>
      </c>
      <c r="C2027">
        <v>1E-4</v>
      </c>
      <c r="D2027">
        <v>162</v>
      </c>
      <c r="E2027">
        <f t="shared" si="93"/>
        <v>416379.92376107577</v>
      </c>
      <c r="F2027">
        <v>4340</v>
      </c>
      <c r="G2027" t="s">
        <v>4051</v>
      </c>
      <c r="H2027">
        <v>1E-4</v>
      </c>
      <c r="I2027">
        <v>467</v>
      </c>
      <c r="J2027">
        <f t="shared" si="94"/>
        <v>-1200305.0888668054</v>
      </c>
      <c r="K2027">
        <f t="shared" si="95"/>
        <v>-783925.1651057296</v>
      </c>
    </row>
    <row r="2028" spans="1:11" x14ac:dyDescent="0.2">
      <c r="A2028" t="s">
        <v>3403</v>
      </c>
      <c r="B2028" t="s">
        <v>4052</v>
      </c>
      <c r="C2028">
        <v>1E-4</v>
      </c>
      <c r="D2028">
        <v>12</v>
      </c>
      <c r="E2028">
        <f t="shared" si="93"/>
        <v>30842.957315635249</v>
      </c>
      <c r="F2028">
        <v>4345</v>
      </c>
      <c r="G2028" t="s">
        <v>4053</v>
      </c>
      <c r="H2028">
        <v>1E-4</v>
      </c>
      <c r="I2028">
        <v>335</v>
      </c>
      <c r="J2028">
        <f t="shared" si="94"/>
        <v>-861032.55839481729</v>
      </c>
      <c r="K2028">
        <f t="shared" si="95"/>
        <v>-830189.601079182</v>
      </c>
    </row>
    <row r="2029" spans="1:11" x14ac:dyDescent="0.2">
      <c r="A2029" t="s">
        <v>3403</v>
      </c>
      <c r="B2029" t="s">
        <v>4054</v>
      </c>
      <c r="C2029">
        <v>1E-4</v>
      </c>
      <c r="D2029">
        <v>0</v>
      </c>
      <c r="E2029">
        <f t="shared" si="93"/>
        <v>0</v>
      </c>
      <c r="F2029">
        <v>4345</v>
      </c>
      <c r="G2029" t="s">
        <v>4055</v>
      </c>
      <c r="H2029">
        <v>1E-4</v>
      </c>
      <c r="I2029">
        <v>130</v>
      </c>
      <c r="J2029">
        <f t="shared" si="94"/>
        <v>-334132.03758604854</v>
      </c>
      <c r="K2029">
        <f t="shared" si="95"/>
        <v>-334132.03758604854</v>
      </c>
    </row>
    <row r="2030" spans="1:11" x14ac:dyDescent="0.2">
      <c r="A2030" t="s">
        <v>3403</v>
      </c>
      <c r="B2030" t="s">
        <v>4056</v>
      </c>
      <c r="C2030">
        <v>1E-4</v>
      </c>
      <c r="D2030">
        <v>7199</v>
      </c>
      <c r="E2030">
        <f t="shared" si="93"/>
        <v>18503204.142938178</v>
      </c>
      <c r="F2030">
        <v>4350</v>
      </c>
      <c r="G2030" t="s">
        <v>4057</v>
      </c>
      <c r="H2030">
        <v>1E-4</v>
      </c>
      <c r="I2030">
        <v>26326</v>
      </c>
      <c r="J2030">
        <f t="shared" si="94"/>
        <v>-67664307.857617795</v>
      </c>
      <c r="K2030">
        <f t="shared" si="95"/>
        <v>-49161103.714679614</v>
      </c>
    </row>
    <row r="2031" spans="1:11" x14ac:dyDescent="0.2">
      <c r="A2031" t="s">
        <v>3403</v>
      </c>
      <c r="B2031" t="s">
        <v>4058</v>
      </c>
      <c r="C2031">
        <v>1E-4</v>
      </c>
      <c r="D2031">
        <v>326</v>
      </c>
      <c r="E2031">
        <f t="shared" si="93"/>
        <v>837900.34040809097</v>
      </c>
      <c r="F2031">
        <v>4350</v>
      </c>
      <c r="G2031" t="s">
        <v>4059</v>
      </c>
      <c r="H2031">
        <v>1E-4</v>
      </c>
      <c r="I2031">
        <v>2918</v>
      </c>
      <c r="J2031">
        <f t="shared" si="94"/>
        <v>-7499979.1205853047</v>
      </c>
      <c r="K2031">
        <f t="shared" si="95"/>
        <v>-6662078.7801772133</v>
      </c>
    </row>
    <row r="2032" spans="1:11" x14ac:dyDescent="0.2">
      <c r="A2032" t="s">
        <v>3403</v>
      </c>
      <c r="B2032" t="s">
        <v>4060</v>
      </c>
      <c r="C2032">
        <v>1E-4</v>
      </c>
      <c r="D2032">
        <v>0</v>
      </c>
      <c r="E2032">
        <f t="shared" si="93"/>
        <v>0</v>
      </c>
      <c r="F2032">
        <v>4355</v>
      </c>
      <c r="G2032" t="s">
        <v>4061</v>
      </c>
      <c r="H2032">
        <v>1E-4</v>
      </c>
      <c r="I2032">
        <v>3190</v>
      </c>
      <c r="J2032">
        <f t="shared" si="94"/>
        <v>-8199086.153073037</v>
      </c>
      <c r="K2032">
        <f t="shared" si="95"/>
        <v>-8199086.153073037</v>
      </c>
    </row>
    <row r="2033" spans="1:11" x14ac:dyDescent="0.2">
      <c r="A2033" t="s">
        <v>3403</v>
      </c>
      <c r="B2033" t="s">
        <v>4062</v>
      </c>
      <c r="C2033">
        <v>1E-4</v>
      </c>
      <c r="D2033">
        <v>0</v>
      </c>
      <c r="E2033">
        <f t="shared" si="93"/>
        <v>0</v>
      </c>
      <c r="F2033">
        <v>4355</v>
      </c>
      <c r="G2033" t="s">
        <v>4063</v>
      </c>
      <c r="H2033">
        <v>1E-4</v>
      </c>
      <c r="I2033">
        <v>287</v>
      </c>
      <c r="J2033">
        <f t="shared" si="94"/>
        <v>-737660.72913227638</v>
      </c>
      <c r="K2033">
        <f t="shared" si="95"/>
        <v>-737660.72913227638</v>
      </c>
    </row>
    <row r="2034" spans="1:11" x14ac:dyDescent="0.2">
      <c r="A2034" t="s">
        <v>3403</v>
      </c>
      <c r="B2034" t="s">
        <v>4064</v>
      </c>
      <c r="C2034">
        <v>1E-4</v>
      </c>
      <c r="D2034">
        <v>133</v>
      </c>
      <c r="E2034">
        <f t="shared" si="93"/>
        <v>341842.77691495733</v>
      </c>
      <c r="F2034">
        <v>4360</v>
      </c>
      <c r="G2034" t="s">
        <v>4065</v>
      </c>
      <c r="H2034">
        <v>1E-4</v>
      </c>
      <c r="I2034">
        <v>724</v>
      </c>
      <c r="J2034">
        <f t="shared" si="94"/>
        <v>-1860858.4247099934</v>
      </c>
      <c r="K2034">
        <f t="shared" si="95"/>
        <v>-1519015.647795036</v>
      </c>
    </row>
    <row r="2035" spans="1:11" x14ac:dyDescent="0.2">
      <c r="A2035" t="s">
        <v>3403</v>
      </c>
      <c r="B2035" t="s">
        <v>4066</v>
      </c>
      <c r="C2035">
        <v>1E-4</v>
      </c>
      <c r="D2035">
        <v>115</v>
      </c>
      <c r="E2035">
        <f t="shared" si="93"/>
        <v>295578.34094150446</v>
      </c>
      <c r="F2035">
        <v>4360</v>
      </c>
      <c r="G2035" t="s">
        <v>4067</v>
      </c>
      <c r="H2035">
        <v>1E-4</v>
      </c>
      <c r="I2035">
        <v>406</v>
      </c>
      <c r="J2035">
        <f t="shared" si="94"/>
        <v>-1043520.0558456593</v>
      </c>
      <c r="K2035">
        <f t="shared" si="95"/>
        <v>-747941.71490415488</v>
      </c>
    </row>
    <row r="2036" spans="1:11" x14ac:dyDescent="0.2">
      <c r="A2036" t="s">
        <v>3403</v>
      </c>
      <c r="B2036" t="s">
        <v>4068</v>
      </c>
      <c r="C2036">
        <v>1E-4</v>
      </c>
      <c r="D2036">
        <v>22</v>
      </c>
      <c r="E2036">
        <f t="shared" si="93"/>
        <v>56545.421745331289</v>
      </c>
      <c r="F2036">
        <v>4365</v>
      </c>
      <c r="G2036" t="s">
        <v>4069</v>
      </c>
      <c r="H2036">
        <v>1E-4</v>
      </c>
      <c r="I2036">
        <v>784</v>
      </c>
      <c r="J2036">
        <f t="shared" si="94"/>
        <v>-2015073.2112881693</v>
      </c>
      <c r="K2036">
        <f t="shared" si="95"/>
        <v>-1958527.789542838</v>
      </c>
    </row>
    <row r="2037" spans="1:11" x14ac:dyDescent="0.2">
      <c r="A2037" t="s">
        <v>3403</v>
      </c>
      <c r="B2037" t="s">
        <v>4070</v>
      </c>
      <c r="C2037">
        <v>1E-4</v>
      </c>
      <c r="D2037">
        <v>0</v>
      </c>
      <c r="E2037">
        <f t="shared" si="93"/>
        <v>0</v>
      </c>
      <c r="F2037">
        <v>4365</v>
      </c>
      <c r="G2037" t="s">
        <v>4071</v>
      </c>
      <c r="H2037">
        <v>1E-4</v>
      </c>
      <c r="I2037">
        <v>136</v>
      </c>
      <c r="J2037">
        <f t="shared" si="94"/>
        <v>-349553.51624386618</v>
      </c>
      <c r="K2037">
        <f t="shared" si="95"/>
        <v>-349553.51624386618</v>
      </c>
    </row>
    <row r="2038" spans="1:11" x14ac:dyDescent="0.2">
      <c r="A2038" t="s">
        <v>3403</v>
      </c>
      <c r="B2038" t="s">
        <v>4072</v>
      </c>
      <c r="C2038">
        <v>1E-4</v>
      </c>
      <c r="D2038">
        <v>49</v>
      </c>
      <c r="E2038">
        <f t="shared" si="93"/>
        <v>125942.07570551058</v>
      </c>
      <c r="F2038">
        <v>4370</v>
      </c>
      <c r="G2038" t="s">
        <v>4073</v>
      </c>
      <c r="H2038">
        <v>1E-4</v>
      </c>
      <c r="I2038">
        <v>1929</v>
      </c>
      <c r="J2038">
        <f t="shared" si="94"/>
        <v>-4958005.3884883663</v>
      </c>
      <c r="K2038">
        <f t="shared" si="95"/>
        <v>-4832063.3127828557</v>
      </c>
    </row>
    <row r="2039" spans="1:11" x14ac:dyDescent="0.2">
      <c r="A2039" t="s">
        <v>3403</v>
      </c>
      <c r="B2039" t="s">
        <v>4074</v>
      </c>
      <c r="C2039">
        <v>1E-4</v>
      </c>
      <c r="D2039">
        <v>194</v>
      </c>
      <c r="E2039">
        <f t="shared" si="93"/>
        <v>498627.80993610318</v>
      </c>
      <c r="F2039">
        <v>4370</v>
      </c>
      <c r="G2039" t="s">
        <v>4075</v>
      </c>
      <c r="H2039">
        <v>1E-4</v>
      </c>
      <c r="I2039">
        <v>526</v>
      </c>
      <c r="J2039">
        <f t="shared" si="94"/>
        <v>-1351949.6290020114</v>
      </c>
      <c r="K2039">
        <f t="shared" si="95"/>
        <v>-853321.8190659082</v>
      </c>
    </row>
    <row r="2040" spans="1:11" x14ac:dyDescent="0.2">
      <c r="A2040" t="s">
        <v>3403</v>
      </c>
      <c r="B2040" t="s">
        <v>4076</v>
      </c>
      <c r="C2040">
        <v>1E-4</v>
      </c>
      <c r="D2040">
        <v>1707</v>
      </c>
      <c r="E2040">
        <f t="shared" si="93"/>
        <v>4387410.6781491144</v>
      </c>
      <c r="F2040">
        <v>4375</v>
      </c>
      <c r="G2040" t="s">
        <v>4077</v>
      </c>
      <c r="H2040">
        <v>1E-4</v>
      </c>
      <c r="I2040">
        <v>8190</v>
      </c>
      <c r="J2040">
        <f t="shared" si="94"/>
        <v>-21050318.367921058</v>
      </c>
      <c r="K2040">
        <f t="shared" si="95"/>
        <v>-16662907.689771943</v>
      </c>
    </row>
    <row r="2041" spans="1:11" x14ac:dyDescent="0.2">
      <c r="A2041" t="s">
        <v>3403</v>
      </c>
      <c r="B2041" t="s">
        <v>4078</v>
      </c>
      <c r="C2041">
        <v>1E-4</v>
      </c>
      <c r="D2041">
        <v>69</v>
      </c>
      <c r="E2041">
        <f t="shared" si="93"/>
        <v>177347.00456490269</v>
      </c>
      <c r="F2041">
        <v>4375</v>
      </c>
      <c r="G2041" t="s">
        <v>4079</v>
      </c>
      <c r="H2041">
        <v>1E-4</v>
      </c>
      <c r="I2041">
        <v>17178</v>
      </c>
      <c r="J2041">
        <f t="shared" si="94"/>
        <v>-44151693.397331856</v>
      </c>
      <c r="K2041">
        <f t="shared" si="95"/>
        <v>-43974346.392766953</v>
      </c>
    </row>
    <row r="2042" spans="1:11" x14ac:dyDescent="0.2">
      <c r="A2042" t="s">
        <v>3403</v>
      </c>
      <c r="B2042" t="s">
        <v>4080</v>
      </c>
      <c r="C2042">
        <v>1E-4</v>
      </c>
      <c r="D2042">
        <v>458</v>
      </c>
      <c r="E2042">
        <f t="shared" si="93"/>
        <v>1177172.8708800788</v>
      </c>
      <c r="F2042">
        <v>4380</v>
      </c>
      <c r="G2042" t="s">
        <v>4081</v>
      </c>
      <c r="H2042">
        <v>1E-4</v>
      </c>
      <c r="I2042">
        <v>4169</v>
      </c>
      <c r="J2042">
        <f t="shared" si="94"/>
        <v>-10715357.420740277</v>
      </c>
      <c r="K2042">
        <f t="shared" si="95"/>
        <v>-9538184.5498601981</v>
      </c>
    </row>
    <row r="2043" spans="1:11" x14ac:dyDescent="0.2">
      <c r="A2043" t="s">
        <v>3403</v>
      </c>
      <c r="B2043" t="s">
        <v>4082</v>
      </c>
      <c r="C2043">
        <v>1E-4</v>
      </c>
      <c r="D2043">
        <v>172</v>
      </c>
      <c r="E2043">
        <f t="shared" si="93"/>
        <v>442082.38819077186</v>
      </c>
      <c r="F2043">
        <v>4380</v>
      </c>
      <c r="G2043" t="s">
        <v>4083</v>
      </c>
      <c r="H2043">
        <v>1E-4</v>
      </c>
      <c r="I2043">
        <v>193</v>
      </c>
      <c r="J2043">
        <f t="shared" si="94"/>
        <v>-496057.56349313358</v>
      </c>
      <c r="K2043">
        <f t="shared" si="95"/>
        <v>-53975.17530236172</v>
      </c>
    </row>
    <row r="2044" spans="1:11" x14ac:dyDescent="0.2">
      <c r="A2044" t="s">
        <v>3403</v>
      </c>
      <c r="B2044" t="s">
        <v>4084</v>
      </c>
      <c r="C2044">
        <v>1E-4</v>
      </c>
      <c r="D2044">
        <v>1</v>
      </c>
      <c r="E2044">
        <f t="shared" si="93"/>
        <v>2570.2464429696038</v>
      </c>
      <c r="F2044">
        <v>4385</v>
      </c>
      <c r="G2044" t="s">
        <v>4085</v>
      </c>
      <c r="H2044">
        <v>1E-4</v>
      </c>
      <c r="I2044">
        <v>540</v>
      </c>
      <c r="J2044">
        <f t="shared" si="94"/>
        <v>-1387933.0792035861</v>
      </c>
      <c r="K2044">
        <f t="shared" si="95"/>
        <v>-1385362.8327606164</v>
      </c>
    </row>
    <row r="2045" spans="1:11" x14ac:dyDescent="0.2">
      <c r="A2045" t="s">
        <v>3403</v>
      </c>
      <c r="B2045" t="s">
        <v>4086</v>
      </c>
      <c r="C2045">
        <v>1E-4</v>
      </c>
      <c r="D2045">
        <v>6</v>
      </c>
      <c r="E2045">
        <f t="shared" si="93"/>
        <v>15421.478657817624</v>
      </c>
      <c r="F2045">
        <v>4385</v>
      </c>
      <c r="G2045" t="s">
        <v>4087</v>
      </c>
      <c r="H2045">
        <v>1E-4</v>
      </c>
      <c r="I2045">
        <v>273</v>
      </c>
      <c r="J2045">
        <f t="shared" si="94"/>
        <v>-701677.2789307019</v>
      </c>
      <c r="K2045">
        <f t="shared" si="95"/>
        <v>-686255.80027288431</v>
      </c>
    </row>
    <row r="2046" spans="1:11" x14ac:dyDescent="0.2">
      <c r="A2046" t="s">
        <v>3403</v>
      </c>
      <c r="B2046" t="s">
        <v>4088</v>
      </c>
      <c r="C2046">
        <v>1E-4</v>
      </c>
      <c r="D2046">
        <v>380</v>
      </c>
      <c r="E2046">
        <f t="shared" si="93"/>
        <v>976693.64832844934</v>
      </c>
      <c r="F2046">
        <v>4390</v>
      </c>
      <c r="G2046" t="s">
        <v>4089</v>
      </c>
      <c r="H2046">
        <v>1E-4</v>
      </c>
      <c r="I2046">
        <v>1160</v>
      </c>
      <c r="J2046">
        <f t="shared" si="94"/>
        <v>-2981485.8738447409</v>
      </c>
      <c r="K2046">
        <f t="shared" si="95"/>
        <v>-2004792.2255162916</v>
      </c>
    </row>
    <row r="2047" spans="1:11" x14ac:dyDescent="0.2">
      <c r="A2047" t="s">
        <v>3403</v>
      </c>
      <c r="B2047" t="s">
        <v>4090</v>
      </c>
      <c r="C2047">
        <v>1E-4</v>
      </c>
      <c r="D2047">
        <v>291</v>
      </c>
      <c r="E2047">
        <f t="shared" si="93"/>
        <v>747941.71490415488</v>
      </c>
      <c r="F2047">
        <v>4390</v>
      </c>
      <c r="G2047" t="s">
        <v>4091</v>
      </c>
      <c r="H2047">
        <v>1E-4</v>
      </c>
      <c r="I2047">
        <v>735</v>
      </c>
      <c r="J2047">
        <f t="shared" si="94"/>
        <v>-1889131.1355826594</v>
      </c>
      <c r="K2047">
        <f t="shared" si="95"/>
        <v>-1141189.4206785045</v>
      </c>
    </row>
    <row r="2048" spans="1:11" x14ac:dyDescent="0.2">
      <c r="A2048" t="s">
        <v>3403</v>
      </c>
      <c r="B2048" t="s">
        <v>4092</v>
      </c>
      <c r="C2048">
        <v>1E-4</v>
      </c>
      <c r="D2048">
        <v>2</v>
      </c>
      <c r="E2048">
        <f t="shared" si="93"/>
        <v>5140.4928859392076</v>
      </c>
      <c r="F2048">
        <v>4395</v>
      </c>
      <c r="G2048" t="s">
        <v>4093</v>
      </c>
      <c r="H2048">
        <v>1E-4</v>
      </c>
      <c r="I2048">
        <v>371</v>
      </c>
      <c r="J2048">
        <f t="shared" si="94"/>
        <v>-953561.43034172314</v>
      </c>
      <c r="K2048">
        <f t="shared" si="95"/>
        <v>-948420.93745578395</v>
      </c>
    </row>
    <row r="2049" spans="1:11" x14ac:dyDescent="0.2">
      <c r="A2049" t="s">
        <v>3403</v>
      </c>
      <c r="B2049" t="s">
        <v>4094</v>
      </c>
      <c r="C2049">
        <v>1E-4</v>
      </c>
      <c r="D2049">
        <v>0</v>
      </c>
      <c r="E2049">
        <f t="shared" si="93"/>
        <v>0</v>
      </c>
      <c r="F2049">
        <v>4395</v>
      </c>
      <c r="G2049" t="s">
        <v>4095</v>
      </c>
      <c r="H2049">
        <v>1E-4</v>
      </c>
      <c r="I2049">
        <v>218</v>
      </c>
      <c r="J2049">
        <f t="shared" si="94"/>
        <v>-560313.72456737375</v>
      </c>
      <c r="K2049">
        <f t="shared" si="95"/>
        <v>-560313.72456737375</v>
      </c>
    </row>
    <row r="2050" spans="1:11" x14ac:dyDescent="0.2">
      <c r="A2050" t="s">
        <v>3403</v>
      </c>
      <c r="B2050" t="s">
        <v>4096</v>
      </c>
      <c r="C2050">
        <v>1E-4</v>
      </c>
      <c r="D2050">
        <v>22930</v>
      </c>
      <c r="E2050">
        <f t="shared" si="93"/>
        <v>58935750.937293015</v>
      </c>
      <c r="F2050">
        <v>4400</v>
      </c>
      <c r="G2050" t="s">
        <v>4097</v>
      </c>
      <c r="H2050">
        <v>1E-4</v>
      </c>
      <c r="I2050">
        <v>48424</v>
      </c>
      <c r="J2050">
        <f t="shared" si="94"/>
        <v>-124461613.75436012</v>
      </c>
      <c r="K2050">
        <f t="shared" si="95"/>
        <v>-65525862.817067109</v>
      </c>
    </row>
    <row r="2051" spans="1:11" x14ac:dyDescent="0.2">
      <c r="A2051" t="s">
        <v>3403</v>
      </c>
      <c r="B2051" t="s">
        <v>4098</v>
      </c>
      <c r="C2051">
        <v>1E-4</v>
      </c>
      <c r="D2051">
        <v>162</v>
      </c>
      <c r="E2051">
        <f t="shared" si="93"/>
        <v>416379.92376107577</v>
      </c>
      <c r="F2051">
        <v>4400</v>
      </c>
      <c r="G2051" t="s">
        <v>4099</v>
      </c>
      <c r="H2051">
        <v>1E-4</v>
      </c>
      <c r="I2051">
        <v>4589</v>
      </c>
      <c r="J2051">
        <f t="shared" si="94"/>
        <v>-11794860.926787512</v>
      </c>
      <c r="K2051">
        <f t="shared" si="95"/>
        <v>-11378481.003026437</v>
      </c>
    </row>
    <row r="2052" spans="1:11" x14ac:dyDescent="0.2">
      <c r="A2052" t="s">
        <v>3403</v>
      </c>
      <c r="B2052" t="s">
        <v>4100</v>
      </c>
      <c r="C2052">
        <v>1E-4</v>
      </c>
      <c r="D2052">
        <v>11</v>
      </c>
      <c r="E2052">
        <f t="shared" si="93"/>
        <v>28272.710872665644</v>
      </c>
      <c r="F2052">
        <v>4405</v>
      </c>
      <c r="G2052" t="s">
        <v>4101</v>
      </c>
      <c r="H2052">
        <v>1E-4</v>
      </c>
      <c r="I2052">
        <v>351</v>
      </c>
      <c r="J2052">
        <f t="shared" si="94"/>
        <v>-902156.50148233084</v>
      </c>
      <c r="K2052">
        <f t="shared" si="95"/>
        <v>-873883.79060966522</v>
      </c>
    </row>
    <row r="2053" spans="1:11" x14ac:dyDescent="0.2">
      <c r="A2053" t="s">
        <v>3403</v>
      </c>
      <c r="B2053" t="s">
        <v>4102</v>
      </c>
      <c r="C2053">
        <v>1E-4</v>
      </c>
      <c r="D2053">
        <v>1</v>
      </c>
      <c r="E2053">
        <f t="shared" si="93"/>
        <v>2570.2464429696038</v>
      </c>
      <c r="F2053">
        <v>4405</v>
      </c>
      <c r="G2053" t="s">
        <v>4103</v>
      </c>
      <c r="H2053">
        <v>1E-4</v>
      </c>
      <c r="I2053">
        <v>472</v>
      </c>
      <c r="J2053">
        <f t="shared" si="94"/>
        <v>-1213156.321081653</v>
      </c>
      <c r="K2053">
        <f t="shared" si="95"/>
        <v>-1210586.0746386833</v>
      </c>
    </row>
    <row r="2054" spans="1:11" x14ac:dyDescent="0.2">
      <c r="A2054" t="s">
        <v>3403</v>
      </c>
      <c r="B2054" t="s">
        <v>4104</v>
      </c>
      <c r="C2054">
        <v>1E-4</v>
      </c>
      <c r="D2054">
        <v>70</v>
      </c>
      <c r="E2054">
        <f t="shared" si="93"/>
        <v>179917.25100787231</v>
      </c>
      <c r="F2054">
        <v>4410</v>
      </c>
      <c r="G2054" t="s">
        <v>4105</v>
      </c>
      <c r="H2054">
        <v>1E-4</v>
      </c>
      <c r="I2054">
        <v>1149</v>
      </c>
      <c r="J2054">
        <f t="shared" si="94"/>
        <v>-2953213.1629720749</v>
      </c>
      <c r="K2054">
        <f t="shared" si="95"/>
        <v>-2773295.9119642028</v>
      </c>
    </row>
    <row r="2055" spans="1:11" x14ac:dyDescent="0.2">
      <c r="A2055" t="s">
        <v>3403</v>
      </c>
      <c r="B2055" t="s">
        <v>4106</v>
      </c>
      <c r="C2055">
        <v>1E-4</v>
      </c>
      <c r="D2055">
        <v>63</v>
      </c>
      <c r="E2055">
        <f t="shared" si="93"/>
        <v>161925.52590708504</v>
      </c>
      <c r="F2055">
        <v>4410</v>
      </c>
      <c r="G2055" t="s">
        <v>4107</v>
      </c>
      <c r="H2055">
        <v>1E-4</v>
      </c>
      <c r="I2055">
        <v>310</v>
      </c>
      <c r="J2055">
        <f t="shared" si="94"/>
        <v>-796776.39732057718</v>
      </c>
      <c r="K2055">
        <f t="shared" si="95"/>
        <v>-634850.87141349213</v>
      </c>
    </row>
    <row r="2056" spans="1:11" x14ac:dyDescent="0.2">
      <c r="A2056" t="s">
        <v>3403</v>
      </c>
      <c r="B2056" t="s">
        <v>4108</v>
      </c>
      <c r="C2056">
        <v>1E-4</v>
      </c>
      <c r="D2056">
        <v>2</v>
      </c>
      <c r="E2056">
        <f t="shared" si="93"/>
        <v>5140.4928859392076</v>
      </c>
      <c r="F2056">
        <v>4415</v>
      </c>
      <c r="G2056" t="s">
        <v>4109</v>
      </c>
      <c r="H2056">
        <v>1E-4</v>
      </c>
      <c r="I2056">
        <v>694</v>
      </c>
      <c r="J2056">
        <f t="shared" si="94"/>
        <v>-1783751.0314209051</v>
      </c>
      <c r="K2056">
        <f t="shared" si="95"/>
        <v>-1778610.5385349658</v>
      </c>
    </row>
    <row r="2057" spans="1:11" x14ac:dyDescent="0.2">
      <c r="A2057" t="s">
        <v>3403</v>
      </c>
      <c r="B2057" t="s">
        <v>4110</v>
      </c>
      <c r="C2057">
        <v>1E-4</v>
      </c>
      <c r="D2057">
        <v>0</v>
      </c>
      <c r="E2057">
        <f t="shared" si="93"/>
        <v>0</v>
      </c>
      <c r="F2057">
        <v>4415</v>
      </c>
      <c r="G2057" t="s">
        <v>4111</v>
      </c>
      <c r="H2057">
        <v>1E-4</v>
      </c>
      <c r="I2057">
        <v>140</v>
      </c>
      <c r="J2057">
        <f t="shared" si="94"/>
        <v>-359834.50201574463</v>
      </c>
      <c r="K2057">
        <f t="shared" si="95"/>
        <v>-359834.50201574463</v>
      </c>
    </row>
    <row r="2058" spans="1:11" x14ac:dyDescent="0.2">
      <c r="A2058" t="s">
        <v>3403</v>
      </c>
      <c r="B2058" t="s">
        <v>4112</v>
      </c>
      <c r="C2058">
        <v>1E-4</v>
      </c>
      <c r="D2058">
        <v>18</v>
      </c>
      <c r="E2058">
        <f t="shared" si="93"/>
        <v>46264.43597345287</v>
      </c>
      <c r="F2058">
        <v>4420</v>
      </c>
      <c r="G2058" t="s">
        <v>4113</v>
      </c>
      <c r="H2058">
        <v>1E-4</v>
      </c>
      <c r="I2058">
        <v>919</v>
      </c>
      <c r="J2058">
        <f t="shared" si="94"/>
        <v>-2362056.4810890662</v>
      </c>
      <c r="K2058">
        <f t="shared" si="95"/>
        <v>-2315792.0451156134</v>
      </c>
    </row>
    <row r="2059" spans="1:11" x14ac:dyDescent="0.2">
      <c r="A2059" t="s">
        <v>3403</v>
      </c>
      <c r="B2059" t="s">
        <v>4114</v>
      </c>
      <c r="C2059">
        <v>1E-4</v>
      </c>
      <c r="D2059">
        <v>72</v>
      </c>
      <c r="E2059">
        <f t="shared" si="93"/>
        <v>185057.74389381148</v>
      </c>
      <c r="F2059">
        <v>4420</v>
      </c>
      <c r="G2059" t="s">
        <v>4115</v>
      </c>
      <c r="H2059">
        <v>1E-4</v>
      </c>
      <c r="I2059">
        <v>472</v>
      </c>
      <c r="J2059">
        <f t="shared" si="94"/>
        <v>-1213156.321081653</v>
      </c>
      <c r="K2059">
        <f t="shared" si="95"/>
        <v>-1028098.5771878415</v>
      </c>
    </row>
    <row r="2060" spans="1:11" x14ac:dyDescent="0.2">
      <c r="A2060" t="s">
        <v>3403</v>
      </c>
      <c r="B2060" t="s">
        <v>4116</v>
      </c>
      <c r="C2060">
        <v>1E-4</v>
      </c>
      <c r="D2060">
        <v>3536</v>
      </c>
      <c r="E2060">
        <f t="shared" ref="E2060:E2123" si="96">C2060*D2060*100*$B$3*$B$3*0.01</f>
        <v>9088391.4223405179</v>
      </c>
      <c r="F2060">
        <v>4425</v>
      </c>
      <c r="G2060" t="s">
        <v>4117</v>
      </c>
      <c r="H2060">
        <v>1E-4</v>
      </c>
      <c r="I2060">
        <v>7423</v>
      </c>
      <c r="J2060">
        <f t="shared" ref="J2060:J2123" si="97">H2060*I2060*100*$B$3*$B$3*0.01*-1</f>
        <v>-19078939.34616337</v>
      </c>
      <c r="K2060">
        <f t="shared" ref="K2060:K2123" si="98">E2060+J2060</f>
        <v>-9990547.9238228519</v>
      </c>
    </row>
    <row r="2061" spans="1:11" x14ac:dyDescent="0.2">
      <c r="A2061" t="s">
        <v>3403</v>
      </c>
      <c r="B2061" t="s">
        <v>4118</v>
      </c>
      <c r="C2061">
        <v>1E-4</v>
      </c>
      <c r="D2061">
        <v>113</v>
      </c>
      <c r="E2061">
        <f t="shared" si="96"/>
        <v>290437.84805556526</v>
      </c>
      <c r="F2061">
        <v>4425</v>
      </c>
      <c r="G2061" t="s">
        <v>4119</v>
      </c>
      <c r="H2061">
        <v>1E-4</v>
      </c>
      <c r="I2061">
        <v>14541</v>
      </c>
      <c r="J2061">
        <f t="shared" si="97"/>
        <v>-37373953.527221017</v>
      </c>
      <c r="K2061">
        <f t="shared" si="98"/>
        <v>-37083515.679165453</v>
      </c>
    </row>
    <row r="2062" spans="1:11" x14ac:dyDescent="0.2">
      <c r="A2062" t="s">
        <v>3403</v>
      </c>
      <c r="B2062" t="s">
        <v>4120</v>
      </c>
      <c r="C2062">
        <v>1E-4</v>
      </c>
      <c r="D2062">
        <v>86</v>
      </c>
      <c r="E2062">
        <f t="shared" si="96"/>
        <v>221041.19409538593</v>
      </c>
      <c r="F2062">
        <v>4430</v>
      </c>
      <c r="G2062" t="s">
        <v>4121</v>
      </c>
      <c r="H2062">
        <v>1E-4</v>
      </c>
      <c r="I2062">
        <v>546</v>
      </c>
      <c r="J2062">
        <f t="shared" si="97"/>
        <v>-1403354.5578614038</v>
      </c>
      <c r="K2062">
        <f t="shared" si="98"/>
        <v>-1182313.3637660178</v>
      </c>
    </row>
    <row r="2063" spans="1:11" x14ac:dyDescent="0.2">
      <c r="A2063" t="s">
        <v>3403</v>
      </c>
      <c r="B2063" t="s">
        <v>4122</v>
      </c>
      <c r="C2063">
        <v>1E-4</v>
      </c>
      <c r="D2063">
        <v>85</v>
      </c>
      <c r="E2063">
        <f t="shared" si="96"/>
        <v>218470.94765241633</v>
      </c>
      <c r="F2063">
        <v>4430</v>
      </c>
      <c r="G2063" t="s">
        <v>4123</v>
      </c>
      <c r="H2063">
        <v>1E-4</v>
      </c>
      <c r="I2063">
        <v>746</v>
      </c>
      <c r="J2063">
        <f t="shared" si="97"/>
        <v>-1917403.8464553244</v>
      </c>
      <c r="K2063">
        <f t="shared" si="98"/>
        <v>-1698932.8988029081</v>
      </c>
    </row>
    <row r="2064" spans="1:11" x14ac:dyDescent="0.2">
      <c r="A2064" t="s">
        <v>3403</v>
      </c>
      <c r="B2064" t="s">
        <v>4124</v>
      </c>
      <c r="C2064">
        <v>1E-4</v>
      </c>
      <c r="D2064">
        <v>15</v>
      </c>
      <c r="E2064">
        <f t="shared" si="96"/>
        <v>38553.696644544056</v>
      </c>
      <c r="F2064">
        <v>4435</v>
      </c>
      <c r="G2064" t="s">
        <v>4125</v>
      </c>
      <c r="H2064">
        <v>1E-4</v>
      </c>
      <c r="I2064">
        <v>447</v>
      </c>
      <c r="J2064">
        <f t="shared" si="97"/>
        <v>-1148900.160007413</v>
      </c>
      <c r="K2064">
        <f t="shared" si="98"/>
        <v>-1110346.4633628689</v>
      </c>
    </row>
    <row r="2065" spans="1:11" x14ac:dyDescent="0.2">
      <c r="A2065" t="s">
        <v>3403</v>
      </c>
      <c r="B2065" t="s">
        <v>4126</v>
      </c>
      <c r="C2065">
        <v>1E-4</v>
      </c>
      <c r="D2065">
        <v>3</v>
      </c>
      <c r="E2065">
        <f t="shared" si="96"/>
        <v>7710.7393289088122</v>
      </c>
      <c r="F2065">
        <v>4435</v>
      </c>
      <c r="G2065" t="s">
        <v>4127</v>
      </c>
      <c r="H2065">
        <v>1E-4</v>
      </c>
      <c r="I2065">
        <v>637</v>
      </c>
      <c r="J2065">
        <f t="shared" si="97"/>
        <v>-1637246.984171638</v>
      </c>
      <c r="K2065">
        <f t="shared" si="98"/>
        <v>-1629536.2448427293</v>
      </c>
    </row>
    <row r="2066" spans="1:11" x14ac:dyDescent="0.2">
      <c r="A2066" t="s">
        <v>3403</v>
      </c>
      <c r="B2066" t="s">
        <v>4128</v>
      </c>
      <c r="C2066">
        <v>1E-4</v>
      </c>
      <c r="D2066">
        <v>459</v>
      </c>
      <c r="E2066">
        <f t="shared" si="96"/>
        <v>1179743.1173230484</v>
      </c>
      <c r="F2066">
        <v>4440</v>
      </c>
      <c r="G2066" t="s">
        <v>4129</v>
      </c>
      <c r="H2066">
        <v>1E-4</v>
      </c>
      <c r="I2066">
        <v>1011</v>
      </c>
      <c r="J2066">
        <f t="shared" si="97"/>
        <v>-2598519.1538422699</v>
      </c>
      <c r="K2066">
        <f t="shared" si="98"/>
        <v>-1418776.0365192215</v>
      </c>
    </row>
    <row r="2067" spans="1:11" x14ac:dyDescent="0.2">
      <c r="A2067" t="s">
        <v>3403</v>
      </c>
      <c r="B2067" t="s">
        <v>4130</v>
      </c>
      <c r="C2067">
        <v>1E-4</v>
      </c>
      <c r="D2067">
        <v>87</v>
      </c>
      <c r="E2067">
        <f t="shared" si="96"/>
        <v>223611.44053835556</v>
      </c>
      <c r="F2067">
        <v>4440</v>
      </c>
      <c r="G2067" t="s">
        <v>4131</v>
      </c>
      <c r="H2067">
        <v>1E-4</v>
      </c>
      <c r="I2067">
        <v>918</v>
      </c>
      <c r="J2067">
        <f t="shared" si="97"/>
        <v>-2359486.2346460968</v>
      </c>
      <c r="K2067">
        <f t="shared" si="98"/>
        <v>-2135874.7941077412</v>
      </c>
    </row>
    <row r="2068" spans="1:11" x14ac:dyDescent="0.2">
      <c r="A2068" t="s">
        <v>3403</v>
      </c>
      <c r="B2068" t="s">
        <v>4132</v>
      </c>
      <c r="C2068">
        <v>1E-4</v>
      </c>
      <c r="D2068">
        <v>4</v>
      </c>
      <c r="E2068">
        <f t="shared" si="96"/>
        <v>10280.985771878415</v>
      </c>
      <c r="F2068">
        <v>4445</v>
      </c>
      <c r="G2068" t="s">
        <v>4133</v>
      </c>
      <c r="H2068">
        <v>1E-4</v>
      </c>
      <c r="I2068">
        <v>433</v>
      </c>
      <c r="J2068">
        <f t="shared" si="97"/>
        <v>-1112916.7098058385</v>
      </c>
      <c r="K2068">
        <f t="shared" si="98"/>
        <v>-1102635.7240339601</v>
      </c>
    </row>
    <row r="2069" spans="1:11" x14ac:dyDescent="0.2">
      <c r="A2069" t="s">
        <v>3403</v>
      </c>
      <c r="B2069" t="s">
        <v>4134</v>
      </c>
      <c r="C2069">
        <v>1E-4</v>
      </c>
      <c r="D2069">
        <v>0</v>
      </c>
      <c r="E2069">
        <f t="shared" si="96"/>
        <v>0</v>
      </c>
      <c r="F2069">
        <v>4445</v>
      </c>
      <c r="G2069" t="s">
        <v>4135</v>
      </c>
      <c r="H2069">
        <v>1E-4</v>
      </c>
      <c r="I2069">
        <v>344</v>
      </c>
      <c r="J2069">
        <f t="shared" si="97"/>
        <v>-884164.77638154372</v>
      </c>
      <c r="K2069">
        <f t="shared" si="98"/>
        <v>-884164.77638154372</v>
      </c>
    </row>
    <row r="2070" spans="1:11" x14ac:dyDescent="0.2">
      <c r="A2070" t="s">
        <v>3403</v>
      </c>
      <c r="B2070" t="s">
        <v>4136</v>
      </c>
      <c r="C2070">
        <v>1E-4</v>
      </c>
      <c r="D2070">
        <v>5727</v>
      </c>
      <c r="E2070">
        <f t="shared" si="96"/>
        <v>14719801.378886919</v>
      </c>
      <c r="F2070">
        <v>4450</v>
      </c>
      <c r="G2070" t="s">
        <v>4137</v>
      </c>
      <c r="H2070">
        <v>1E-4</v>
      </c>
      <c r="I2070">
        <v>22674</v>
      </c>
      <c r="J2070">
        <f t="shared" si="97"/>
        <v>-58277767.847892813</v>
      </c>
      <c r="K2070">
        <f t="shared" si="98"/>
        <v>-43557966.469005898</v>
      </c>
    </row>
    <row r="2071" spans="1:11" x14ac:dyDescent="0.2">
      <c r="A2071" t="s">
        <v>3403</v>
      </c>
      <c r="B2071" t="s">
        <v>4138</v>
      </c>
      <c r="C2071">
        <v>1E-4</v>
      </c>
      <c r="D2071">
        <v>1230</v>
      </c>
      <c r="E2071">
        <f t="shared" si="96"/>
        <v>3161403.1248526126</v>
      </c>
      <c r="F2071">
        <v>4450</v>
      </c>
      <c r="G2071" t="s">
        <v>4139</v>
      </c>
      <c r="H2071">
        <v>1E-4</v>
      </c>
      <c r="I2071">
        <v>2290</v>
      </c>
      <c r="J2071">
        <f t="shared" si="97"/>
        <v>-5885864.3544003926</v>
      </c>
      <c r="K2071">
        <f t="shared" si="98"/>
        <v>-2724461.22954778</v>
      </c>
    </row>
    <row r="2072" spans="1:11" x14ac:dyDescent="0.2">
      <c r="A2072" t="s">
        <v>3403</v>
      </c>
      <c r="B2072" t="s">
        <v>4140</v>
      </c>
      <c r="C2072">
        <v>1E-4</v>
      </c>
      <c r="D2072">
        <v>12</v>
      </c>
      <c r="E2072">
        <f t="shared" si="96"/>
        <v>30842.957315635249</v>
      </c>
      <c r="F2072">
        <v>4455</v>
      </c>
      <c r="G2072" t="s">
        <v>4141</v>
      </c>
      <c r="H2072">
        <v>1E-4</v>
      </c>
      <c r="I2072">
        <v>483</v>
      </c>
      <c r="J2072">
        <f t="shared" si="97"/>
        <v>-1241429.0319543188</v>
      </c>
      <c r="K2072">
        <f t="shared" si="98"/>
        <v>-1210586.0746386836</v>
      </c>
    </row>
    <row r="2073" spans="1:11" x14ac:dyDescent="0.2">
      <c r="A2073" t="s">
        <v>3403</v>
      </c>
      <c r="B2073" t="s">
        <v>4142</v>
      </c>
      <c r="C2073">
        <v>1E-4</v>
      </c>
      <c r="D2073">
        <v>2</v>
      </c>
      <c r="E2073">
        <f t="shared" si="96"/>
        <v>5140.4928859392076</v>
      </c>
      <c r="F2073">
        <v>4455</v>
      </c>
      <c r="G2073" t="s">
        <v>4143</v>
      </c>
      <c r="H2073">
        <v>1E-4</v>
      </c>
      <c r="I2073">
        <v>238</v>
      </c>
      <c r="J2073">
        <f t="shared" si="97"/>
        <v>-611718.65342676581</v>
      </c>
      <c r="K2073">
        <f t="shared" si="98"/>
        <v>-606578.16054082662</v>
      </c>
    </row>
    <row r="2074" spans="1:11" x14ac:dyDescent="0.2">
      <c r="A2074" t="s">
        <v>3403</v>
      </c>
      <c r="B2074" t="s">
        <v>4144</v>
      </c>
      <c r="C2074">
        <v>1E-4</v>
      </c>
      <c r="D2074">
        <v>815</v>
      </c>
      <c r="E2074">
        <f t="shared" si="96"/>
        <v>2094750.8510202274</v>
      </c>
      <c r="F2074">
        <v>4460</v>
      </c>
      <c r="G2074" t="s">
        <v>4145</v>
      </c>
      <c r="H2074">
        <v>1E-4</v>
      </c>
      <c r="I2074">
        <v>6605</v>
      </c>
      <c r="J2074">
        <f t="shared" si="97"/>
        <v>-16976477.755814236</v>
      </c>
      <c r="K2074">
        <f t="shared" si="98"/>
        <v>-14881726.904794008</v>
      </c>
    </row>
    <row r="2075" spans="1:11" x14ac:dyDescent="0.2">
      <c r="A2075" t="s">
        <v>3403</v>
      </c>
      <c r="B2075" t="s">
        <v>4146</v>
      </c>
      <c r="C2075">
        <v>1E-4</v>
      </c>
      <c r="D2075">
        <v>163</v>
      </c>
      <c r="E2075">
        <f t="shared" si="96"/>
        <v>418950.17020404548</v>
      </c>
      <c r="F2075">
        <v>4460</v>
      </c>
      <c r="G2075" t="s">
        <v>4147</v>
      </c>
      <c r="H2075">
        <v>1E-4</v>
      </c>
      <c r="I2075">
        <v>702</v>
      </c>
      <c r="J2075">
        <f t="shared" si="97"/>
        <v>-1804313.0029646617</v>
      </c>
      <c r="K2075">
        <f t="shared" si="98"/>
        <v>-1385362.8327606162</v>
      </c>
    </row>
    <row r="2076" spans="1:11" x14ac:dyDescent="0.2">
      <c r="A2076" t="s">
        <v>3403</v>
      </c>
      <c r="B2076" t="s">
        <v>4148</v>
      </c>
      <c r="C2076">
        <v>1E-4</v>
      </c>
      <c r="D2076">
        <v>12</v>
      </c>
      <c r="E2076">
        <f t="shared" si="96"/>
        <v>30842.957315635249</v>
      </c>
      <c r="F2076">
        <v>4465</v>
      </c>
      <c r="G2076" t="s">
        <v>4149</v>
      </c>
      <c r="H2076">
        <v>1E-4</v>
      </c>
      <c r="I2076">
        <v>1446</v>
      </c>
      <c r="J2076">
        <f t="shared" si="97"/>
        <v>-3716576.3565340471</v>
      </c>
      <c r="K2076">
        <f t="shared" si="98"/>
        <v>-3685733.3992184117</v>
      </c>
    </row>
    <row r="2077" spans="1:11" x14ac:dyDescent="0.2">
      <c r="A2077" t="s">
        <v>3403</v>
      </c>
      <c r="B2077" t="s">
        <v>4150</v>
      </c>
      <c r="C2077">
        <v>1E-4</v>
      </c>
      <c r="D2077">
        <v>0</v>
      </c>
      <c r="E2077">
        <f t="shared" si="96"/>
        <v>0</v>
      </c>
      <c r="F2077">
        <v>4465</v>
      </c>
      <c r="G2077" t="s">
        <v>4151</v>
      </c>
      <c r="H2077">
        <v>1E-4</v>
      </c>
      <c r="I2077">
        <v>301</v>
      </c>
      <c r="J2077">
        <f t="shared" si="97"/>
        <v>-773644.17933385074</v>
      </c>
      <c r="K2077">
        <f t="shared" si="98"/>
        <v>-773644.17933385074</v>
      </c>
    </row>
    <row r="2078" spans="1:11" x14ac:dyDescent="0.2">
      <c r="A2078" t="s">
        <v>3403</v>
      </c>
      <c r="B2078" t="s">
        <v>4152</v>
      </c>
      <c r="C2078">
        <v>1E-4</v>
      </c>
      <c r="D2078">
        <v>51</v>
      </c>
      <c r="E2078">
        <f t="shared" si="96"/>
        <v>131082.56859144982</v>
      </c>
      <c r="F2078">
        <v>4470</v>
      </c>
      <c r="G2078" t="s">
        <v>4153</v>
      </c>
      <c r="H2078">
        <v>1E-4</v>
      </c>
      <c r="I2078">
        <v>849</v>
      </c>
      <c r="J2078">
        <f t="shared" si="97"/>
        <v>-2182139.2300811936</v>
      </c>
      <c r="K2078">
        <f t="shared" si="98"/>
        <v>-2051056.6614897437</v>
      </c>
    </row>
    <row r="2079" spans="1:11" x14ac:dyDescent="0.2">
      <c r="A2079" t="s">
        <v>3403</v>
      </c>
      <c r="B2079" t="s">
        <v>4154</v>
      </c>
      <c r="C2079">
        <v>1E-4</v>
      </c>
      <c r="D2079">
        <v>599</v>
      </c>
      <c r="E2079">
        <f t="shared" si="96"/>
        <v>1539577.619338793</v>
      </c>
      <c r="F2079">
        <v>4470</v>
      </c>
      <c r="G2079" t="s">
        <v>4155</v>
      </c>
      <c r="H2079">
        <v>1E-4</v>
      </c>
      <c r="I2079">
        <v>402</v>
      </c>
      <c r="J2079">
        <f t="shared" si="97"/>
        <v>-1033239.0700737806</v>
      </c>
      <c r="K2079">
        <f t="shared" si="98"/>
        <v>506338.54926501238</v>
      </c>
    </row>
    <row r="2080" spans="1:11" x14ac:dyDescent="0.2">
      <c r="A2080" t="s">
        <v>3403</v>
      </c>
      <c r="B2080" t="s">
        <v>4156</v>
      </c>
      <c r="C2080">
        <v>1E-4</v>
      </c>
      <c r="D2080">
        <v>2989</v>
      </c>
      <c r="E2080">
        <f t="shared" si="96"/>
        <v>7682466.6180361463</v>
      </c>
      <c r="F2080">
        <v>4475</v>
      </c>
      <c r="G2080" t="s">
        <v>4157</v>
      </c>
      <c r="H2080">
        <v>1E-4</v>
      </c>
      <c r="I2080">
        <v>11433</v>
      </c>
      <c r="J2080">
        <f t="shared" si="97"/>
        <v>-29385627.582471482</v>
      </c>
      <c r="K2080">
        <f t="shared" si="98"/>
        <v>-21703160.964435335</v>
      </c>
    </row>
    <row r="2081" spans="1:11" x14ac:dyDescent="0.2">
      <c r="A2081" t="s">
        <v>3403</v>
      </c>
      <c r="B2081" t="s">
        <v>4158</v>
      </c>
      <c r="C2081">
        <v>1E-4</v>
      </c>
      <c r="D2081">
        <v>626</v>
      </c>
      <c r="E2081">
        <f t="shared" si="96"/>
        <v>1608974.2732989723</v>
      </c>
      <c r="F2081">
        <v>4475</v>
      </c>
      <c r="G2081" t="s">
        <v>4159</v>
      </c>
      <c r="H2081">
        <v>1E-4</v>
      </c>
      <c r="I2081">
        <v>681</v>
      </c>
      <c r="J2081">
        <f t="shared" si="97"/>
        <v>-1750337.8276623003</v>
      </c>
      <c r="K2081">
        <f t="shared" si="98"/>
        <v>-141363.55436332803</v>
      </c>
    </row>
    <row r="2082" spans="1:11" x14ac:dyDescent="0.2">
      <c r="A2082" t="s">
        <v>3403</v>
      </c>
      <c r="B2082" t="s">
        <v>4160</v>
      </c>
      <c r="C2082">
        <v>1E-4</v>
      </c>
      <c r="D2082">
        <v>726</v>
      </c>
      <c r="E2082">
        <f t="shared" si="96"/>
        <v>1865998.9175959323</v>
      </c>
      <c r="F2082">
        <v>4480</v>
      </c>
      <c r="G2082" t="s">
        <v>4161</v>
      </c>
      <c r="H2082">
        <v>1E-4</v>
      </c>
      <c r="I2082">
        <v>1413</v>
      </c>
      <c r="J2082">
        <f t="shared" si="97"/>
        <v>-3631758.22391605</v>
      </c>
      <c r="K2082">
        <f t="shared" si="98"/>
        <v>-1765759.3063201178</v>
      </c>
    </row>
    <row r="2083" spans="1:11" x14ac:dyDescent="0.2">
      <c r="A2083" t="s">
        <v>3403</v>
      </c>
      <c r="B2083" t="s">
        <v>4162</v>
      </c>
      <c r="C2083">
        <v>1E-4</v>
      </c>
      <c r="D2083">
        <v>1041</v>
      </c>
      <c r="E2083">
        <f t="shared" si="96"/>
        <v>2675626.5471313577</v>
      </c>
      <c r="F2083">
        <v>4480</v>
      </c>
      <c r="G2083" t="s">
        <v>4163</v>
      </c>
      <c r="H2083">
        <v>1E-4</v>
      </c>
      <c r="I2083">
        <v>1379</v>
      </c>
      <c r="J2083">
        <f t="shared" si="97"/>
        <v>-3544369.8448550832</v>
      </c>
      <c r="K2083">
        <f t="shared" si="98"/>
        <v>-868743.29772372544</v>
      </c>
    </row>
    <row r="2084" spans="1:11" x14ac:dyDescent="0.2">
      <c r="A2084" t="s">
        <v>3403</v>
      </c>
      <c r="B2084" t="s">
        <v>4164</v>
      </c>
      <c r="C2084">
        <v>1E-4</v>
      </c>
      <c r="D2084">
        <v>3</v>
      </c>
      <c r="E2084">
        <f t="shared" si="96"/>
        <v>7710.7393289088122</v>
      </c>
      <c r="F2084">
        <v>4485</v>
      </c>
      <c r="G2084" t="s">
        <v>4165</v>
      </c>
      <c r="H2084">
        <v>1E-4</v>
      </c>
      <c r="I2084">
        <v>2177</v>
      </c>
      <c r="J2084">
        <f t="shared" si="97"/>
        <v>-5595426.5063448278</v>
      </c>
      <c r="K2084">
        <f t="shared" si="98"/>
        <v>-5587715.7670159191</v>
      </c>
    </row>
    <row r="2085" spans="1:11" x14ac:dyDescent="0.2">
      <c r="A2085" t="s">
        <v>3403</v>
      </c>
      <c r="B2085" t="s">
        <v>4166</v>
      </c>
      <c r="C2085">
        <v>1E-4</v>
      </c>
      <c r="D2085">
        <v>6</v>
      </c>
      <c r="E2085">
        <f t="shared" si="96"/>
        <v>15421.478657817624</v>
      </c>
      <c r="F2085">
        <v>4485</v>
      </c>
      <c r="G2085" t="s">
        <v>4167</v>
      </c>
      <c r="H2085">
        <v>1E-4</v>
      </c>
      <c r="I2085">
        <v>529</v>
      </c>
      <c r="J2085">
        <f t="shared" si="97"/>
        <v>-1359660.3683309203</v>
      </c>
      <c r="K2085">
        <f t="shared" si="98"/>
        <v>-1344238.8896731026</v>
      </c>
    </row>
    <row r="2086" spans="1:11" x14ac:dyDescent="0.2">
      <c r="A2086" t="s">
        <v>3403</v>
      </c>
      <c r="B2086" t="s">
        <v>4168</v>
      </c>
      <c r="C2086">
        <v>1E-4</v>
      </c>
      <c r="D2086">
        <v>229</v>
      </c>
      <c r="E2086">
        <f t="shared" si="96"/>
        <v>588586.43544003938</v>
      </c>
      <c r="F2086">
        <v>4490</v>
      </c>
      <c r="G2086" t="s">
        <v>4169</v>
      </c>
      <c r="H2086">
        <v>1E-4</v>
      </c>
      <c r="I2086">
        <v>1805</v>
      </c>
      <c r="J2086">
        <f t="shared" si="97"/>
        <v>-4639294.8295601355</v>
      </c>
      <c r="K2086">
        <f t="shared" si="98"/>
        <v>-4050708.3941200962</v>
      </c>
    </row>
    <row r="2087" spans="1:11" x14ac:dyDescent="0.2">
      <c r="A2087" t="s">
        <v>3403</v>
      </c>
      <c r="B2087" t="s">
        <v>4170</v>
      </c>
      <c r="C2087">
        <v>1E-4</v>
      </c>
      <c r="D2087">
        <v>61</v>
      </c>
      <c r="E2087">
        <f t="shared" si="96"/>
        <v>156785.03302114585</v>
      </c>
      <c r="F2087">
        <v>4490</v>
      </c>
      <c r="G2087" t="s">
        <v>4171</v>
      </c>
      <c r="H2087">
        <v>1E-4</v>
      </c>
      <c r="I2087">
        <v>674</v>
      </c>
      <c r="J2087">
        <f t="shared" si="97"/>
        <v>-1732346.102561513</v>
      </c>
      <c r="K2087">
        <f t="shared" si="98"/>
        <v>-1575561.069540367</v>
      </c>
    </row>
    <row r="2088" spans="1:11" x14ac:dyDescent="0.2">
      <c r="A2088" t="s">
        <v>3403</v>
      </c>
      <c r="B2088" t="s">
        <v>4172</v>
      </c>
      <c r="C2088">
        <v>1E-4</v>
      </c>
      <c r="D2088">
        <v>1</v>
      </c>
      <c r="E2088">
        <f t="shared" si="96"/>
        <v>2570.2464429696038</v>
      </c>
      <c r="F2088">
        <v>4495</v>
      </c>
      <c r="G2088" t="s">
        <v>4173</v>
      </c>
      <c r="H2088">
        <v>1E-4</v>
      </c>
      <c r="I2088">
        <v>527</v>
      </c>
      <c r="J2088">
        <f t="shared" si="97"/>
        <v>-1354519.8754449813</v>
      </c>
      <c r="K2088">
        <f t="shared" si="98"/>
        <v>-1351949.6290020116</v>
      </c>
    </row>
    <row r="2089" spans="1:11" x14ac:dyDescent="0.2">
      <c r="A2089" t="s">
        <v>3403</v>
      </c>
      <c r="B2089" t="s">
        <v>4174</v>
      </c>
      <c r="C2089">
        <v>1E-4</v>
      </c>
      <c r="D2089">
        <v>92</v>
      </c>
      <c r="E2089">
        <f t="shared" si="96"/>
        <v>236462.67275320351</v>
      </c>
      <c r="F2089">
        <v>4495</v>
      </c>
      <c r="G2089" t="s">
        <v>4175</v>
      </c>
      <c r="H2089">
        <v>1E-4</v>
      </c>
      <c r="I2089">
        <v>605</v>
      </c>
      <c r="J2089">
        <f t="shared" si="97"/>
        <v>-1554999.0979966107</v>
      </c>
      <c r="K2089">
        <f t="shared" si="98"/>
        <v>-1318536.4252434073</v>
      </c>
    </row>
    <row r="2090" spans="1:11" x14ac:dyDescent="0.2">
      <c r="A2090" t="s">
        <v>3403</v>
      </c>
      <c r="B2090" t="s">
        <v>4176</v>
      </c>
      <c r="C2090">
        <v>1E-4</v>
      </c>
      <c r="D2090">
        <v>24305</v>
      </c>
      <c r="E2090">
        <f t="shared" si="96"/>
        <v>62469839.796376228</v>
      </c>
      <c r="F2090">
        <v>4500</v>
      </c>
      <c r="G2090" t="s">
        <v>4177</v>
      </c>
      <c r="H2090">
        <v>1E-4</v>
      </c>
      <c r="I2090">
        <v>58275</v>
      </c>
      <c r="J2090">
        <f t="shared" si="97"/>
        <v>-149781111.46405366</v>
      </c>
      <c r="K2090">
        <f t="shared" si="98"/>
        <v>-87311271.667677432</v>
      </c>
    </row>
    <row r="2091" spans="1:11" x14ac:dyDescent="0.2">
      <c r="A2091" t="s">
        <v>3403</v>
      </c>
      <c r="B2091" t="s">
        <v>4178</v>
      </c>
      <c r="C2091">
        <v>1E-4</v>
      </c>
      <c r="D2091">
        <v>1957</v>
      </c>
      <c r="E2091">
        <f t="shared" si="96"/>
        <v>5029972.2888915157</v>
      </c>
      <c r="F2091">
        <v>4500</v>
      </c>
      <c r="G2091" t="s">
        <v>4179</v>
      </c>
      <c r="H2091">
        <v>1E-4</v>
      </c>
      <c r="I2091">
        <v>4584</v>
      </c>
      <c r="J2091">
        <f t="shared" si="97"/>
        <v>-11782009.694572667</v>
      </c>
      <c r="K2091">
        <f t="shared" si="98"/>
        <v>-6752037.405681151</v>
      </c>
    </row>
    <row r="2092" spans="1:11" x14ac:dyDescent="0.2">
      <c r="A2092" t="s">
        <v>3403</v>
      </c>
      <c r="B2092" t="s">
        <v>4180</v>
      </c>
      <c r="C2092">
        <v>1E-4</v>
      </c>
      <c r="D2092">
        <v>2</v>
      </c>
      <c r="E2092">
        <f t="shared" si="96"/>
        <v>5140.4928859392076</v>
      </c>
      <c r="F2092">
        <v>4505</v>
      </c>
      <c r="G2092" t="s">
        <v>4181</v>
      </c>
      <c r="H2092">
        <v>1E-4</v>
      </c>
      <c r="I2092">
        <v>836</v>
      </c>
      <c r="J2092">
        <f t="shared" si="97"/>
        <v>-2148726.0263225893</v>
      </c>
      <c r="K2092">
        <f t="shared" si="98"/>
        <v>-2143585.5334366499</v>
      </c>
    </row>
    <row r="2093" spans="1:11" x14ac:dyDescent="0.2">
      <c r="A2093" t="s">
        <v>3403</v>
      </c>
      <c r="B2093" t="s">
        <v>4182</v>
      </c>
      <c r="C2093">
        <v>1E-4</v>
      </c>
      <c r="D2093">
        <v>23</v>
      </c>
      <c r="E2093">
        <f t="shared" si="96"/>
        <v>59115.668188300879</v>
      </c>
      <c r="F2093">
        <v>4505</v>
      </c>
      <c r="G2093" t="s">
        <v>4183</v>
      </c>
      <c r="H2093">
        <v>1E-4</v>
      </c>
      <c r="I2093">
        <v>305</v>
      </c>
      <c r="J2093">
        <f t="shared" si="97"/>
        <v>-783925.16510572925</v>
      </c>
      <c r="K2093">
        <f t="shared" si="98"/>
        <v>-724809.49691742833</v>
      </c>
    </row>
    <row r="2094" spans="1:11" x14ac:dyDescent="0.2">
      <c r="A2094" t="s">
        <v>3403</v>
      </c>
      <c r="B2094" t="s">
        <v>4184</v>
      </c>
      <c r="C2094">
        <v>1E-4</v>
      </c>
      <c r="D2094">
        <v>86</v>
      </c>
      <c r="E2094">
        <f t="shared" si="96"/>
        <v>221041.19409538593</v>
      </c>
      <c r="F2094">
        <v>4510</v>
      </c>
      <c r="G2094" t="s">
        <v>4185</v>
      </c>
      <c r="H2094">
        <v>1E-4</v>
      </c>
      <c r="I2094">
        <v>1357</v>
      </c>
      <c r="J2094">
        <f t="shared" si="97"/>
        <v>-3487824.4231097526</v>
      </c>
      <c r="K2094">
        <f t="shared" si="98"/>
        <v>-3266783.2290143669</v>
      </c>
    </row>
    <row r="2095" spans="1:11" x14ac:dyDescent="0.2">
      <c r="A2095" t="s">
        <v>3403</v>
      </c>
      <c r="B2095" t="s">
        <v>4186</v>
      </c>
      <c r="C2095">
        <v>2.0000000000000001E-4</v>
      </c>
      <c r="D2095">
        <v>95</v>
      </c>
      <c r="E2095">
        <f t="shared" si="96"/>
        <v>488346.82416422467</v>
      </c>
      <c r="F2095">
        <v>4510</v>
      </c>
      <c r="G2095" t="s">
        <v>4187</v>
      </c>
      <c r="H2095">
        <v>2.0000000000000001E-4</v>
      </c>
      <c r="I2095">
        <v>1257</v>
      </c>
      <c r="J2095">
        <f t="shared" si="97"/>
        <v>-6461599.5576255834</v>
      </c>
      <c r="K2095">
        <f t="shared" si="98"/>
        <v>-5973252.7334613586</v>
      </c>
    </row>
    <row r="2096" spans="1:11" x14ac:dyDescent="0.2">
      <c r="A2096" t="s">
        <v>3403</v>
      </c>
      <c r="B2096" t="s">
        <v>4188</v>
      </c>
      <c r="C2096">
        <v>2.0000000000000001E-4</v>
      </c>
      <c r="D2096">
        <v>1</v>
      </c>
      <c r="E2096">
        <f t="shared" si="96"/>
        <v>5140.4928859392076</v>
      </c>
      <c r="F2096">
        <v>4515</v>
      </c>
      <c r="G2096" t="s">
        <v>4189</v>
      </c>
      <c r="H2096">
        <v>2.0000000000000001E-4</v>
      </c>
      <c r="I2096">
        <v>564</v>
      </c>
      <c r="J2096">
        <f t="shared" si="97"/>
        <v>-2899237.9876697133</v>
      </c>
      <c r="K2096">
        <f t="shared" si="98"/>
        <v>-2894097.494783774</v>
      </c>
    </row>
    <row r="2097" spans="1:11" x14ac:dyDescent="0.2">
      <c r="A2097" t="s">
        <v>3403</v>
      </c>
      <c r="B2097" t="s">
        <v>4190</v>
      </c>
      <c r="C2097">
        <v>2.0000000000000001E-4</v>
      </c>
      <c r="D2097">
        <v>0</v>
      </c>
      <c r="E2097">
        <f t="shared" si="96"/>
        <v>0</v>
      </c>
      <c r="F2097">
        <v>4515</v>
      </c>
      <c r="G2097" t="s">
        <v>4191</v>
      </c>
      <c r="H2097">
        <v>2.0000000000000001E-4</v>
      </c>
      <c r="I2097">
        <v>343</v>
      </c>
      <c r="J2097">
        <f t="shared" si="97"/>
        <v>-1763189.0598771486</v>
      </c>
      <c r="K2097">
        <f t="shared" si="98"/>
        <v>-1763189.0598771486</v>
      </c>
    </row>
    <row r="2098" spans="1:11" x14ac:dyDescent="0.2">
      <c r="A2098" t="s">
        <v>3403</v>
      </c>
      <c r="B2098" t="s">
        <v>4192</v>
      </c>
      <c r="C2098">
        <v>2.0000000000000001E-4</v>
      </c>
      <c r="D2098">
        <v>318</v>
      </c>
      <c r="E2098">
        <f t="shared" si="96"/>
        <v>1634676.7377286681</v>
      </c>
      <c r="F2098">
        <v>4520</v>
      </c>
      <c r="G2098" t="s">
        <v>4193</v>
      </c>
      <c r="H2098">
        <v>2.0000000000000001E-4</v>
      </c>
      <c r="I2098">
        <v>1573</v>
      </c>
      <c r="J2098">
        <f t="shared" si="97"/>
        <v>-8085995.3095823741</v>
      </c>
      <c r="K2098">
        <f t="shared" si="98"/>
        <v>-6451318.5718537057</v>
      </c>
    </row>
    <row r="2099" spans="1:11" x14ac:dyDescent="0.2">
      <c r="A2099" t="s">
        <v>3403</v>
      </c>
      <c r="B2099" t="s">
        <v>4194</v>
      </c>
      <c r="C2099">
        <v>2.0000000000000001E-4</v>
      </c>
      <c r="D2099">
        <v>170</v>
      </c>
      <c r="E2099">
        <f t="shared" si="96"/>
        <v>873883.79060966533</v>
      </c>
      <c r="F2099">
        <v>4520</v>
      </c>
      <c r="G2099" t="s">
        <v>4195</v>
      </c>
      <c r="H2099">
        <v>2.0000000000000001E-4</v>
      </c>
      <c r="I2099">
        <v>854</v>
      </c>
      <c r="J2099">
        <f t="shared" si="97"/>
        <v>-4389980.9245920833</v>
      </c>
      <c r="K2099">
        <f t="shared" si="98"/>
        <v>-3516097.1339824181</v>
      </c>
    </row>
    <row r="2100" spans="1:11" x14ac:dyDescent="0.2">
      <c r="A2100" t="s">
        <v>3403</v>
      </c>
      <c r="B2100" t="s">
        <v>4196</v>
      </c>
      <c r="C2100">
        <v>2.0000000000000001E-4</v>
      </c>
      <c r="D2100">
        <v>2663</v>
      </c>
      <c r="E2100">
        <f t="shared" si="96"/>
        <v>13689132.555256112</v>
      </c>
      <c r="F2100">
        <v>4525</v>
      </c>
      <c r="G2100" t="s">
        <v>4197</v>
      </c>
      <c r="H2100">
        <v>2.0000000000000001E-4</v>
      </c>
      <c r="I2100">
        <v>10171</v>
      </c>
      <c r="J2100">
        <f t="shared" si="97"/>
        <v>-52283953.142887689</v>
      </c>
      <c r="K2100">
        <f t="shared" si="98"/>
        <v>-38594820.587631576</v>
      </c>
    </row>
    <row r="2101" spans="1:11" x14ac:dyDescent="0.2">
      <c r="A2101" t="s">
        <v>3403</v>
      </c>
      <c r="B2101" t="s">
        <v>4198</v>
      </c>
      <c r="C2101">
        <v>2.0000000000000001E-4</v>
      </c>
      <c r="D2101">
        <v>450</v>
      </c>
      <c r="E2101">
        <f t="shared" si="96"/>
        <v>2313221.798672644</v>
      </c>
      <c r="F2101">
        <v>4525</v>
      </c>
      <c r="G2101" t="s">
        <v>4199</v>
      </c>
      <c r="H2101">
        <v>2.0000000000000001E-4</v>
      </c>
      <c r="I2101">
        <v>1021</v>
      </c>
      <c r="J2101">
        <f t="shared" si="97"/>
        <v>-5248443.2365439311</v>
      </c>
      <c r="K2101">
        <f t="shared" si="98"/>
        <v>-2935221.4378712871</v>
      </c>
    </row>
    <row r="2102" spans="1:11" x14ac:dyDescent="0.2">
      <c r="A2102" t="s">
        <v>3403</v>
      </c>
      <c r="B2102" t="s">
        <v>4200</v>
      </c>
      <c r="C2102">
        <v>2.0000000000000001E-4</v>
      </c>
      <c r="D2102">
        <v>269</v>
      </c>
      <c r="E2102">
        <f t="shared" si="96"/>
        <v>1382792.5863176468</v>
      </c>
      <c r="F2102">
        <v>4530</v>
      </c>
      <c r="G2102" t="s">
        <v>4201</v>
      </c>
      <c r="H2102">
        <v>2.0000000000000001E-4</v>
      </c>
      <c r="I2102">
        <v>2695</v>
      </c>
      <c r="J2102">
        <f t="shared" si="97"/>
        <v>-13853628.327606166</v>
      </c>
      <c r="K2102">
        <f t="shared" si="98"/>
        <v>-12470835.741288519</v>
      </c>
    </row>
    <row r="2103" spans="1:11" x14ac:dyDescent="0.2">
      <c r="A2103" t="s">
        <v>3403</v>
      </c>
      <c r="B2103" t="s">
        <v>4202</v>
      </c>
      <c r="C2103">
        <v>2.0000000000000001E-4</v>
      </c>
      <c r="D2103">
        <v>1385</v>
      </c>
      <c r="E2103">
        <f t="shared" si="96"/>
        <v>7119582.6470258031</v>
      </c>
      <c r="F2103">
        <v>4530</v>
      </c>
      <c r="G2103" t="s">
        <v>4203</v>
      </c>
      <c r="H2103">
        <v>2.0000000000000001E-4</v>
      </c>
      <c r="I2103">
        <v>1612</v>
      </c>
      <c r="J2103">
        <f t="shared" si="97"/>
        <v>-8286474.532134003</v>
      </c>
      <c r="K2103">
        <f t="shared" si="98"/>
        <v>-1166891.8851081999</v>
      </c>
    </row>
    <row r="2104" spans="1:11" x14ac:dyDescent="0.2">
      <c r="A2104" t="s">
        <v>3403</v>
      </c>
      <c r="B2104" t="s">
        <v>4204</v>
      </c>
      <c r="C2104">
        <v>2.0000000000000001E-4</v>
      </c>
      <c r="D2104">
        <v>1</v>
      </c>
      <c r="E2104">
        <f t="shared" si="96"/>
        <v>5140.4928859392076</v>
      </c>
      <c r="F2104">
        <v>4535</v>
      </c>
      <c r="G2104" t="s">
        <v>4205</v>
      </c>
      <c r="H2104">
        <v>2.0000000000000001E-4</v>
      </c>
      <c r="I2104">
        <v>795</v>
      </c>
      <c r="J2104">
        <f t="shared" si="97"/>
        <v>-4086691.84432167</v>
      </c>
      <c r="K2104">
        <f t="shared" si="98"/>
        <v>-4081551.3514357307</v>
      </c>
    </row>
    <row r="2105" spans="1:11" x14ac:dyDescent="0.2">
      <c r="A2105" t="s">
        <v>3403</v>
      </c>
      <c r="B2105" t="s">
        <v>4206</v>
      </c>
      <c r="C2105">
        <v>2.0000000000000001E-4</v>
      </c>
      <c r="D2105">
        <v>7</v>
      </c>
      <c r="E2105">
        <f t="shared" si="96"/>
        <v>35983.450201574451</v>
      </c>
      <c r="F2105">
        <v>4535</v>
      </c>
      <c r="G2105" t="s">
        <v>4207</v>
      </c>
      <c r="H2105">
        <v>2.0000000000000001E-4</v>
      </c>
      <c r="I2105">
        <v>357</v>
      </c>
      <c r="J2105">
        <f t="shared" si="97"/>
        <v>-1835155.9602802973</v>
      </c>
      <c r="K2105">
        <f t="shared" si="98"/>
        <v>-1799172.5100787228</v>
      </c>
    </row>
    <row r="2106" spans="1:11" x14ac:dyDescent="0.2">
      <c r="A2106" t="s">
        <v>3403</v>
      </c>
      <c r="B2106" t="s">
        <v>4208</v>
      </c>
      <c r="C2106">
        <v>2.0000000000000001E-4</v>
      </c>
      <c r="D2106">
        <v>234</v>
      </c>
      <c r="E2106">
        <f t="shared" si="96"/>
        <v>1202875.3353097744</v>
      </c>
      <c r="F2106">
        <v>4540</v>
      </c>
      <c r="G2106" t="s">
        <v>4209</v>
      </c>
      <c r="H2106">
        <v>2.0000000000000001E-4</v>
      </c>
      <c r="I2106">
        <v>602</v>
      </c>
      <c r="J2106">
        <f t="shared" si="97"/>
        <v>-3094576.717335403</v>
      </c>
      <c r="K2106">
        <f t="shared" si="98"/>
        <v>-1891701.3820256286</v>
      </c>
    </row>
    <row r="2107" spans="1:11" x14ac:dyDescent="0.2">
      <c r="A2107" t="s">
        <v>3403</v>
      </c>
      <c r="B2107" t="s">
        <v>4210</v>
      </c>
      <c r="C2107">
        <v>2.0000000000000001E-4</v>
      </c>
      <c r="D2107">
        <v>544</v>
      </c>
      <c r="E2107">
        <f t="shared" si="96"/>
        <v>2796428.1299509294</v>
      </c>
      <c r="F2107">
        <v>4540</v>
      </c>
      <c r="G2107" t="s">
        <v>4211</v>
      </c>
      <c r="H2107">
        <v>2.0000000000000001E-4</v>
      </c>
      <c r="I2107">
        <v>509</v>
      </c>
      <c r="J2107">
        <f t="shared" si="97"/>
        <v>-2616510.8789430568</v>
      </c>
      <c r="K2107">
        <f t="shared" si="98"/>
        <v>179917.25100787263</v>
      </c>
    </row>
    <row r="2108" spans="1:11" x14ac:dyDescent="0.2">
      <c r="A2108" t="s">
        <v>3403</v>
      </c>
      <c r="B2108" t="s">
        <v>4212</v>
      </c>
      <c r="C2108">
        <v>2.0000000000000001E-4</v>
      </c>
      <c r="D2108">
        <v>2</v>
      </c>
      <c r="E2108">
        <f t="shared" si="96"/>
        <v>10280.985771878415</v>
      </c>
      <c r="F2108">
        <v>4545</v>
      </c>
      <c r="G2108" t="s">
        <v>4213</v>
      </c>
      <c r="H2108">
        <v>2.0000000000000001E-4</v>
      </c>
      <c r="I2108">
        <v>2070</v>
      </c>
      <c r="J2108">
        <f t="shared" si="97"/>
        <v>-10640820.273894163</v>
      </c>
      <c r="K2108">
        <f t="shared" si="98"/>
        <v>-10630539.288122285</v>
      </c>
    </row>
    <row r="2109" spans="1:11" x14ac:dyDescent="0.2">
      <c r="A2109" t="s">
        <v>3403</v>
      </c>
      <c r="B2109" t="s">
        <v>4214</v>
      </c>
      <c r="C2109">
        <v>2.0000000000000001E-4</v>
      </c>
      <c r="D2109">
        <v>8</v>
      </c>
      <c r="E2109">
        <f t="shared" si="96"/>
        <v>41123.94308751366</v>
      </c>
      <c r="F2109">
        <v>4545</v>
      </c>
      <c r="G2109" t="s">
        <v>4215</v>
      </c>
      <c r="H2109">
        <v>2.0000000000000001E-4</v>
      </c>
      <c r="I2109">
        <v>497</v>
      </c>
      <c r="J2109">
        <f t="shared" si="97"/>
        <v>-2554824.9643117865</v>
      </c>
      <c r="K2109">
        <f t="shared" si="98"/>
        <v>-2513701.0212242729</v>
      </c>
    </row>
    <row r="2110" spans="1:11" x14ac:dyDescent="0.2">
      <c r="A2110" t="s">
        <v>3403</v>
      </c>
      <c r="B2110" t="s">
        <v>4216</v>
      </c>
      <c r="C2110">
        <v>2.0000000000000001E-4</v>
      </c>
      <c r="D2110">
        <v>42108</v>
      </c>
      <c r="E2110">
        <f t="shared" si="96"/>
        <v>216455874.44112816</v>
      </c>
      <c r="F2110">
        <v>4550</v>
      </c>
      <c r="G2110" t="s">
        <v>4217</v>
      </c>
      <c r="H2110">
        <v>2.0000000000000001E-4</v>
      </c>
      <c r="I2110">
        <v>57312</v>
      </c>
      <c r="J2110">
        <f t="shared" si="97"/>
        <v>-294611928.27894789</v>
      </c>
      <c r="K2110">
        <f t="shared" si="98"/>
        <v>-78156053.837819725</v>
      </c>
    </row>
    <row r="2111" spans="1:11" x14ac:dyDescent="0.2">
      <c r="A2111" t="s">
        <v>3403</v>
      </c>
      <c r="B2111" t="s">
        <v>4218</v>
      </c>
      <c r="C2111">
        <v>2.0000000000000001E-4</v>
      </c>
      <c r="D2111">
        <v>663</v>
      </c>
      <c r="E2111">
        <f t="shared" si="96"/>
        <v>3408146.7833776944</v>
      </c>
      <c r="F2111">
        <v>4550</v>
      </c>
      <c r="G2111" t="s">
        <v>4219</v>
      </c>
      <c r="H2111">
        <v>2.0000000000000001E-4</v>
      </c>
      <c r="I2111">
        <v>1815</v>
      </c>
      <c r="J2111">
        <f t="shared" si="97"/>
        <v>-9329994.5879796632</v>
      </c>
      <c r="K2111">
        <f t="shared" si="98"/>
        <v>-5921847.8046019692</v>
      </c>
    </row>
    <row r="2112" spans="1:11" x14ac:dyDescent="0.2">
      <c r="A2112" t="s">
        <v>3403</v>
      </c>
      <c r="B2112" t="s">
        <v>4220</v>
      </c>
      <c r="C2112">
        <v>2.0000000000000001E-4</v>
      </c>
      <c r="D2112">
        <v>16</v>
      </c>
      <c r="E2112">
        <f t="shared" si="96"/>
        <v>82247.886175027321</v>
      </c>
      <c r="F2112">
        <v>4555</v>
      </c>
      <c r="G2112" t="s">
        <v>4221</v>
      </c>
      <c r="H2112">
        <v>2.0000000000000001E-4</v>
      </c>
      <c r="I2112">
        <v>577</v>
      </c>
      <c r="J2112">
        <f t="shared" si="97"/>
        <v>-2966064.395186923</v>
      </c>
      <c r="K2112">
        <f t="shared" si="98"/>
        <v>-2883816.5090118959</v>
      </c>
    </row>
    <row r="2113" spans="1:11" x14ac:dyDescent="0.2">
      <c r="A2113" t="s">
        <v>3403</v>
      </c>
      <c r="B2113" t="s">
        <v>4222</v>
      </c>
      <c r="C2113">
        <v>2.0000000000000001E-4</v>
      </c>
      <c r="D2113">
        <v>25</v>
      </c>
      <c r="E2113">
        <f t="shared" si="96"/>
        <v>128512.32214848019</v>
      </c>
      <c r="F2113">
        <v>4555</v>
      </c>
      <c r="G2113" t="s">
        <v>4223</v>
      </c>
      <c r="H2113">
        <v>2.0000000000000001E-4</v>
      </c>
      <c r="I2113">
        <v>341</v>
      </c>
      <c r="J2113">
        <f t="shared" si="97"/>
        <v>-1752908.0741052697</v>
      </c>
      <c r="K2113">
        <f t="shared" si="98"/>
        <v>-1624395.7519567895</v>
      </c>
    </row>
    <row r="2114" spans="1:11" x14ac:dyDescent="0.2">
      <c r="A2114" t="s">
        <v>3403</v>
      </c>
      <c r="B2114" t="s">
        <v>4224</v>
      </c>
      <c r="C2114">
        <v>2.0000000000000001E-4</v>
      </c>
      <c r="D2114">
        <v>2337</v>
      </c>
      <c r="E2114">
        <f t="shared" si="96"/>
        <v>12013331.874439929</v>
      </c>
      <c r="F2114">
        <v>4560</v>
      </c>
      <c r="G2114" t="s">
        <v>4225</v>
      </c>
      <c r="H2114">
        <v>2.0000000000000001E-4</v>
      </c>
      <c r="I2114">
        <v>4677</v>
      </c>
      <c r="J2114">
        <f t="shared" si="97"/>
        <v>-24042085.227537677</v>
      </c>
      <c r="K2114">
        <f t="shared" si="98"/>
        <v>-12028753.353097748</v>
      </c>
    </row>
    <row r="2115" spans="1:11" x14ac:dyDescent="0.2">
      <c r="A2115" t="s">
        <v>3403</v>
      </c>
      <c r="B2115" t="s">
        <v>4226</v>
      </c>
      <c r="C2115">
        <v>2.0000000000000001E-4</v>
      </c>
      <c r="D2115">
        <v>198</v>
      </c>
      <c r="E2115">
        <f t="shared" si="96"/>
        <v>1017817.5914159633</v>
      </c>
      <c r="F2115">
        <v>4560</v>
      </c>
      <c r="G2115" t="s">
        <v>4227</v>
      </c>
      <c r="H2115">
        <v>2.0000000000000001E-4</v>
      </c>
      <c r="I2115">
        <v>1468</v>
      </c>
      <c r="J2115">
        <f t="shared" si="97"/>
        <v>-7546243.556558758</v>
      </c>
      <c r="K2115">
        <f t="shared" si="98"/>
        <v>-6528425.9651427949</v>
      </c>
    </row>
    <row r="2116" spans="1:11" x14ac:dyDescent="0.2">
      <c r="A2116" t="s">
        <v>3403</v>
      </c>
      <c r="B2116" t="s">
        <v>4228</v>
      </c>
      <c r="C2116">
        <v>2.0000000000000001E-4</v>
      </c>
      <c r="D2116">
        <v>15</v>
      </c>
      <c r="E2116">
        <f t="shared" si="96"/>
        <v>77107.393289088111</v>
      </c>
      <c r="F2116">
        <v>4565</v>
      </c>
      <c r="G2116" t="s">
        <v>4229</v>
      </c>
      <c r="H2116">
        <v>2.0000000000000001E-4</v>
      </c>
      <c r="I2116">
        <v>2585</v>
      </c>
      <c r="J2116">
        <f t="shared" si="97"/>
        <v>-13288174.110152854</v>
      </c>
      <c r="K2116">
        <f t="shared" si="98"/>
        <v>-13211066.716863766</v>
      </c>
    </row>
    <row r="2117" spans="1:11" x14ac:dyDescent="0.2">
      <c r="A2117" t="s">
        <v>3403</v>
      </c>
      <c r="B2117" t="s">
        <v>4230</v>
      </c>
      <c r="C2117">
        <v>2.0000000000000001E-4</v>
      </c>
      <c r="D2117">
        <v>5202</v>
      </c>
      <c r="E2117">
        <f t="shared" si="96"/>
        <v>26740843.992655758</v>
      </c>
      <c r="F2117">
        <v>4565</v>
      </c>
      <c r="G2117" t="s">
        <v>4231</v>
      </c>
      <c r="H2117">
        <v>2.0000000000000001E-4</v>
      </c>
      <c r="I2117">
        <v>4294</v>
      </c>
      <c r="J2117">
        <f t="shared" si="97"/>
        <v>-22073276.452222958</v>
      </c>
      <c r="K2117">
        <f t="shared" si="98"/>
        <v>4667567.5404327996</v>
      </c>
    </row>
    <row r="2118" spans="1:11" x14ac:dyDescent="0.2">
      <c r="A2118" t="s">
        <v>3403</v>
      </c>
      <c r="B2118" t="s">
        <v>4232</v>
      </c>
      <c r="C2118">
        <v>2.0000000000000001E-4</v>
      </c>
      <c r="D2118">
        <v>1680</v>
      </c>
      <c r="E2118">
        <f t="shared" si="96"/>
        <v>8636028.0483778697</v>
      </c>
      <c r="F2118">
        <v>4570</v>
      </c>
      <c r="G2118" t="s">
        <v>4233</v>
      </c>
      <c r="H2118">
        <v>2.0000000000000001E-4</v>
      </c>
      <c r="I2118">
        <v>3374</v>
      </c>
      <c r="J2118">
        <f t="shared" si="97"/>
        <v>-17344022.997158889</v>
      </c>
      <c r="K2118">
        <f t="shared" si="98"/>
        <v>-8707994.9487810191</v>
      </c>
    </row>
    <row r="2119" spans="1:11" x14ac:dyDescent="0.2">
      <c r="A2119" t="s">
        <v>3403</v>
      </c>
      <c r="B2119" t="s">
        <v>4234</v>
      </c>
      <c r="C2119">
        <v>2.0000000000000001E-4</v>
      </c>
      <c r="D2119">
        <v>1164</v>
      </c>
      <c r="E2119">
        <f t="shared" si="96"/>
        <v>5983533.7192332391</v>
      </c>
      <c r="F2119">
        <v>4570</v>
      </c>
      <c r="G2119" t="s">
        <v>4235</v>
      </c>
      <c r="H2119">
        <v>2.0000000000000001E-4</v>
      </c>
      <c r="I2119">
        <v>1509</v>
      </c>
      <c r="J2119">
        <f t="shared" si="97"/>
        <v>-7757003.7648822647</v>
      </c>
      <c r="K2119">
        <f t="shared" si="98"/>
        <v>-1773470.0456490256</v>
      </c>
    </row>
    <row r="2120" spans="1:11" x14ac:dyDescent="0.2">
      <c r="A2120" t="s">
        <v>3403</v>
      </c>
      <c r="B2120" t="s">
        <v>4236</v>
      </c>
      <c r="C2120">
        <v>2.0000000000000001E-4</v>
      </c>
      <c r="D2120">
        <v>5286</v>
      </c>
      <c r="E2120">
        <f t="shared" si="96"/>
        <v>27172645.395074654</v>
      </c>
      <c r="F2120">
        <v>4575</v>
      </c>
      <c r="G2120" t="s">
        <v>4237</v>
      </c>
      <c r="H2120">
        <v>2.0000000000000001E-4</v>
      </c>
      <c r="I2120">
        <v>9812</v>
      </c>
      <c r="J2120">
        <f t="shared" si="97"/>
        <v>-50438516.19683551</v>
      </c>
      <c r="K2120">
        <f t="shared" si="98"/>
        <v>-23265870.801760856</v>
      </c>
    </row>
    <row r="2121" spans="1:11" x14ac:dyDescent="0.2">
      <c r="A2121" t="s">
        <v>3403</v>
      </c>
      <c r="B2121" t="s">
        <v>4238</v>
      </c>
      <c r="C2121">
        <v>2.0000000000000001E-4</v>
      </c>
      <c r="D2121">
        <v>376</v>
      </c>
      <c r="E2121">
        <f t="shared" si="96"/>
        <v>1932825.3251131424</v>
      </c>
      <c r="F2121">
        <v>4575</v>
      </c>
      <c r="G2121" t="s">
        <v>4239</v>
      </c>
      <c r="H2121">
        <v>2.0000000000000001E-4</v>
      </c>
      <c r="I2121">
        <v>886</v>
      </c>
      <c r="J2121">
        <f t="shared" si="97"/>
        <v>-4554476.6969421376</v>
      </c>
      <c r="K2121">
        <f t="shared" si="98"/>
        <v>-2621651.3718289952</v>
      </c>
    </row>
    <row r="2122" spans="1:11" x14ac:dyDescent="0.2">
      <c r="A2122" t="s">
        <v>3403</v>
      </c>
      <c r="B2122" t="s">
        <v>4240</v>
      </c>
      <c r="C2122">
        <v>2.0000000000000001E-4</v>
      </c>
      <c r="D2122">
        <v>456</v>
      </c>
      <c r="E2122">
        <f t="shared" si="96"/>
        <v>2344064.7559882789</v>
      </c>
      <c r="F2122">
        <v>4580</v>
      </c>
      <c r="G2122" t="s">
        <v>4241</v>
      </c>
      <c r="H2122">
        <v>2.0000000000000001E-4</v>
      </c>
      <c r="I2122">
        <v>1036</v>
      </c>
      <c r="J2122">
        <f t="shared" si="97"/>
        <v>-5325550.6298330203</v>
      </c>
      <c r="K2122">
        <f t="shared" si="98"/>
        <v>-2981485.8738447414</v>
      </c>
    </row>
    <row r="2123" spans="1:11" x14ac:dyDescent="0.2">
      <c r="A2123" t="s">
        <v>3403</v>
      </c>
      <c r="B2123" t="s">
        <v>4242</v>
      </c>
      <c r="C2123">
        <v>2.0000000000000001E-4</v>
      </c>
      <c r="D2123">
        <v>365</v>
      </c>
      <c r="E2123">
        <f t="shared" si="96"/>
        <v>1876279.9033678109</v>
      </c>
      <c r="F2123">
        <v>4580</v>
      </c>
      <c r="G2123" t="s">
        <v>4243</v>
      </c>
      <c r="H2123">
        <v>2.0000000000000001E-4</v>
      </c>
      <c r="I2123">
        <v>845</v>
      </c>
      <c r="J2123">
        <f t="shared" si="97"/>
        <v>-4343716.4886186309</v>
      </c>
      <c r="K2123">
        <f t="shared" si="98"/>
        <v>-2467436.58525082</v>
      </c>
    </row>
    <row r="2124" spans="1:11" x14ac:dyDescent="0.2">
      <c r="A2124" t="s">
        <v>3403</v>
      </c>
      <c r="B2124" t="s">
        <v>4244</v>
      </c>
      <c r="C2124">
        <v>2.0000000000000001E-4</v>
      </c>
      <c r="D2124">
        <v>21</v>
      </c>
      <c r="E2124">
        <f t="shared" ref="E2124:E2187" si="99">C2124*D2124*100*$B$3*$B$3*0.01</f>
        <v>107950.35060472338</v>
      </c>
      <c r="F2124">
        <v>4585</v>
      </c>
      <c r="G2124" t="s">
        <v>4245</v>
      </c>
      <c r="H2124">
        <v>2.0000000000000001E-4</v>
      </c>
      <c r="I2124">
        <v>1137</v>
      </c>
      <c r="J2124">
        <f t="shared" ref="J2124:J2187" si="100">H2124*I2124*100*$B$3*$B$3*0.01*-1</f>
        <v>-5844740.4113128791</v>
      </c>
      <c r="K2124">
        <f t="shared" ref="K2124:K2187" si="101">E2124+J2124</f>
        <v>-5736790.0607081559</v>
      </c>
    </row>
    <row r="2125" spans="1:11" x14ac:dyDescent="0.2">
      <c r="A2125" t="s">
        <v>3403</v>
      </c>
      <c r="B2125" t="s">
        <v>4246</v>
      </c>
      <c r="C2125">
        <v>2.0000000000000001E-4</v>
      </c>
      <c r="D2125">
        <v>1</v>
      </c>
      <c r="E2125">
        <f t="shared" si="99"/>
        <v>5140.4928859392076</v>
      </c>
      <c r="F2125">
        <v>4585</v>
      </c>
      <c r="G2125" t="s">
        <v>4247</v>
      </c>
      <c r="H2125">
        <v>2.0000000000000001E-4</v>
      </c>
      <c r="I2125">
        <v>561</v>
      </c>
      <c r="J2125">
        <f t="shared" si="100"/>
        <v>-2883816.5090118959</v>
      </c>
      <c r="K2125">
        <f t="shared" si="101"/>
        <v>-2878676.0161259566</v>
      </c>
    </row>
    <row r="2126" spans="1:11" x14ac:dyDescent="0.2">
      <c r="A2126" t="s">
        <v>3403</v>
      </c>
      <c r="B2126" t="s">
        <v>4248</v>
      </c>
      <c r="C2126">
        <v>2.0000000000000001E-4</v>
      </c>
      <c r="D2126">
        <v>37</v>
      </c>
      <c r="E2126">
        <f t="shared" si="99"/>
        <v>190198.23677975067</v>
      </c>
      <c r="F2126">
        <v>4590</v>
      </c>
      <c r="G2126" t="s">
        <v>4249</v>
      </c>
      <c r="H2126">
        <v>2.0000000000000001E-4</v>
      </c>
      <c r="I2126">
        <v>814</v>
      </c>
      <c r="J2126">
        <f t="shared" si="100"/>
        <v>-4184361.209154516</v>
      </c>
      <c r="K2126">
        <f t="shared" si="101"/>
        <v>-3994162.9723747652</v>
      </c>
    </row>
    <row r="2127" spans="1:11" x14ac:dyDescent="0.2">
      <c r="A2127" t="s">
        <v>3403</v>
      </c>
      <c r="B2127" t="s">
        <v>4250</v>
      </c>
      <c r="C2127">
        <v>2.0000000000000001E-4</v>
      </c>
      <c r="D2127">
        <v>279</v>
      </c>
      <c r="E2127">
        <f t="shared" si="99"/>
        <v>1434197.515177039</v>
      </c>
      <c r="F2127">
        <v>4590</v>
      </c>
      <c r="G2127" t="s">
        <v>4251</v>
      </c>
      <c r="H2127">
        <v>2.0000000000000001E-4</v>
      </c>
      <c r="I2127">
        <v>2703</v>
      </c>
      <c r="J2127">
        <f t="shared" si="100"/>
        <v>-13894752.270693682</v>
      </c>
      <c r="K2127">
        <f t="shared" si="101"/>
        <v>-12460554.755516643</v>
      </c>
    </row>
    <row r="2128" spans="1:11" x14ac:dyDescent="0.2">
      <c r="A2128" t="s">
        <v>3403</v>
      </c>
      <c r="B2128" t="s">
        <v>4252</v>
      </c>
      <c r="C2128">
        <v>2.0000000000000001E-4</v>
      </c>
      <c r="D2128">
        <v>182</v>
      </c>
      <c r="E2128">
        <f t="shared" si="99"/>
        <v>935569.7052409359</v>
      </c>
      <c r="F2128">
        <v>4595</v>
      </c>
      <c r="G2128" t="s">
        <v>4253</v>
      </c>
      <c r="H2128">
        <v>2.0000000000000001E-4</v>
      </c>
      <c r="I2128">
        <v>468</v>
      </c>
      <c r="J2128">
        <f t="shared" si="100"/>
        <v>-2405750.6706195488</v>
      </c>
      <c r="K2128">
        <f t="shared" si="101"/>
        <v>-1470180.9653786127</v>
      </c>
    </row>
    <row r="2129" spans="1:11" x14ac:dyDescent="0.2">
      <c r="A2129" t="s">
        <v>3403</v>
      </c>
      <c r="B2129" t="s">
        <v>4254</v>
      </c>
      <c r="C2129">
        <v>2.0000000000000001E-4</v>
      </c>
      <c r="D2129">
        <v>140</v>
      </c>
      <c r="E2129">
        <f t="shared" si="99"/>
        <v>719669.00403148925</v>
      </c>
      <c r="F2129">
        <v>4595</v>
      </c>
      <c r="G2129" t="s">
        <v>4255</v>
      </c>
      <c r="H2129">
        <v>2.0000000000000001E-4</v>
      </c>
      <c r="I2129">
        <v>748</v>
      </c>
      <c r="J2129">
        <f t="shared" si="100"/>
        <v>-3845088.6786825275</v>
      </c>
      <c r="K2129">
        <f t="shared" si="101"/>
        <v>-3125419.6746510384</v>
      </c>
    </row>
    <row r="2130" spans="1:11" x14ac:dyDescent="0.2">
      <c r="A2130" t="s">
        <v>3403</v>
      </c>
      <c r="B2130" t="s">
        <v>4256</v>
      </c>
      <c r="C2130">
        <v>2.0000000000000001E-4</v>
      </c>
      <c r="D2130">
        <v>65308</v>
      </c>
      <c r="E2130">
        <f t="shared" si="99"/>
        <v>335715309.39491779</v>
      </c>
      <c r="F2130">
        <v>4600</v>
      </c>
      <c r="G2130" t="s">
        <v>4257</v>
      </c>
      <c r="H2130">
        <v>2.0000000000000001E-4</v>
      </c>
      <c r="I2130">
        <v>80711</v>
      </c>
      <c r="J2130">
        <f t="shared" si="100"/>
        <v>-414894321.31703943</v>
      </c>
      <c r="K2130">
        <f t="shared" si="101"/>
        <v>-79179011.922121644</v>
      </c>
    </row>
    <row r="2131" spans="1:11" x14ac:dyDescent="0.2">
      <c r="A2131" t="s">
        <v>3403</v>
      </c>
      <c r="B2131" t="s">
        <v>4258</v>
      </c>
      <c r="C2131">
        <v>2.0000000000000001E-4</v>
      </c>
      <c r="D2131">
        <v>2564</v>
      </c>
      <c r="E2131">
        <f t="shared" si="99"/>
        <v>13180223.759548128</v>
      </c>
      <c r="F2131">
        <v>4600</v>
      </c>
      <c r="G2131" t="s">
        <v>4259</v>
      </c>
      <c r="H2131">
        <v>2.0000000000000001E-4</v>
      </c>
      <c r="I2131">
        <v>6715</v>
      </c>
      <c r="J2131">
        <f t="shared" si="100"/>
        <v>-34518409.729081787</v>
      </c>
      <c r="K2131">
        <f t="shared" si="101"/>
        <v>-21338185.96953366</v>
      </c>
    </row>
    <row r="2132" spans="1:11" x14ac:dyDescent="0.2">
      <c r="A2132" t="s">
        <v>3403</v>
      </c>
      <c r="B2132" t="s">
        <v>4260</v>
      </c>
      <c r="C2132">
        <v>2.0000000000000001E-4</v>
      </c>
      <c r="D2132">
        <v>136</v>
      </c>
      <c r="E2132">
        <f t="shared" si="99"/>
        <v>699107.03248773236</v>
      </c>
      <c r="F2132">
        <v>4605</v>
      </c>
      <c r="G2132" t="s">
        <v>4261</v>
      </c>
      <c r="H2132">
        <v>2.0000000000000001E-4</v>
      </c>
      <c r="I2132">
        <v>579</v>
      </c>
      <c r="J2132">
        <f t="shared" si="100"/>
        <v>-2976345.3809588011</v>
      </c>
      <c r="K2132">
        <f t="shared" si="101"/>
        <v>-2277238.3484710688</v>
      </c>
    </row>
    <row r="2133" spans="1:11" x14ac:dyDescent="0.2">
      <c r="A2133" t="s">
        <v>3403</v>
      </c>
      <c r="B2133" t="s">
        <v>4262</v>
      </c>
      <c r="C2133">
        <v>2.0000000000000001E-4</v>
      </c>
      <c r="D2133">
        <v>76</v>
      </c>
      <c r="E2133">
        <f t="shared" si="99"/>
        <v>390677.45933137985</v>
      </c>
      <c r="F2133">
        <v>4605</v>
      </c>
      <c r="G2133" t="s">
        <v>4263</v>
      </c>
      <c r="H2133">
        <v>2.0000000000000001E-4</v>
      </c>
      <c r="I2133">
        <v>418</v>
      </c>
      <c r="J2133">
        <f t="shared" si="100"/>
        <v>-2148726.0263225893</v>
      </c>
      <c r="K2133">
        <f t="shared" si="101"/>
        <v>-1758048.5669912095</v>
      </c>
    </row>
    <row r="2134" spans="1:11" x14ac:dyDescent="0.2">
      <c r="A2134" t="s">
        <v>3403</v>
      </c>
      <c r="B2134" t="s">
        <v>4264</v>
      </c>
      <c r="C2134">
        <v>2.0000000000000001E-4</v>
      </c>
      <c r="D2134">
        <v>353</v>
      </c>
      <c r="E2134">
        <f t="shared" si="99"/>
        <v>1814593.9887365408</v>
      </c>
      <c r="F2134">
        <v>4610</v>
      </c>
      <c r="G2134" t="s">
        <v>4265</v>
      </c>
      <c r="H2134">
        <v>2.0000000000000001E-4</v>
      </c>
      <c r="I2134">
        <v>975</v>
      </c>
      <c r="J2134">
        <f t="shared" si="100"/>
        <v>-5011980.5637907274</v>
      </c>
      <c r="K2134">
        <f t="shared" si="101"/>
        <v>-3197386.5750541864</v>
      </c>
    </row>
    <row r="2135" spans="1:11" x14ac:dyDescent="0.2">
      <c r="A2135" t="s">
        <v>3403</v>
      </c>
      <c r="B2135" t="s">
        <v>4266</v>
      </c>
      <c r="C2135">
        <v>2.0000000000000001E-4</v>
      </c>
      <c r="D2135">
        <v>283</v>
      </c>
      <c r="E2135">
        <f t="shared" si="99"/>
        <v>1454759.4867207957</v>
      </c>
      <c r="F2135">
        <v>4610</v>
      </c>
      <c r="G2135" t="s">
        <v>4267</v>
      </c>
      <c r="H2135">
        <v>2.0000000000000001E-4</v>
      </c>
      <c r="I2135">
        <v>761</v>
      </c>
      <c r="J2135">
        <f t="shared" si="100"/>
        <v>-3911915.0861997372</v>
      </c>
      <c r="K2135">
        <f t="shared" si="101"/>
        <v>-2457155.5994789414</v>
      </c>
    </row>
    <row r="2136" spans="1:11" x14ac:dyDescent="0.2">
      <c r="A2136" t="s">
        <v>3403</v>
      </c>
      <c r="B2136" t="s">
        <v>4268</v>
      </c>
      <c r="C2136">
        <v>2.0000000000000001E-4</v>
      </c>
      <c r="D2136">
        <v>36</v>
      </c>
      <c r="E2136">
        <f t="shared" si="99"/>
        <v>185057.74389381148</v>
      </c>
      <c r="F2136">
        <v>4615</v>
      </c>
      <c r="G2136" t="s">
        <v>4269</v>
      </c>
      <c r="H2136">
        <v>2.0000000000000001E-4</v>
      </c>
      <c r="I2136">
        <v>499</v>
      </c>
      <c r="J2136">
        <f t="shared" si="100"/>
        <v>-2565105.9500836646</v>
      </c>
      <c r="K2136">
        <f t="shared" si="101"/>
        <v>-2380048.2061898531</v>
      </c>
    </row>
    <row r="2137" spans="1:11" x14ac:dyDescent="0.2">
      <c r="A2137" t="s">
        <v>3403</v>
      </c>
      <c r="B2137" t="s">
        <v>4270</v>
      </c>
      <c r="C2137">
        <v>2.0000000000000001E-4</v>
      </c>
      <c r="D2137">
        <v>180</v>
      </c>
      <c r="E2137">
        <f t="shared" si="99"/>
        <v>925288.71946905751</v>
      </c>
      <c r="F2137">
        <v>4615</v>
      </c>
      <c r="G2137" t="s">
        <v>4271</v>
      </c>
      <c r="H2137">
        <v>2.0000000000000001E-4</v>
      </c>
      <c r="I2137">
        <v>442</v>
      </c>
      <c r="J2137">
        <f t="shared" si="100"/>
        <v>-2272097.8555851295</v>
      </c>
      <c r="K2137">
        <f t="shared" si="101"/>
        <v>-1346809.1361160721</v>
      </c>
    </row>
    <row r="2138" spans="1:11" x14ac:dyDescent="0.2">
      <c r="A2138" t="s">
        <v>3403</v>
      </c>
      <c r="B2138" t="s">
        <v>4272</v>
      </c>
      <c r="C2138">
        <v>2.0000000000000001E-4</v>
      </c>
      <c r="D2138">
        <v>414</v>
      </c>
      <c r="E2138">
        <f t="shared" si="99"/>
        <v>2128164.054778832</v>
      </c>
      <c r="F2138">
        <v>4620</v>
      </c>
      <c r="G2138" t="s">
        <v>4273</v>
      </c>
      <c r="H2138">
        <v>2.0000000000000001E-4</v>
      </c>
      <c r="I2138">
        <v>1423</v>
      </c>
      <c r="J2138">
        <f t="shared" si="100"/>
        <v>-7314921.3766914932</v>
      </c>
      <c r="K2138">
        <f t="shared" si="101"/>
        <v>-5186757.3219126612</v>
      </c>
    </row>
    <row r="2139" spans="1:11" x14ac:dyDescent="0.2">
      <c r="A2139" t="s">
        <v>3403</v>
      </c>
      <c r="B2139" t="s">
        <v>4274</v>
      </c>
      <c r="C2139">
        <v>2.0000000000000001E-4</v>
      </c>
      <c r="D2139">
        <v>307</v>
      </c>
      <c r="E2139">
        <f t="shared" si="99"/>
        <v>1578131.3159833369</v>
      </c>
      <c r="F2139">
        <v>4620</v>
      </c>
      <c r="G2139" t="s">
        <v>4275</v>
      </c>
      <c r="H2139">
        <v>2.0000000000000001E-4</v>
      </c>
      <c r="I2139">
        <v>1834</v>
      </c>
      <c r="J2139">
        <f t="shared" si="100"/>
        <v>-9427663.9528125077</v>
      </c>
      <c r="K2139">
        <f t="shared" si="101"/>
        <v>-7849532.6368291713</v>
      </c>
    </row>
    <row r="2140" spans="1:11" x14ac:dyDescent="0.2">
      <c r="A2140" t="s">
        <v>3403</v>
      </c>
      <c r="B2140" t="s">
        <v>4276</v>
      </c>
      <c r="C2140">
        <v>2.0000000000000001E-4</v>
      </c>
      <c r="D2140">
        <v>5818</v>
      </c>
      <c r="E2140">
        <f t="shared" si="99"/>
        <v>29907387.610394306</v>
      </c>
      <c r="F2140">
        <v>4625</v>
      </c>
      <c r="G2140" t="s">
        <v>4277</v>
      </c>
      <c r="H2140">
        <v>2.0000000000000001E-4</v>
      </c>
      <c r="I2140">
        <v>9809</v>
      </c>
      <c r="J2140">
        <f t="shared" si="100"/>
        <v>-50423094.718177691</v>
      </c>
      <c r="K2140">
        <f t="shared" si="101"/>
        <v>-20515707.107783385</v>
      </c>
    </row>
    <row r="2141" spans="1:11" x14ac:dyDescent="0.2">
      <c r="A2141" t="s">
        <v>3403</v>
      </c>
      <c r="B2141" t="s">
        <v>4278</v>
      </c>
      <c r="C2141">
        <v>2.9999999999999997E-4</v>
      </c>
      <c r="D2141">
        <v>217</v>
      </c>
      <c r="E2141">
        <f t="shared" si="99"/>
        <v>1673230.4343732116</v>
      </c>
      <c r="F2141">
        <v>4625</v>
      </c>
      <c r="G2141" t="s">
        <v>4279</v>
      </c>
      <c r="H2141">
        <v>2.9999999999999997E-4</v>
      </c>
      <c r="I2141">
        <v>1808</v>
      </c>
      <c r="J2141">
        <f t="shared" si="100"/>
        <v>-13941016.706667133</v>
      </c>
      <c r="K2141">
        <f t="shared" si="101"/>
        <v>-12267786.272293922</v>
      </c>
    </row>
    <row r="2142" spans="1:11" x14ac:dyDescent="0.2">
      <c r="A2142" t="s">
        <v>3403</v>
      </c>
      <c r="B2142" t="s">
        <v>4280</v>
      </c>
      <c r="C2142">
        <v>2.9999999999999997E-4</v>
      </c>
      <c r="D2142">
        <v>112</v>
      </c>
      <c r="E2142">
        <f t="shared" si="99"/>
        <v>863602.80483778683</v>
      </c>
      <c r="F2142">
        <v>4630</v>
      </c>
      <c r="G2142" t="s">
        <v>4281</v>
      </c>
      <c r="H2142">
        <v>2.9999999999999997E-4</v>
      </c>
      <c r="I2142">
        <v>760</v>
      </c>
      <c r="J2142">
        <f t="shared" si="100"/>
        <v>-5860161.8899706965</v>
      </c>
      <c r="K2142">
        <f t="shared" si="101"/>
        <v>-4996559.0851329099</v>
      </c>
    </row>
    <row r="2143" spans="1:11" x14ac:dyDescent="0.2">
      <c r="A2143" t="s">
        <v>3403</v>
      </c>
      <c r="B2143" t="s">
        <v>4282</v>
      </c>
      <c r="C2143">
        <v>2.9999999999999997E-4</v>
      </c>
      <c r="D2143">
        <v>332</v>
      </c>
      <c r="E2143">
        <f t="shared" si="99"/>
        <v>2559965.4571977253</v>
      </c>
      <c r="F2143">
        <v>4630</v>
      </c>
      <c r="G2143" t="s">
        <v>4283</v>
      </c>
      <c r="H2143">
        <v>2.9999999999999997E-4</v>
      </c>
      <c r="I2143">
        <v>2316</v>
      </c>
      <c r="J2143">
        <f t="shared" si="100"/>
        <v>-17858072.285752807</v>
      </c>
      <c r="K2143">
        <f t="shared" si="101"/>
        <v>-15298106.828555081</v>
      </c>
    </row>
    <row r="2144" spans="1:11" x14ac:dyDescent="0.2">
      <c r="A2144" t="s">
        <v>3403</v>
      </c>
      <c r="B2144" t="s">
        <v>4284</v>
      </c>
      <c r="C2144">
        <v>2.9999999999999997E-4</v>
      </c>
      <c r="D2144">
        <v>168</v>
      </c>
      <c r="E2144">
        <f t="shared" si="99"/>
        <v>1295404.2072566801</v>
      </c>
      <c r="F2144">
        <v>4635</v>
      </c>
      <c r="G2144" t="s">
        <v>4285</v>
      </c>
      <c r="H2144">
        <v>2.9999999999999997E-4</v>
      </c>
      <c r="I2144">
        <v>771</v>
      </c>
      <c r="J2144">
        <f t="shared" si="100"/>
        <v>-5944980.0225886945</v>
      </c>
      <c r="K2144">
        <f t="shared" si="101"/>
        <v>-4649575.8153320141</v>
      </c>
    </row>
    <row r="2145" spans="1:11" x14ac:dyDescent="0.2">
      <c r="A2145" t="s">
        <v>3403</v>
      </c>
      <c r="B2145" t="s">
        <v>4286</v>
      </c>
      <c r="C2145">
        <v>2.9999999999999997E-4</v>
      </c>
      <c r="D2145">
        <v>57</v>
      </c>
      <c r="E2145">
        <f t="shared" si="99"/>
        <v>439512.1417478022</v>
      </c>
      <c r="F2145">
        <v>4635</v>
      </c>
      <c r="G2145" t="s">
        <v>4287</v>
      </c>
      <c r="H2145">
        <v>2.9999999999999997E-4</v>
      </c>
      <c r="I2145">
        <v>398</v>
      </c>
      <c r="J2145">
        <f t="shared" si="100"/>
        <v>-3068874.2529057069</v>
      </c>
      <c r="K2145">
        <f t="shared" si="101"/>
        <v>-2629362.1111579048</v>
      </c>
    </row>
    <row r="2146" spans="1:11" x14ac:dyDescent="0.2">
      <c r="A2146" t="s">
        <v>3403</v>
      </c>
      <c r="B2146" t="s">
        <v>4288</v>
      </c>
      <c r="C2146">
        <v>2.9999999999999997E-4</v>
      </c>
      <c r="D2146">
        <v>237</v>
      </c>
      <c r="E2146">
        <f t="shared" si="99"/>
        <v>1827445.2209513879</v>
      </c>
      <c r="F2146">
        <v>4640</v>
      </c>
      <c r="G2146" t="s">
        <v>4289</v>
      </c>
      <c r="H2146">
        <v>2.9999999999999997E-4</v>
      </c>
      <c r="I2146">
        <v>1856</v>
      </c>
      <c r="J2146">
        <f t="shared" si="100"/>
        <v>-14311132.194454754</v>
      </c>
      <c r="K2146">
        <f t="shared" si="101"/>
        <v>-12483686.973503366</v>
      </c>
    </row>
    <row r="2147" spans="1:11" x14ac:dyDescent="0.2">
      <c r="A2147" t="s">
        <v>3403</v>
      </c>
      <c r="B2147" t="s">
        <v>4290</v>
      </c>
      <c r="C2147">
        <v>2.9999999999999997E-4</v>
      </c>
      <c r="D2147">
        <v>279</v>
      </c>
      <c r="E2147">
        <f t="shared" si="99"/>
        <v>2151296.2727655582</v>
      </c>
      <c r="F2147">
        <v>4640</v>
      </c>
      <c r="G2147" t="s">
        <v>4291</v>
      </c>
      <c r="H2147">
        <v>2.9999999999999997E-4</v>
      </c>
      <c r="I2147">
        <v>1071</v>
      </c>
      <c r="J2147">
        <f t="shared" si="100"/>
        <v>-8258201.821261337</v>
      </c>
      <c r="K2147">
        <f t="shared" si="101"/>
        <v>-6106905.5484957788</v>
      </c>
    </row>
    <row r="2148" spans="1:11" x14ac:dyDescent="0.2">
      <c r="A2148" t="s">
        <v>3403</v>
      </c>
      <c r="B2148" t="s">
        <v>4292</v>
      </c>
      <c r="C2148">
        <v>2.9999999999999997E-4</v>
      </c>
      <c r="D2148">
        <v>191</v>
      </c>
      <c r="E2148">
        <f t="shared" si="99"/>
        <v>1472751.2118215829</v>
      </c>
      <c r="F2148">
        <v>4645</v>
      </c>
      <c r="G2148" t="s">
        <v>4293</v>
      </c>
      <c r="H2148">
        <v>2.9999999999999997E-4</v>
      </c>
      <c r="I2148">
        <v>558</v>
      </c>
      <c r="J2148">
        <f t="shared" si="100"/>
        <v>-4302592.5455311164</v>
      </c>
      <c r="K2148">
        <f t="shared" si="101"/>
        <v>-2829841.3337095333</v>
      </c>
    </row>
    <row r="2149" spans="1:11" x14ac:dyDescent="0.2">
      <c r="A2149" t="s">
        <v>3403</v>
      </c>
      <c r="B2149" t="s">
        <v>4294</v>
      </c>
      <c r="C2149">
        <v>2.9999999999999997E-4</v>
      </c>
      <c r="D2149">
        <v>130</v>
      </c>
      <c r="E2149">
        <f t="shared" si="99"/>
        <v>1002396.1127581456</v>
      </c>
      <c r="F2149">
        <v>4645</v>
      </c>
      <c r="G2149" t="s">
        <v>4295</v>
      </c>
      <c r="H2149">
        <v>2.9999999999999997E-4</v>
      </c>
      <c r="I2149">
        <v>437</v>
      </c>
      <c r="J2149">
        <f t="shared" si="100"/>
        <v>-3369593.0867331508</v>
      </c>
      <c r="K2149">
        <f t="shared" si="101"/>
        <v>-2367196.9739750051</v>
      </c>
    </row>
    <row r="2150" spans="1:11" x14ac:dyDescent="0.2">
      <c r="A2150" t="s">
        <v>3403</v>
      </c>
      <c r="B2150" t="s">
        <v>4296</v>
      </c>
      <c r="C2150">
        <v>2.9999999999999997E-4</v>
      </c>
      <c r="D2150">
        <v>15639</v>
      </c>
      <c r="E2150">
        <f t="shared" si="99"/>
        <v>120588252.36480492</v>
      </c>
      <c r="F2150">
        <v>4650</v>
      </c>
      <c r="G2150" t="s">
        <v>4297</v>
      </c>
      <c r="H2150">
        <v>2.9999999999999997E-4</v>
      </c>
      <c r="I2150">
        <v>29012</v>
      </c>
      <c r="J2150">
        <f t="shared" si="100"/>
        <v>-223703969.41030243</v>
      </c>
      <c r="K2150">
        <f t="shared" si="101"/>
        <v>-103115717.04549751</v>
      </c>
    </row>
    <row r="2151" spans="1:11" x14ac:dyDescent="0.2">
      <c r="A2151" t="s">
        <v>3403</v>
      </c>
      <c r="B2151" t="s">
        <v>4298</v>
      </c>
      <c r="C2151">
        <v>2.9999999999999997E-4</v>
      </c>
      <c r="D2151">
        <v>1101</v>
      </c>
      <c r="E2151">
        <f t="shared" si="99"/>
        <v>8489524.0011286009</v>
      </c>
      <c r="F2151">
        <v>4650</v>
      </c>
      <c r="G2151" t="s">
        <v>4299</v>
      </c>
      <c r="H2151">
        <v>2.9999999999999997E-4</v>
      </c>
      <c r="I2151">
        <v>6256</v>
      </c>
      <c r="J2151">
        <f t="shared" si="100"/>
        <v>-48238385.241653517</v>
      </c>
      <c r="K2151">
        <f t="shared" si="101"/>
        <v>-39748861.240524918</v>
      </c>
    </row>
    <row r="2152" spans="1:11" x14ac:dyDescent="0.2">
      <c r="A2152" t="s">
        <v>3403</v>
      </c>
      <c r="B2152" t="s">
        <v>4300</v>
      </c>
      <c r="C2152">
        <v>2.9999999999999997E-4</v>
      </c>
      <c r="D2152">
        <v>103</v>
      </c>
      <c r="E2152">
        <f t="shared" si="99"/>
        <v>794206.15087760752</v>
      </c>
      <c r="F2152">
        <v>4655</v>
      </c>
      <c r="G2152" t="s">
        <v>4301</v>
      </c>
      <c r="H2152">
        <v>2.9999999999999997E-4</v>
      </c>
      <c r="I2152">
        <v>336</v>
      </c>
      <c r="J2152">
        <f t="shared" si="100"/>
        <v>-2590808.4145133602</v>
      </c>
      <c r="K2152">
        <f t="shared" si="101"/>
        <v>-1796602.2636357527</v>
      </c>
    </row>
    <row r="2153" spans="1:11" x14ac:dyDescent="0.2">
      <c r="A2153" t="s">
        <v>3403</v>
      </c>
      <c r="B2153" t="s">
        <v>4302</v>
      </c>
      <c r="C2153">
        <v>2.9999999999999997E-4</v>
      </c>
      <c r="D2153">
        <v>145</v>
      </c>
      <c r="E2153">
        <f t="shared" si="99"/>
        <v>1118057.2026917776</v>
      </c>
      <c r="F2153">
        <v>4655</v>
      </c>
      <c r="G2153" t="s">
        <v>4303</v>
      </c>
      <c r="H2153">
        <v>2.9999999999999997E-4</v>
      </c>
      <c r="I2153">
        <v>819</v>
      </c>
      <c r="J2153">
        <f t="shared" si="100"/>
        <v>-6315095.5103763156</v>
      </c>
      <c r="K2153">
        <f t="shared" si="101"/>
        <v>-5197038.307684538</v>
      </c>
    </row>
    <row r="2154" spans="1:11" x14ac:dyDescent="0.2">
      <c r="A2154" t="s">
        <v>3403</v>
      </c>
      <c r="B2154" t="s">
        <v>4304</v>
      </c>
      <c r="C2154">
        <v>2.9999999999999997E-4</v>
      </c>
      <c r="D2154">
        <v>4312</v>
      </c>
      <c r="E2154">
        <f t="shared" si="99"/>
        <v>33248707.986254793</v>
      </c>
      <c r="F2154">
        <v>4660</v>
      </c>
      <c r="G2154" t="s">
        <v>4305</v>
      </c>
      <c r="H2154">
        <v>2.9999999999999997E-4</v>
      </c>
      <c r="I2154">
        <v>4688</v>
      </c>
      <c r="J2154">
        <f t="shared" si="100"/>
        <v>-36147945.973924503</v>
      </c>
      <c r="K2154">
        <f t="shared" si="101"/>
        <v>-2899237.9876697101</v>
      </c>
    </row>
    <row r="2155" spans="1:11" x14ac:dyDescent="0.2">
      <c r="A2155" t="s">
        <v>3403</v>
      </c>
      <c r="B2155" t="s">
        <v>4306</v>
      </c>
      <c r="C2155">
        <v>2.9999999999999997E-4</v>
      </c>
      <c r="D2155">
        <v>741</v>
      </c>
      <c r="E2155">
        <f t="shared" si="99"/>
        <v>5713657.8427214287</v>
      </c>
      <c r="F2155">
        <v>4660</v>
      </c>
      <c r="G2155" t="s">
        <v>4307</v>
      </c>
      <c r="H2155">
        <v>2.9999999999999997E-4</v>
      </c>
      <c r="I2155">
        <v>827</v>
      </c>
      <c r="J2155">
        <f t="shared" si="100"/>
        <v>-6376781.4250075864</v>
      </c>
      <c r="K2155">
        <f t="shared" si="101"/>
        <v>-663123.58228615765</v>
      </c>
    </row>
    <row r="2156" spans="1:11" x14ac:dyDescent="0.2">
      <c r="A2156" t="s">
        <v>3403</v>
      </c>
      <c r="B2156" t="s">
        <v>4308</v>
      </c>
      <c r="C2156">
        <v>2.9999999999999997E-4</v>
      </c>
      <c r="D2156">
        <v>1015</v>
      </c>
      <c r="E2156">
        <f t="shared" si="99"/>
        <v>7826400.4188424442</v>
      </c>
      <c r="F2156">
        <v>4665</v>
      </c>
      <c r="G2156" t="s">
        <v>4309</v>
      </c>
      <c r="H2156">
        <v>2.9999999999999997E-4</v>
      </c>
      <c r="I2156">
        <v>1222</v>
      </c>
      <c r="J2156">
        <f t="shared" si="100"/>
        <v>-9422523.459926568</v>
      </c>
      <c r="K2156">
        <f t="shared" si="101"/>
        <v>-1596123.0410841238</v>
      </c>
    </row>
    <row r="2157" spans="1:11" x14ac:dyDescent="0.2">
      <c r="A2157" t="s">
        <v>3403</v>
      </c>
      <c r="B2157" t="s">
        <v>4310</v>
      </c>
      <c r="C2157">
        <v>2.9999999999999997E-4</v>
      </c>
      <c r="D2157">
        <v>150</v>
      </c>
      <c r="E2157">
        <f t="shared" si="99"/>
        <v>1156610.8993363217</v>
      </c>
      <c r="F2157">
        <v>4665</v>
      </c>
      <c r="G2157" t="s">
        <v>4311</v>
      </c>
      <c r="H2157">
        <v>2.9999999999999997E-4</v>
      </c>
      <c r="I2157">
        <v>519</v>
      </c>
      <c r="J2157">
        <f t="shared" si="100"/>
        <v>-4001873.711703673</v>
      </c>
      <c r="K2157">
        <f t="shared" si="101"/>
        <v>-2845262.8123673513</v>
      </c>
    </row>
    <row r="2158" spans="1:11" x14ac:dyDescent="0.2">
      <c r="A2158" t="s">
        <v>3403</v>
      </c>
      <c r="B2158" t="s">
        <v>4312</v>
      </c>
      <c r="C2158">
        <v>2.9999999999999997E-4</v>
      </c>
      <c r="D2158">
        <v>3162</v>
      </c>
      <c r="E2158">
        <f t="shared" si="99"/>
        <v>24381357.758009657</v>
      </c>
      <c r="F2158">
        <v>4670</v>
      </c>
      <c r="G2158" t="s">
        <v>4313</v>
      </c>
      <c r="H2158">
        <v>2.9999999999999997E-4</v>
      </c>
      <c r="I2158">
        <v>3601</v>
      </c>
      <c r="J2158">
        <f t="shared" si="100"/>
        <v>-27766372.323400628</v>
      </c>
      <c r="K2158">
        <f t="shared" si="101"/>
        <v>-3385014.5653909706</v>
      </c>
    </row>
    <row r="2159" spans="1:11" x14ac:dyDescent="0.2">
      <c r="A2159" t="s">
        <v>3403</v>
      </c>
      <c r="B2159" t="s">
        <v>4314</v>
      </c>
      <c r="C2159">
        <v>2.9999999999999997E-4</v>
      </c>
      <c r="D2159">
        <v>365</v>
      </c>
      <c r="E2159">
        <f t="shared" si="99"/>
        <v>2814419.8550517159</v>
      </c>
      <c r="F2159">
        <v>4670</v>
      </c>
      <c r="G2159" t="s">
        <v>4315</v>
      </c>
      <c r="H2159">
        <v>2.9999999999999997E-4</v>
      </c>
      <c r="I2159">
        <v>393</v>
      </c>
      <c r="J2159">
        <f t="shared" si="100"/>
        <v>-3030320.5562611627</v>
      </c>
      <c r="K2159">
        <f t="shared" si="101"/>
        <v>-215900.70120944688</v>
      </c>
    </row>
    <row r="2160" spans="1:11" x14ac:dyDescent="0.2">
      <c r="A2160" t="s">
        <v>3403</v>
      </c>
      <c r="B2160" t="s">
        <v>4316</v>
      </c>
      <c r="C2160">
        <v>2.9999999999999997E-4</v>
      </c>
      <c r="D2160">
        <v>6978</v>
      </c>
      <c r="E2160">
        <f t="shared" si="99"/>
        <v>53805539.037125684</v>
      </c>
      <c r="F2160">
        <v>4675</v>
      </c>
      <c r="G2160" t="s">
        <v>4317</v>
      </c>
      <c r="H2160">
        <v>2.9999999999999997E-4</v>
      </c>
      <c r="I2160">
        <v>12250</v>
      </c>
      <c r="J2160">
        <f t="shared" si="100"/>
        <v>-94456556.779132947</v>
      </c>
      <c r="K2160">
        <f t="shared" si="101"/>
        <v>-40651017.742007263</v>
      </c>
    </row>
    <row r="2161" spans="1:11" x14ac:dyDescent="0.2">
      <c r="A2161" t="s">
        <v>3403</v>
      </c>
      <c r="B2161" t="s">
        <v>4318</v>
      </c>
      <c r="C2161">
        <v>2.9999999999999997E-4</v>
      </c>
      <c r="D2161">
        <v>425</v>
      </c>
      <c r="E2161">
        <f t="shared" si="99"/>
        <v>3277064.2147862446</v>
      </c>
      <c r="F2161">
        <v>4675</v>
      </c>
      <c r="G2161" t="s">
        <v>4319</v>
      </c>
      <c r="H2161">
        <v>2.9999999999999997E-4</v>
      </c>
      <c r="I2161">
        <v>813</v>
      </c>
      <c r="J2161">
        <f t="shared" si="100"/>
        <v>-6268831.0744028632</v>
      </c>
      <c r="K2161">
        <f t="shared" si="101"/>
        <v>-2991766.8596166186</v>
      </c>
    </row>
    <row r="2162" spans="1:11" x14ac:dyDescent="0.2">
      <c r="A2162" t="s">
        <v>3403</v>
      </c>
      <c r="B2162" t="s">
        <v>4320</v>
      </c>
      <c r="C2162">
        <v>2.9999999999999997E-4</v>
      </c>
      <c r="D2162">
        <v>2731</v>
      </c>
      <c r="E2162">
        <f t="shared" si="99"/>
        <v>21058029.10724996</v>
      </c>
      <c r="F2162">
        <v>4680</v>
      </c>
      <c r="G2162" t="s">
        <v>4321</v>
      </c>
      <c r="H2162">
        <v>2.9999999999999997E-4</v>
      </c>
      <c r="I2162">
        <v>5461</v>
      </c>
      <c r="J2162">
        <f t="shared" si="100"/>
        <v>-42108347.475171022</v>
      </c>
      <c r="K2162">
        <f t="shared" si="101"/>
        <v>-21050318.367921062</v>
      </c>
    </row>
    <row r="2163" spans="1:11" x14ac:dyDescent="0.2">
      <c r="A2163" t="s">
        <v>3403</v>
      </c>
      <c r="B2163" t="s">
        <v>4322</v>
      </c>
      <c r="C2163">
        <v>2.9999999999999997E-4</v>
      </c>
      <c r="D2163">
        <v>321</v>
      </c>
      <c r="E2163">
        <f t="shared" si="99"/>
        <v>2475147.3245797278</v>
      </c>
      <c r="F2163">
        <v>4680</v>
      </c>
      <c r="G2163" t="s">
        <v>4323</v>
      </c>
      <c r="H2163">
        <v>2.9999999999999997E-4</v>
      </c>
      <c r="I2163">
        <v>351</v>
      </c>
      <c r="J2163">
        <f t="shared" si="100"/>
        <v>-2706469.5044469931</v>
      </c>
      <c r="K2163">
        <f t="shared" si="101"/>
        <v>-231322.17986726528</v>
      </c>
    </row>
    <row r="2164" spans="1:11" x14ac:dyDescent="0.2">
      <c r="A2164" t="s">
        <v>3403</v>
      </c>
      <c r="B2164" t="s">
        <v>4324</v>
      </c>
      <c r="C2164">
        <v>2.9999999999999997E-4</v>
      </c>
      <c r="D2164">
        <v>2063</v>
      </c>
      <c r="E2164">
        <f t="shared" si="99"/>
        <v>15907255.235538876</v>
      </c>
      <c r="F2164">
        <v>4685</v>
      </c>
      <c r="G2164" t="s">
        <v>4325</v>
      </c>
      <c r="H2164">
        <v>2.9999999999999997E-4</v>
      </c>
      <c r="I2164">
        <v>3023</v>
      </c>
      <c r="J2164">
        <f t="shared" si="100"/>
        <v>-23309564.991291337</v>
      </c>
      <c r="K2164">
        <f t="shared" si="101"/>
        <v>-7402309.755752461</v>
      </c>
    </row>
    <row r="2165" spans="1:11" x14ac:dyDescent="0.2">
      <c r="A2165" t="s">
        <v>3403</v>
      </c>
      <c r="B2165" t="s">
        <v>4326</v>
      </c>
      <c r="C2165">
        <v>4.0000000000000002E-4</v>
      </c>
      <c r="D2165">
        <v>213</v>
      </c>
      <c r="E2165">
        <f t="shared" si="99"/>
        <v>2189849.9694101023</v>
      </c>
      <c r="F2165">
        <v>4685</v>
      </c>
      <c r="G2165" t="s">
        <v>4327</v>
      </c>
      <c r="H2165">
        <v>4.0000000000000002E-4</v>
      </c>
      <c r="I2165">
        <v>977</v>
      </c>
      <c r="J2165">
        <f t="shared" si="100"/>
        <v>-10044523.099125212</v>
      </c>
      <c r="K2165">
        <f t="shared" si="101"/>
        <v>-7854673.1297151092</v>
      </c>
    </row>
    <row r="2166" spans="1:11" x14ac:dyDescent="0.2">
      <c r="A2166" t="s">
        <v>3403</v>
      </c>
      <c r="B2166" t="s">
        <v>4328</v>
      </c>
      <c r="C2166">
        <v>4.0000000000000002E-4</v>
      </c>
      <c r="D2166">
        <v>2062</v>
      </c>
      <c r="E2166">
        <f t="shared" si="99"/>
        <v>21199392.661613293</v>
      </c>
      <c r="F2166">
        <v>4690</v>
      </c>
      <c r="G2166" t="s">
        <v>4329</v>
      </c>
      <c r="H2166">
        <v>4.0000000000000002E-4</v>
      </c>
      <c r="I2166">
        <v>2811</v>
      </c>
      <c r="J2166">
        <f t="shared" si="100"/>
        <v>-28899851.004750229</v>
      </c>
      <c r="K2166">
        <f t="shared" si="101"/>
        <v>-7700458.3431369364</v>
      </c>
    </row>
    <row r="2167" spans="1:11" x14ac:dyDescent="0.2">
      <c r="A2167" t="s">
        <v>3403</v>
      </c>
      <c r="B2167" t="s">
        <v>4330</v>
      </c>
      <c r="C2167">
        <v>4.0000000000000002E-4</v>
      </c>
      <c r="D2167">
        <v>200</v>
      </c>
      <c r="E2167">
        <f t="shared" si="99"/>
        <v>2056197.1543756831</v>
      </c>
      <c r="F2167">
        <v>4690</v>
      </c>
      <c r="G2167" t="s">
        <v>4331</v>
      </c>
      <c r="H2167">
        <v>4.0000000000000002E-4</v>
      </c>
      <c r="I2167">
        <v>528</v>
      </c>
      <c r="J2167">
        <f t="shared" si="100"/>
        <v>-5428360.4875518037</v>
      </c>
      <c r="K2167">
        <f t="shared" si="101"/>
        <v>-3372163.3331761207</v>
      </c>
    </row>
    <row r="2168" spans="1:11" x14ac:dyDescent="0.2">
      <c r="A2168" t="s">
        <v>3403</v>
      </c>
      <c r="B2168" t="s">
        <v>4332</v>
      </c>
      <c r="C2168">
        <v>4.0000000000000002E-4</v>
      </c>
      <c r="D2168">
        <v>2982</v>
      </c>
      <c r="E2168">
        <f t="shared" si="99"/>
        <v>30657899.571741432</v>
      </c>
      <c r="F2168">
        <v>4695</v>
      </c>
      <c r="G2168" t="s">
        <v>4333</v>
      </c>
      <c r="H2168">
        <v>4.0000000000000002E-4</v>
      </c>
      <c r="I2168">
        <v>5058</v>
      </c>
      <c r="J2168">
        <f t="shared" si="100"/>
        <v>-52001226.034161024</v>
      </c>
      <c r="K2168">
        <f t="shared" si="101"/>
        <v>-21343326.462419592</v>
      </c>
    </row>
    <row r="2169" spans="1:11" x14ac:dyDescent="0.2">
      <c r="A2169" t="s">
        <v>3403</v>
      </c>
      <c r="B2169" t="s">
        <v>4334</v>
      </c>
      <c r="C2169">
        <v>4.0000000000000002E-4</v>
      </c>
      <c r="D2169">
        <v>333</v>
      </c>
      <c r="E2169">
        <f t="shared" si="99"/>
        <v>3423568.2620355124</v>
      </c>
      <c r="F2169">
        <v>4695</v>
      </c>
      <c r="G2169" t="s">
        <v>4335</v>
      </c>
      <c r="H2169">
        <v>4.0000000000000002E-4</v>
      </c>
      <c r="I2169">
        <v>763</v>
      </c>
      <c r="J2169">
        <f t="shared" si="100"/>
        <v>-7844392.1439432325</v>
      </c>
      <c r="K2169">
        <f t="shared" si="101"/>
        <v>-4420823.8819077201</v>
      </c>
    </row>
    <row r="2170" spans="1:11" x14ac:dyDescent="0.2">
      <c r="A2170" t="s">
        <v>3403</v>
      </c>
      <c r="B2170" t="s">
        <v>4336</v>
      </c>
      <c r="C2170">
        <v>4.0000000000000002E-4</v>
      </c>
      <c r="D2170">
        <v>38425</v>
      </c>
      <c r="E2170">
        <f t="shared" si="99"/>
        <v>395046878.28442812</v>
      </c>
      <c r="F2170">
        <v>4700</v>
      </c>
      <c r="G2170" t="s">
        <v>4337</v>
      </c>
      <c r="H2170">
        <v>4.0000000000000002E-4</v>
      </c>
      <c r="I2170">
        <v>50934</v>
      </c>
      <c r="J2170">
        <f t="shared" si="100"/>
        <v>-523651729.30485511</v>
      </c>
      <c r="K2170">
        <f t="shared" si="101"/>
        <v>-128604851.02042699</v>
      </c>
    </row>
    <row r="2171" spans="1:11" x14ac:dyDescent="0.2">
      <c r="A2171" t="s">
        <v>3403</v>
      </c>
      <c r="B2171" t="s">
        <v>4338</v>
      </c>
      <c r="C2171">
        <v>4.0000000000000002E-4</v>
      </c>
      <c r="D2171">
        <v>3605</v>
      </c>
      <c r="E2171">
        <f t="shared" si="99"/>
        <v>37062953.707621694</v>
      </c>
      <c r="F2171">
        <v>4700</v>
      </c>
      <c r="G2171" t="s">
        <v>4339</v>
      </c>
      <c r="H2171">
        <v>4.0000000000000002E-4</v>
      </c>
      <c r="I2171">
        <v>5477</v>
      </c>
      <c r="J2171">
        <f t="shared" si="100"/>
        <v>-56308959.072578087</v>
      </c>
      <c r="K2171">
        <f t="shared" si="101"/>
        <v>-19246005.364956394</v>
      </c>
    </row>
    <row r="2172" spans="1:11" x14ac:dyDescent="0.2">
      <c r="A2172" t="s">
        <v>3403</v>
      </c>
      <c r="B2172" t="s">
        <v>4340</v>
      </c>
      <c r="C2172">
        <v>4.0000000000000002E-4</v>
      </c>
      <c r="D2172">
        <v>2884</v>
      </c>
      <c r="E2172">
        <f t="shared" si="99"/>
        <v>29650362.966097347</v>
      </c>
      <c r="F2172">
        <v>4705</v>
      </c>
      <c r="G2172" t="s">
        <v>4341</v>
      </c>
      <c r="H2172">
        <v>4.0000000000000002E-4</v>
      </c>
      <c r="I2172">
        <v>3244</v>
      </c>
      <c r="J2172">
        <f t="shared" si="100"/>
        <v>-33351517.843973584</v>
      </c>
      <c r="K2172">
        <f t="shared" si="101"/>
        <v>-3701154.877876237</v>
      </c>
    </row>
    <row r="2173" spans="1:11" x14ac:dyDescent="0.2">
      <c r="A2173" t="s">
        <v>3403</v>
      </c>
      <c r="B2173" t="s">
        <v>4342</v>
      </c>
      <c r="C2173">
        <v>4.0000000000000002E-4</v>
      </c>
      <c r="D2173">
        <v>349</v>
      </c>
      <c r="E2173">
        <f t="shared" si="99"/>
        <v>3588064.0343855675</v>
      </c>
      <c r="F2173">
        <v>4705</v>
      </c>
      <c r="G2173" t="s">
        <v>4343</v>
      </c>
      <c r="H2173">
        <v>4.0000000000000002E-4</v>
      </c>
      <c r="I2173">
        <v>869</v>
      </c>
      <c r="J2173">
        <f t="shared" si="100"/>
        <v>-8934176.635762345</v>
      </c>
      <c r="K2173">
        <f t="shared" si="101"/>
        <v>-5346112.6013767775</v>
      </c>
    </row>
    <row r="2174" spans="1:11" x14ac:dyDescent="0.2">
      <c r="A2174" t="s">
        <v>3403</v>
      </c>
      <c r="B2174" t="s">
        <v>4344</v>
      </c>
      <c r="C2174">
        <v>4.0000000000000002E-4</v>
      </c>
      <c r="D2174">
        <v>669</v>
      </c>
      <c r="E2174">
        <f t="shared" si="99"/>
        <v>6877979.4813866597</v>
      </c>
      <c r="F2174">
        <v>4710</v>
      </c>
      <c r="G2174" t="s">
        <v>4345</v>
      </c>
      <c r="H2174">
        <v>4.0000000000000002E-4</v>
      </c>
      <c r="I2174">
        <v>1149</v>
      </c>
      <c r="J2174">
        <f t="shared" si="100"/>
        <v>-11812852.6518883</v>
      </c>
      <c r="K2174">
        <f t="shared" si="101"/>
        <v>-4934873.1705016401</v>
      </c>
    </row>
    <row r="2175" spans="1:11" x14ac:dyDescent="0.2">
      <c r="A2175" t="s">
        <v>3403</v>
      </c>
      <c r="B2175" t="s">
        <v>4346</v>
      </c>
      <c r="C2175">
        <v>4.0000000000000002E-4</v>
      </c>
      <c r="D2175">
        <v>926</v>
      </c>
      <c r="E2175">
        <f t="shared" si="99"/>
        <v>9520192.8247594126</v>
      </c>
      <c r="F2175">
        <v>4710</v>
      </c>
      <c r="G2175" t="s">
        <v>4347</v>
      </c>
      <c r="H2175">
        <v>4.0000000000000002E-4</v>
      </c>
      <c r="I2175">
        <v>819</v>
      </c>
      <c r="J2175">
        <f t="shared" si="100"/>
        <v>-8420127.3471684214</v>
      </c>
      <c r="K2175">
        <f t="shared" si="101"/>
        <v>1100065.4775909912</v>
      </c>
    </row>
    <row r="2176" spans="1:11" x14ac:dyDescent="0.2">
      <c r="A2176" t="s">
        <v>3403</v>
      </c>
      <c r="B2176" t="s">
        <v>4348</v>
      </c>
      <c r="C2176">
        <v>4.0000000000000002E-4</v>
      </c>
      <c r="D2176">
        <v>31</v>
      </c>
      <c r="E2176">
        <f t="shared" si="99"/>
        <v>318710.55892823095</v>
      </c>
      <c r="F2176">
        <v>4715</v>
      </c>
      <c r="G2176" t="s">
        <v>4349</v>
      </c>
      <c r="H2176">
        <v>4.0000000000000002E-4</v>
      </c>
      <c r="I2176">
        <v>584</v>
      </c>
      <c r="J2176">
        <f t="shared" si="100"/>
        <v>-6004095.6907769945</v>
      </c>
      <c r="K2176">
        <f t="shared" si="101"/>
        <v>-5685385.1318487637</v>
      </c>
    </row>
    <row r="2177" spans="1:11" x14ac:dyDescent="0.2">
      <c r="A2177" t="s">
        <v>3403</v>
      </c>
      <c r="B2177" t="s">
        <v>4350</v>
      </c>
      <c r="C2177">
        <v>4.0000000000000002E-4</v>
      </c>
      <c r="D2177">
        <v>212</v>
      </c>
      <c r="E2177">
        <f t="shared" si="99"/>
        <v>2179568.9836382242</v>
      </c>
      <c r="F2177">
        <v>4715</v>
      </c>
      <c r="G2177" t="s">
        <v>4351</v>
      </c>
      <c r="H2177">
        <v>4.0000000000000002E-4</v>
      </c>
      <c r="I2177">
        <v>561</v>
      </c>
      <c r="J2177">
        <f t="shared" si="100"/>
        <v>-5767633.0180237917</v>
      </c>
      <c r="K2177">
        <f t="shared" si="101"/>
        <v>-3588064.0343855675</v>
      </c>
    </row>
    <row r="2178" spans="1:11" x14ac:dyDescent="0.2">
      <c r="A2178" t="s">
        <v>3403</v>
      </c>
      <c r="B2178" t="s">
        <v>4352</v>
      </c>
      <c r="C2178">
        <v>4.0000000000000002E-4</v>
      </c>
      <c r="D2178">
        <v>851</v>
      </c>
      <c r="E2178">
        <f t="shared" si="99"/>
        <v>8749118.8918685336</v>
      </c>
      <c r="F2178">
        <v>4720</v>
      </c>
      <c r="G2178" t="s">
        <v>4353</v>
      </c>
      <c r="H2178">
        <v>4.0000000000000002E-4</v>
      </c>
      <c r="I2178">
        <v>1316</v>
      </c>
      <c r="J2178">
        <f t="shared" si="100"/>
        <v>-13529777.275791993</v>
      </c>
      <c r="K2178">
        <f t="shared" si="101"/>
        <v>-4780658.3839234598</v>
      </c>
    </row>
    <row r="2179" spans="1:11" x14ac:dyDescent="0.2">
      <c r="A2179" t="s">
        <v>3403</v>
      </c>
      <c r="B2179" t="s">
        <v>4354</v>
      </c>
      <c r="C2179">
        <v>4.0000000000000002E-4</v>
      </c>
      <c r="D2179">
        <v>365</v>
      </c>
      <c r="E2179">
        <f t="shared" si="99"/>
        <v>3752559.8067356218</v>
      </c>
      <c r="F2179">
        <v>4720</v>
      </c>
      <c r="G2179" t="s">
        <v>4355</v>
      </c>
      <c r="H2179">
        <v>4.0000000000000002E-4</v>
      </c>
      <c r="I2179">
        <v>429</v>
      </c>
      <c r="J2179">
        <f t="shared" si="100"/>
        <v>-4410542.8961358396</v>
      </c>
      <c r="K2179">
        <f t="shared" si="101"/>
        <v>-657983.08940021787</v>
      </c>
    </row>
    <row r="2180" spans="1:11" x14ac:dyDescent="0.2">
      <c r="A2180" t="s">
        <v>3403</v>
      </c>
      <c r="B2180" t="s">
        <v>4356</v>
      </c>
      <c r="C2180">
        <v>4.0000000000000002E-4</v>
      </c>
      <c r="D2180">
        <v>6038</v>
      </c>
      <c r="E2180">
        <f t="shared" si="99"/>
        <v>62076592.090601876</v>
      </c>
      <c r="F2180">
        <v>4725</v>
      </c>
      <c r="G2180" t="s">
        <v>4357</v>
      </c>
      <c r="H2180">
        <v>4.0000000000000002E-4</v>
      </c>
      <c r="I2180">
        <v>14474</v>
      </c>
      <c r="J2180">
        <f t="shared" si="100"/>
        <v>-148806988.06216821</v>
      </c>
      <c r="K2180">
        <f t="shared" si="101"/>
        <v>-86730395.971566334</v>
      </c>
    </row>
    <row r="2181" spans="1:11" x14ac:dyDescent="0.2">
      <c r="A2181" t="s">
        <v>3403</v>
      </c>
      <c r="B2181" t="s">
        <v>4358</v>
      </c>
      <c r="C2181">
        <v>4.0000000000000002E-4</v>
      </c>
      <c r="D2181">
        <v>1811</v>
      </c>
      <c r="E2181">
        <f t="shared" si="99"/>
        <v>18618865.232871812</v>
      </c>
      <c r="F2181">
        <v>4725</v>
      </c>
      <c r="G2181" t="s">
        <v>4359</v>
      </c>
      <c r="H2181">
        <v>4.0000000000000002E-4</v>
      </c>
      <c r="I2181">
        <v>2453</v>
      </c>
      <c r="J2181">
        <f t="shared" si="100"/>
        <v>-25219258.098417755</v>
      </c>
      <c r="K2181">
        <f t="shared" si="101"/>
        <v>-6600392.8655459434</v>
      </c>
    </row>
    <row r="2182" spans="1:11" x14ac:dyDescent="0.2">
      <c r="A2182" t="s">
        <v>3403</v>
      </c>
      <c r="B2182" t="s">
        <v>4360</v>
      </c>
      <c r="C2182">
        <v>4.0000000000000002E-4</v>
      </c>
      <c r="D2182">
        <v>4760</v>
      </c>
      <c r="E2182">
        <f t="shared" si="99"/>
        <v>48937492.274141267</v>
      </c>
      <c r="F2182">
        <v>4730</v>
      </c>
      <c r="G2182" t="s">
        <v>4361</v>
      </c>
      <c r="H2182">
        <v>4.0000000000000002E-4</v>
      </c>
      <c r="I2182">
        <v>5758</v>
      </c>
      <c r="J2182">
        <f t="shared" si="100"/>
        <v>-59197916.074475922</v>
      </c>
      <c r="K2182">
        <f t="shared" si="101"/>
        <v>-10260423.800334655</v>
      </c>
    </row>
    <row r="2183" spans="1:11" x14ac:dyDescent="0.2">
      <c r="A2183" t="s">
        <v>3403</v>
      </c>
      <c r="B2183" t="s">
        <v>4362</v>
      </c>
      <c r="C2183">
        <v>4.0000000000000002E-4</v>
      </c>
      <c r="D2183">
        <v>508</v>
      </c>
      <c r="E2183">
        <f t="shared" si="99"/>
        <v>5222740.772114235</v>
      </c>
      <c r="F2183">
        <v>4730</v>
      </c>
      <c r="G2183" t="s">
        <v>4363</v>
      </c>
      <c r="H2183">
        <v>4.0000000000000002E-4</v>
      </c>
      <c r="I2183">
        <v>1149</v>
      </c>
      <c r="J2183">
        <f t="shared" si="100"/>
        <v>-11812852.6518883</v>
      </c>
      <c r="K2183">
        <f t="shared" si="101"/>
        <v>-6590111.8797740648</v>
      </c>
    </row>
    <row r="2184" spans="1:11" x14ac:dyDescent="0.2">
      <c r="A2184" t="s">
        <v>3403</v>
      </c>
      <c r="B2184" t="s">
        <v>4364</v>
      </c>
      <c r="C2184">
        <v>4.0000000000000002E-4</v>
      </c>
      <c r="D2184">
        <v>2870</v>
      </c>
      <c r="E2184">
        <f t="shared" si="99"/>
        <v>29506429.165291052</v>
      </c>
      <c r="F2184">
        <v>4735</v>
      </c>
      <c r="G2184" t="s">
        <v>4365</v>
      </c>
      <c r="H2184">
        <v>4.0000000000000002E-4</v>
      </c>
      <c r="I2184">
        <v>3759</v>
      </c>
      <c r="J2184">
        <f t="shared" si="100"/>
        <v>-38646225.516490966</v>
      </c>
      <c r="K2184">
        <f t="shared" si="101"/>
        <v>-9139796.3511999138</v>
      </c>
    </row>
    <row r="2185" spans="1:11" x14ac:dyDescent="0.2">
      <c r="A2185" t="s">
        <v>3403</v>
      </c>
      <c r="B2185" t="s">
        <v>4366</v>
      </c>
      <c r="C2185">
        <v>5.0000000000000001E-4</v>
      </c>
      <c r="D2185">
        <v>241</v>
      </c>
      <c r="E2185">
        <f t="shared" si="99"/>
        <v>3097146.9637783724</v>
      </c>
      <c r="F2185">
        <v>4735</v>
      </c>
      <c r="G2185" t="s">
        <v>4367</v>
      </c>
      <c r="H2185">
        <v>5.0000000000000001E-4</v>
      </c>
      <c r="I2185">
        <v>652</v>
      </c>
      <c r="J2185">
        <f t="shared" si="100"/>
        <v>-8379003.4040809097</v>
      </c>
      <c r="K2185">
        <f t="shared" si="101"/>
        <v>-5281856.4403025378</v>
      </c>
    </row>
    <row r="2186" spans="1:11" x14ac:dyDescent="0.2">
      <c r="A2186" t="s">
        <v>3403</v>
      </c>
      <c r="B2186" t="s">
        <v>4368</v>
      </c>
      <c r="C2186">
        <v>5.0000000000000001E-4</v>
      </c>
      <c r="D2186">
        <v>3214</v>
      </c>
      <c r="E2186">
        <f t="shared" si="99"/>
        <v>41303860.338521533</v>
      </c>
      <c r="F2186">
        <v>4740</v>
      </c>
      <c r="G2186" t="s">
        <v>4369</v>
      </c>
      <c r="H2186">
        <v>5.0000000000000001E-4</v>
      </c>
      <c r="I2186">
        <v>3635</v>
      </c>
      <c r="J2186">
        <f t="shared" si="100"/>
        <v>-46714229.100972548</v>
      </c>
      <c r="K2186">
        <f t="shared" si="101"/>
        <v>-5410368.7624510154</v>
      </c>
    </row>
    <row r="2187" spans="1:11" x14ac:dyDescent="0.2">
      <c r="A2187" t="s">
        <v>3403</v>
      </c>
      <c r="B2187" t="s">
        <v>4370</v>
      </c>
      <c r="C2187">
        <v>5.0000000000000001E-4</v>
      </c>
      <c r="D2187">
        <v>501</v>
      </c>
      <c r="E2187">
        <f t="shared" si="99"/>
        <v>6438467.3396388581</v>
      </c>
      <c r="F2187">
        <v>4740</v>
      </c>
      <c r="G2187" t="s">
        <v>4371</v>
      </c>
      <c r="H2187">
        <v>5.0000000000000001E-4</v>
      </c>
      <c r="I2187">
        <v>1529</v>
      </c>
      <c r="J2187">
        <f t="shared" si="100"/>
        <v>-19649534.056502622</v>
      </c>
      <c r="K2187">
        <f t="shared" si="101"/>
        <v>-13211066.716863763</v>
      </c>
    </row>
    <row r="2188" spans="1:11" x14ac:dyDescent="0.2">
      <c r="A2188" t="s">
        <v>3403</v>
      </c>
      <c r="B2188" t="s">
        <v>4372</v>
      </c>
      <c r="C2188">
        <v>5.0000000000000001E-4</v>
      </c>
      <c r="D2188">
        <v>5095</v>
      </c>
      <c r="E2188">
        <f t="shared" ref="E2188:E2251" si="102">C2188*D2188*100*$B$3*$B$3*0.01</f>
        <v>65477028.134650663</v>
      </c>
      <c r="F2188">
        <v>4745</v>
      </c>
      <c r="G2188" t="s">
        <v>4373</v>
      </c>
      <c r="H2188">
        <v>5.0000000000000001E-4</v>
      </c>
      <c r="I2188">
        <v>5332</v>
      </c>
      <c r="J2188">
        <f t="shared" ref="J2188:J2251" si="103">H2188*I2188*100*$B$3*$B$3*0.01*-1</f>
        <v>-68522770.169569641</v>
      </c>
      <c r="K2188">
        <f t="shared" ref="K2188:K2251" si="104">E2188+J2188</f>
        <v>-3045742.0349189788</v>
      </c>
    </row>
    <row r="2189" spans="1:11" x14ac:dyDescent="0.2">
      <c r="A2189" t="s">
        <v>3403</v>
      </c>
      <c r="B2189" t="s">
        <v>4374</v>
      </c>
      <c r="C2189">
        <v>5.0000000000000001E-4</v>
      </c>
      <c r="D2189">
        <v>124</v>
      </c>
      <c r="E2189">
        <f t="shared" si="102"/>
        <v>1593552.7946411544</v>
      </c>
      <c r="F2189">
        <v>4745</v>
      </c>
      <c r="G2189" t="s">
        <v>4375</v>
      </c>
      <c r="H2189">
        <v>5.0000000000000001E-4</v>
      </c>
      <c r="I2189">
        <v>1620</v>
      </c>
      <c r="J2189">
        <f t="shared" si="103"/>
        <v>-20818996.18805379</v>
      </c>
      <c r="K2189">
        <f t="shared" si="104"/>
        <v>-19225443.393412635</v>
      </c>
    </row>
    <row r="2190" spans="1:11" x14ac:dyDescent="0.2">
      <c r="A2190" t="s">
        <v>3403</v>
      </c>
      <c r="B2190" t="s">
        <v>4376</v>
      </c>
      <c r="C2190">
        <v>5.0000000000000001E-4</v>
      </c>
      <c r="D2190">
        <v>61297</v>
      </c>
      <c r="E2190">
        <f t="shared" si="102"/>
        <v>787741981.07353914</v>
      </c>
      <c r="F2190">
        <v>4750</v>
      </c>
      <c r="G2190" t="s">
        <v>4377</v>
      </c>
      <c r="H2190">
        <v>5.0000000000000001E-4</v>
      </c>
      <c r="I2190">
        <v>74294</v>
      </c>
      <c r="J2190">
        <f t="shared" si="103"/>
        <v>-954769446.16991866</v>
      </c>
      <c r="K2190">
        <f t="shared" si="104"/>
        <v>-167027465.09637952</v>
      </c>
    </row>
    <row r="2191" spans="1:11" x14ac:dyDescent="0.2">
      <c r="A2191" t="s">
        <v>3403</v>
      </c>
      <c r="B2191" t="s">
        <v>4378</v>
      </c>
      <c r="C2191">
        <v>5.0000000000000001E-4</v>
      </c>
      <c r="D2191">
        <v>695</v>
      </c>
      <c r="E2191">
        <f t="shared" si="102"/>
        <v>8931606.3893193733</v>
      </c>
      <c r="F2191">
        <v>4750</v>
      </c>
      <c r="G2191" t="s">
        <v>4379</v>
      </c>
      <c r="H2191">
        <v>5.0000000000000001E-4</v>
      </c>
      <c r="I2191">
        <v>4036</v>
      </c>
      <c r="J2191">
        <f t="shared" si="103"/>
        <v>-51867573.219126604</v>
      </c>
      <c r="K2191">
        <f t="shared" si="104"/>
        <v>-42935966.829807229</v>
      </c>
    </row>
    <row r="2192" spans="1:11" x14ac:dyDescent="0.2">
      <c r="A2192" t="s">
        <v>3403</v>
      </c>
      <c r="B2192" t="s">
        <v>4380</v>
      </c>
      <c r="C2192">
        <v>5.0000000000000001E-4</v>
      </c>
      <c r="D2192">
        <v>11005</v>
      </c>
      <c r="E2192">
        <f t="shared" si="102"/>
        <v>141427810.52440244</v>
      </c>
      <c r="F2192">
        <v>4755</v>
      </c>
      <c r="G2192" t="s">
        <v>4381</v>
      </c>
      <c r="H2192">
        <v>5.0000000000000001E-4</v>
      </c>
      <c r="I2192">
        <v>11265</v>
      </c>
      <c r="J2192">
        <f t="shared" si="103"/>
        <v>-144769130.90026292</v>
      </c>
      <c r="K2192">
        <f t="shared" si="104"/>
        <v>-3341320.3758604825</v>
      </c>
    </row>
    <row r="2193" spans="1:11" x14ac:dyDescent="0.2">
      <c r="A2193" t="s">
        <v>3403</v>
      </c>
      <c r="B2193" t="s">
        <v>4382</v>
      </c>
      <c r="C2193">
        <v>5.0000000000000001E-4</v>
      </c>
      <c r="D2193">
        <v>305</v>
      </c>
      <c r="E2193">
        <f t="shared" si="102"/>
        <v>3919625.8255286454</v>
      </c>
      <c r="F2193">
        <v>4755</v>
      </c>
      <c r="G2193" t="s">
        <v>4383</v>
      </c>
      <c r="H2193">
        <v>5.0000000000000001E-4</v>
      </c>
      <c r="I2193">
        <v>463</v>
      </c>
      <c r="J2193">
        <f t="shared" si="103"/>
        <v>-5950120.5154746333</v>
      </c>
      <c r="K2193">
        <f t="shared" si="104"/>
        <v>-2030494.6899459879</v>
      </c>
    </row>
    <row r="2194" spans="1:11" x14ac:dyDescent="0.2">
      <c r="A2194" t="s">
        <v>3403</v>
      </c>
      <c r="B2194" t="s">
        <v>4384</v>
      </c>
      <c r="C2194">
        <v>5.0000000000000001E-4</v>
      </c>
      <c r="D2194">
        <v>15912</v>
      </c>
      <c r="E2194">
        <f t="shared" si="102"/>
        <v>204488807.00266168</v>
      </c>
      <c r="F2194">
        <v>4760</v>
      </c>
      <c r="G2194" t="s">
        <v>4385</v>
      </c>
      <c r="H2194">
        <v>5.0000000000000001E-4</v>
      </c>
      <c r="I2194">
        <v>15699</v>
      </c>
      <c r="J2194">
        <f t="shared" si="103"/>
        <v>-201751494.54089904</v>
      </c>
      <c r="K2194">
        <f t="shared" si="104"/>
        <v>2737312.4617626369</v>
      </c>
    </row>
    <row r="2195" spans="1:11" x14ac:dyDescent="0.2">
      <c r="A2195" t="s">
        <v>3403</v>
      </c>
      <c r="B2195" t="s">
        <v>4386</v>
      </c>
      <c r="C2195">
        <v>5.0000000000000001E-4</v>
      </c>
      <c r="D2195">
        <v>362</v>
      </c>
      <c r="E2195">
        <f t="shared" si="102"/>
        <v>4652146.0617749821</v>
      </c>
      <c r="F2195">
        <v>4760</v>
      </c>
      <c r="G2195" t="s">
        <v>4387</v>
      </c>
      <c r="H2195">
        <v>5.0000000000000001E-4</v>
      </c>
      <c r="I2195">
        <v>808</v>
      </c>
      <c r="J2195">
        <f t="shared" si="103"/>
        <v>-10383795.629597202</v>
      </c>
      <c r="K2195">
        <f t="shared" si="104"/>
        <v>-5731649.5678222198</v>
      </c>
    </row>
    <row r="2196" spans="1:11" x14ac:dyDescent="0.2">
      <c r="A2196" t="s">
        <v>3403</v>
      </c>
      <c r="B2196" t="s">
        <v>4388</v>
      </c>
      <c r="C2196">
        <v>5.0000000000000001E-4</v>
      </c>
      <c r="D2196">
        <v>17464</v>
      </c>
      <c r="E2196">
        <f t="shared" si="102"/>
        <v>224433919.40010577</v>
      </c>
      <c r="F2196">
        <v>4765</v>
      </c>
      <c r="G2196" t="s">
        <v>4389</v>
      </c>
      <c r="H2196">
        <v>5.0000000000000001E-4</v>
      </c>
      <c r="I2196">
        <v>17332</v>
      </c>
      <c r="J2196">
        <f t="shared" si="103"/>
        <v>-222737556.74774587</v>
      </c>
      <c r="K2196">
        <f t="shared" si="104"/>
        <v>1696362.6523599029</v>
      </c>
    </row>
    <row r="2197" spans="1:11" x14ac:dyDescent="0.2">
      <c r="A2197" t="s">
        <v>3403</v>
      </c>
      <c r="B2197" t="s">
        <v>4390</v>
      </c>
      <c r="C2197">
        <v>5.9999999999999995E-4</v>
      </c>
      <c r="D2197">
        <v>449</v>
      </c>
      <c r="E2197">
        <f t="shared" si="102"/>
        <v>6924243.9173601121</v>
      </c>
      <c r="F2197">
        <v>4765</v>
      </c>
      <c r="G2197" t="s">
        <v>4391</v>
      </c>
      <c r="H2197">
        <v>5.9999999999999995E-4</v>
      </c>
      <c r="I2197">
        <v>419</v>
      </c>
      <c r="J2197">
        <f t="shared" si="103"/>
        <v>-6461599.5576255834</v>
      </c>
      <c r="K2197">
        <f t="shared" si="104"/>
        <v>462644.3597345287</v>
      </c>
    </row>
    <row r="2198" spans="1:11" x14ac:dyDescent="0.2">
      <c r="A2198" t="s">
        <v>3403</v>
      </c>
      <c r="B2198" t="s">
        <v>4392</v>
      </c>
      <c r="C2198">
        <v>5.9999999999999995E-4</v>
      </c>
      <c r="D2198">
        <v>14893</v>
      </c>
      <c r="E2198">
        <f t="shared" si="102"/>
        <v>229672081.6508778</v>
      </c>
      <c r="F2198">
        <v>4770</v>
      </c>
      <c r="G2198" t="s">
        <v>4393</v>
      </c>
      <c r="H2198">
        <v>5.9999999999999995E-4</v>
      </c>
      <c r="I2198">
        <v>13861</v>
      </c>
      <c r="J2198">
        <f t="shared" si="103"/>
        <v>-213757115.67601007</v>
      </c>
      <c r="K2198">
        <f t="shared" si="104"/>
        <v>15914965.974867731</v>
      </c>
    </row>
    <row r="2199" spans="1:11" x14ac:dyDescent="0.2">
      <c r="A2199" t="s">
        <v>3403</v>
      </c>
      <c r="B2199" t="s">
        <v>4394</v>
      </c>
      <c r="C2199">
        <v>5.9999999999999995E-4</v>
      </c>
      <c r="D2199">
        <v>368</v>
      </c>
      <c r="E2199">
        <f t="shared" si="102"/>
        <v>5675104.1460768841</v>
      </c>
      <c r="F2199">
        <v>4770</v>
      </c>
      <c r="G2199" t="s">
        <v>4395</v>
      </c>
      <c r="H2199">
        <v>5.9999999999999995E-4</v>
      </c>
      <c r="I2199">
        <v>746</v>
      </c>
      <c r="J2199">
        <f t="shared" si="103"/>
        <v>-11504423.078731945</v>
      </c>
      <c r="K2199">
        <f t="shared" si="104"/>
        <v>-5829318.9326550607</v>
      </c>
    </row>
    <row r="2200" spans="1:11" x14ac:dyDescent="0.2">
      <c r="A2200" t="s">
        <v>3403</v>
      </c>
      <c r="B2200" t="s">
        <v>4396</v>
      </c>
      <c r="C2200">
        <v>5.9999999999999995E-4</v>
      </c>
      <c r="D2200">
        <v>15236</v>
      </c>
      <c r="E2200">
        <f t="shared" si="102"/>
        <v>234961648.83050928</v>
      </c>
      <c r="F2200">
        <v>4775</v>
      </c>
      <c r="G2200" t="s">
        <v>4397</v>
      </c>
      <c r="H2200">
        <v>5.9999999999999995E-4</v>
      </c>
      <c r="I2200">
        <v>16892</v>
      </c>
      <c r="J2200">
        <f t="shared" si="103"/>
        <v>-260499617.48785526</v>
      </c>
      <c r="K2200">
        <f t="shared" si="104"/>
        <v>-25537968.65734598</v>
      </c>
    </row>
    <row r="2201" spans="1:11" x14ac:dyDescent="0.2">
      <c r="A2201" t="s">
        <v>3403</v>
      </c>
      <c r="B2201" t="s">
        <v>4398</v>
      </c>
      <c r="C2201">
        <v>5.9999999999999995E-4</v>
      </c>
      <c r="D2201">
        <v>477</v>
      </c>
      <c r="E2201">
        <f t="shared" si="102"/>
        <v>7356045.319779004</v>
      </c>
      <c r="F2201">
        <v>4775</v>
      </c>
      <c r="G2201" t="s">
        <v>4399</v>
      </c>
      <c r="H2201">
        <v>5.9999999999999995E-4</v>
      </c>
      <c r="I2201">
        <v>808</v>
      </c>
      <c r="J2201">
        <f t="shared" si="103"/>
        <v>-12460554.755516639</v>
      </c>
      <c r="K2201">
        <f t="shared" si="104"/>
        <v>-5104509.435737635</v>
      </c>
    </row>
    <row r="2202" spans="1:11" x14ac:dyDescent="0.2">
      <c r="A2202" t="s">
        <v>3403</v>
      </c>
      <c r="B2202" t="s">
        <v>4400</v>
      </c>
      <c r="C2202">
        <v>5.9999999999999995E-4</v>
      </c>
      <c r="D2202">
        <v>8767</v>
      </c>
      <c r="E2202">
        <f t="shared" si="102"/>
        <v>135200103.39308709</v>
      </c>
      <c r="F2202">
        <v>4780</v>
      </c>
      <c r="G2202" t="s">
        <v>4401</v>
      </c>
      <c r="H2202">
        <v>5.9999999999999995E-4</v>
      </c>
      <c r="I2202">
        <v>9572</v>
      </c>
      <c r="J2202">
        <f t="shared" si="103"/>
        <v>-147614393.71263027</v>
      </c>
      <c r="K2202">
        <f t="shared" si="104"/>
        <v>-12414290.319543183</v>
      </c>
    </row>
    <row r="2203" spans="1:11" x14ac:dyDescent="0.2">
      <c r="A2203" t="s">
        <v>3403</v>
      </c>
      <c r="B2203" t="s">
        <v>4402</v>
      </c>
      <c r="C2203">
        <v>5.9999999999999995E-4</v>
      </c>
      <c r="D2203">
        <v>452</v>
      </c>
      <c r="E2203">
        <f t="shared" si="102"/>
        <v>6970508.3533335663</v>
      </c>
      <c r="F2203">
        <v>4780</v>
      </c>
      <c r="G2203" t="s">
        <v>4403</v>
      </c>
      <c r="H2203">
        <v>5.9999999999999995E-4</v>
      </c>
      <c r="I2203">
        <v>873</v>
      </c>
      <c r="J2203">
        <f t="shared" si="103"/>
        <v>-13462950.868274782</v>
      </c>
      <c r="K2203">
        <f t="shared" si="104"/>
        <v>-6492442.5149412155</v>
      </c>
    </row>
    <row r="2204" spans="1:11" x14ac:dyDescent="0.2">
      <c r="A2204" t="s">
        <v>3403</v>
      </c>
      <c r="B2204" t="s">
        <v>4404</v>
      </c>
      <c r="C2204">
        <v>5.9999999999999995E-4</v>
      </c>
      <c r="D2204">
        <v>10045</v>
      </c>
      <c r="E2204">
        <f t="shared" si="102"/>
        <v>154908753.117778</v>
      </c>
      <c r="F2204">
        <v>4785</v>
      </c>
      <c r="G2204" t="s">
        <v>4405</v>
      </c>
      <c r="H2204">
        <v>5.9999999999999995E-4</v>
      </c>
      <c r="I2204">
        <v>10346</v>
      </c>
      <c r="J2204">
        <f t="shared" si="103"/>
        <v>-159550618.19378114</v>
      </c>
      <c r="K2204">
        <f t="shared" si="104"/>
        <v>-4641865.0760031343</v>
      </c>
    </row>
    <row r="2205" spans="1:11" x14ac:dyDescent="0.2">
      <c r="A2205" t="s">
        <v>3403</v>
      </c>
      <c r="B2205" t="s">
        <v>4406</v>
      </c>
      <c r="C2205">
        <v>5.9999999999999995E-4</v>
      </c>
      <c r="D2205">
        <v>770</v>
      </c>
      <c r="E2205">
        <f t="shared" si="102"/>
        <v>11874538.566519568</v>
      </c>
      <c r="F2205">
        <v>4785</v>
      </c>
      <c r="G2205" t="s">
        <v>4407</v>
      </c>
      <c r="H2205">
        <v>5.9999999999999995E-4</v>
      </c>
      <c r="I2205">
        <v>1290</v>
      </c>
      <c r="J2205">
        <f t="shared" si="103"/>
        <v>-19893707.468584731</v>
      </c>
      <c r="K2205">
        <f t="shared" si="104"/>
        <v>-8019168.9020651635</v>
      </c>
    </row>
    <row r="2206" spans="1:11" x14ac:dyDescent="0.2">
      <c r="A2206" t="s">
        <v>3403</v>
      </c>
      <c r="B2206" t="s">
        <v>4408</v>
      </c>
      <c r="C2206">
        <v>5.9999999999999995E-4</v>
      </c>
      <c r="D2206">
        <v>9766</v>
      </c>
      <c r="E2206">
        <f t="shared" si="102"/>
        <v>150606160.57224688</v>
      </c>
      <c r="F2206">
        <v>4790</v>
      </c>
      <c r="G2206" t="s">
        <v>4409</v>
      </c>
      <c r="H2206">
        <v>5.9999999999999995E-4</v>
      </c>
      <c r="I2206">
        <v>9814</v>
      </c>
      <c r="J2206">
        <f t="shared" si="103"/>
        <v>-151346391.54782215</v>
      </c>
      <c r="K2206">
        <f t="shared" si="104"/>
        <v>-740230.97557526827</v>
      </c>
    </row>
    <row r="2207" spans="1:11" x14ac:dyDescent="0.2">
      <c r="A2207" t="s">
        <v>3403</v>
      </c>
      <c r="B2207" t="s">
        <v>4410</v>
      </c>
      <c r="C2207">
        <v>5.9999999999999995E-4</v>
      </c>
      <c r="D2207">
        <v>373</v>
      </c>
      <c r="E2207">
        <f t="shared" si="102"/>
        <v>5752211.5393659724</v>
      </c>
      <c r="F2207">
        <v>4790</v>
      </c>
      <c r="G2207" t="s">
        <v>4411</v>
      </c>
      <c r="H2207">
        <v>5.9999999999999995E-4</v>
      </c>
      <c r="I2207">
        <v>1044</v>
      </c>
      <c r="J2207">
        <f t="shared" si="103"/>
        <v>-16100023.718761597</v>
      </c>
      <c r="K2207">
        <f t="shared" si="104"/>
        <v>-10347812.179395624</v>
      </c>
    </row>
    <row r="2208" spans="1:11" x14ac:dyDescent="0.2">
      <c r="A2208" t="s">
        <v>3403</v>
      </c>
      <c r="B2208" t="s">
        <v>4412</v>
      </c>
      <c r="C2208">
        <v>5.9999999999999995E-4</v>
      </c>
      <c r="D2208">
        <v>9678</v>
      </c>
      <c r="E2208">
        <f t="shared" si="102"/>
        <v>149249070.45035896</v>
      </c>
      <c r="F2208">
        <v>4795</v>
      </c>
      <c r="G2208" t="s">
        <v>4413</v>
      </c>
      <c r="H2208">
        <v>5.9999999999999995E-4</v>
      </c>
      <c r="I2208">
        <v>9537</v>
      </c>
      <c r="J2208">
        <f t="shared" si="103"/>
        <v>-147074641.95960665</v>
      </c>
      <c r="K2208">
        <f t="shared" si="104"/>
        <v>2174428.4907523096</v>
      </c>
    </row>
    <row r="2209" spans="1:11" x14ac:dyDescent="0.2">
      <c r="A2209" t="s">
        <v>3403</v>
      </c>
      <c r="B2209" t="s">
        <v>4414</v>
      </c>
      <c r="C2209">
        <v>6.9999999999999999E-4</v>
      </c>
      <c r="D2209">
        <v>193</v>
      </c>
      <c r="E2209">
        <f t="shared" si="102"/>
        <v>3472402.9444519347</v>
      </c>
      <c r="F2209">
        <v>4795</v>
      </c>
      <c r="G2209" t="s">
        <v>4415</v>
      </c>
      <c r="H2209">
        <v>6.9999999999999999E-4</v>
      </c>
      <c r="I2209">
        <v>755</v>
      </c>
      <c r="J2209">
        <f t="shared" si="103"/>
        <v>-13583752.451094354</v>
      </c>
      <c r="K2209">
        <f t="shared" si="104"/>
        <v>-10111349.50664242</v>
      </c>
    </row>
    <row r="2210" spans="1:11" x14ac:dyDescent="0.2">
      <c r="A2210" t="s">
        <v>3403</v>
      </c>
      <c r="B2210" t="s">
        <v>4416</v>
      </c>
      <c r="C2210">
        <v>6.9999999999999999E-4</v>
      </c>
      <c r="D2210">
        <v>83893</v>
      </c>
      <c r="E2210">
        <f t="shared" si="102"/>
        <v>1509379793.880343</v>
      </c>
      <c r="F2210">
        <v>4800</v>
      </c>
      <c r="G2210" t="s">
        <v>4417</v>
      </c>
      <c r="H2210">
        <v>6.9999999999999999E-4</v>
      </c>
      <c r="I2210">
        <v>94621</v>
      </c>
      <c r="J2210">
        <f t="shared" si="103"/>
        <v>-1702395020.7615881</v>
      </c>
      <c r="K2210">
        <f t="shared" si="104"/>
        <v>-193015226.88124514</v>
      </c>
    </row>
    <row r="2211" spans="1:11" x14ac:dyDescent="0.2">
      <c r="A2211" t="s">
        <v>3403</v>
      </c>
      <c r="B2211" t="s">
        <v>4418</v>
      </c>
      <c r="C2211">
        <v>6.9999999999999999E-4</v>
      </c>
      <c r="D2211">
        <v>3731</v>
      </c>
      <c r="E2211">
        <f t="shared" si="102"/>
        <v>67127126.351037145</v>
      </c>
      <c r="F2211">
        <v>4800</v>
      </c>
      <c r="G2211" t="s">
        <v>4419</v>
      </c>
      <c r="H2211">
        <v>6.9999999999999999E-4</v>
      </c>
      <c r="I2211">
        <v>7467</v>
      </c>
      <c r="J2211">
        <f t="shared" si="103"/>
        <v>-134344211.32757822</v>
      </c>
      <c r="K2211">
        <f t="shared" si="104"/>
        <v>-67217084.976541072</v>
      </c>
    </row>
    <row r="2212" spans="1:11" x14ac:dyDescent="0.2">
      <c r="A2212" t="s">
        <v>3403</v>
      </c>
      <c r="B2212" t="s">
        <v>4420</v>
      </c>
      <c r="C2212">
        <v>6.9999999999999999E-4</v>
      </c>
      <c r="D2212">
        <v>8713</v>
      </c>
      <c r="E2212">
        <f t="shared" si="102"/>
        <v>156761900.80315909</v>
      </c>
      <c r="F2212">
        <v>4805</v>
      </c>
      <c r="G2212" t="s">
        <v>4421</v>
      </c>
      <c r="H2212">
        <v>6.9999999999999999E-4</v>
      </c>
      <c r="I2212">
        <v>9062</v>
      </c>
      <c r="J2212">
        <f t="shared" si="103"/>
        <v>-163041012.86333385</v>
      </c>
      <c r="K2212">
        <f t="shared" si="104"/>
        <v>-6279112.0601747632</v>
      </c>
    </row>
    <row r="2213" spans="1:11" x14ac:dyDescent="0.2">
      <c r="A2213" t="s">
        <v>3403</v>
      </c>
      <c r="B2213" t="s">
        <v>4422</v>
      </c>
      <c r="C2213">
        <v>6.9999999999999999E-4</v>
      </c>
      <c r="D2213">
        <v>887</v>
      </c>
      <c r="E2213">
        <f t="shared" si="102"/>
        <v>15958660.16439827</v>
      </c>
      <c r="F2213">
        <v>4805</v>
      </c>
      <c r="G2213" t="s">
        <v>4423</v>
      </c>
      <c r="H2213">
        <v>6.9999999999999999E-4</v>
      </c>
      <c r="I2213">
        <v>1074</v>
      </c>
      <c r="J2213">
        <f t="shared" si="103"/>
        <v>-19323112.758245483</v>
      </c>
      <c r="K2213">
        <f t="shared" si="104"/>
        <v>-3364452.5938472133</v>
      </c>
    </row>
    <row r="2214" spans="1:11" x14ac:dyDescent="0.2">
      <c r="A2214" t="s">
        <v>3403</v>
      </c>
      <c r="B2214" t="s">
        <v>4424</v>
      </c>
      <c r="C2214">
        <v>6.9999999999999999E-4</v>
      </c>
      <c r="D2214">
        <v>9837</v>
      </c>
      <c r="E2214">
        <f t="shared" si="102"/>
        <v>176984599.81644395</v>
      </c>
      <c r="F2214">
        <v>4810</v>
      </c>
      <c r="G2214" t="s">
        <v>4425</v>
      </c>
      <c r="H2214">
        <v>6.9999999999999999E-4</v>
      </c>
      <c r="I2214">
        <v>9960</v>
      </c>
      <c r="J2214">
        <f t="shared" si="103"/>
        <v>-179197582.00384074</v>
      </c>
      <c r="K2214">
        <f t="shared" si="104"/>
        <v>-2212982.1873967946</v>
      </c>
    </row>
    <row r="2215" spans="1:11" x14ac:dyDescent="0.2">
      <c r="A2215" t="s">
        <v>3403</v>
      </c>
      <c r="B2215" t="s">
        <v>4426</v>
      </c>
      <c r="C2215">
        <v>6.9999999999999999E-4</v>
      </c>
      <c r="D2215">
        <v>1280</v>
      </c>
      <c r="E2215">
        <f t="shared" si="102"/>
        <v>23029408.129007656</v>
      </c>
      <c r="F2215">
        <v>4810</v>
      </c>
      <c r="G2215" t="s">
        <v>4427</v>
      </c>
      <c r="H2215">
        <v>6.9999999999999999E-4</v>
      </c>
      <c r="I2215">
        <v>1693</v>
      </c>
      <c r="J2215">
        <f t="shared" si="103"/>
        <v>-30459990.595632773</v>
      </c>
      <c r="K2215">
        <f t="shared" si="104"/>
        <v>-7430582.4666251168</v>
      </c>
    </row>
    <row r="2216" spans="1:11" x14ac:dyDescent="0.2">
      <c r="A2216" t="s">
        <v>3403</v>
      </c>
      <c r="B2216" t="s">
        <v>4428</v>
      </c>
      <c r="C2216">
        <v>6.9999999999999999E-4</v>
      </c>
      <c r="D2216">
        <v>12392</v>
      </c>
      <c r="E2216">
        <f t="shared" si="102"/>
        <v>222953457.4489553</v>
      </c>
      <c r="F2216">
        <v>4815</v>
      </c>
      <c r="G2216" t="s">
        <v>4429</v>
      </c>
      <c r="H2216">
        <v>6.9999999999999999E-4</v>
      </c>
      <c r="I2216">
        <v>12463</v>
      </c>
      <c r="J2216">
        <f t="shared" si="103"/>
        <v>-224230869.93111119</v>
      </c>
      <c r="K2216">
        <f t="shared" si="104"/>
        <v>-1277412.4821558893</v>
      </c>
    </row>
    <row r="2217" spans="1:11" x14ac:dyDescent="0.2">
      <c r="A2217" t="s">
        <v>3403</v>
      </c>
      <c r="B2217" t="s">
        <v>4430</v>
      </c>
      <c r="C2217">
        <v>8.0000000000000004E-4</v>
      </c>
      <c r="D2217">
        <v>389</v>
      </c>
      <c r="E2217">
        <f t="shared" si="102"/>
        <v>7998606.9305214081</v>
      </c>
      <c r="F2217">
        <v>4815</v>
      </c>
      <c r="G2217" t="s">
        <v>4431</v>
      </c>
      <c r="H2217">
        <v>8.0000000000000004E-4</v>
      </c>
      <c r="I2217">
        <v>989</v>
      </c>
      <c r="J2217">
        <f t="shared" si="103"/>
        <v>-20335789.856775507</v>
      </c>
      <c r="K2217">
        <f t="shared" si="104"/>
        <v>-12337182.926254099</v>
      </c>
    </row>
    <row r="2218" spans="1:11" x14ac:dyDescent="0.2">
      <c r="A2218" t="s">
        <v>3403</v>
      </c>
      <c r="B2218" t="s">
        <v>4432</v>
      </c>
      <c r="C2218">
        <v>8.0000000000000004E-4</v>
      </c>
      <c r="D2218">
        <v>9806</v>
      </c>
      <c r="E2218">
        <f t="shared" si="102"/>
        <v>201630692.95807949</v>
      </c>
      <c r="F2218">
        <v>4820</v>
      </c>
      <c r="G2218" t="s">
        <v>4433</v>
      </c>
      <c r="H2218">
        <v>8.0000000000000004E-4</v>
      </c>
      <c r="I2218">
        <v>9198</v>
      </c>
      <c r="J2218">
        <f t="shared" si="103"/>
        <v>-189129014.25947532</v>
      </c>
      <c r="K2218">
        <f t="shared" si="104"/>
        <v>12501678.698604167</v>
      </c>
    </row>
    <row r="2219" spans="1:11" x14ac:dyDescent="0.2">
      <c r="A2219" t="s">
        <v>3403</v>
      </c>
      <c r="B2219" t="s">
        <v>4434</v>
      </c>
      <c r="C2219">
        <v>8.0000000000000004E-4</v>
      </c>
      <c r="D2219">
        <v>555</v>
      </c>
      <c r="E2219">
        <f t="shared" si="102"/>
        <v>11411894.20678504</v>
      </c>
      <c r="F2219">
        <v>4820</v>
      </c>
      <c r="G2219" t="s">
        <v>4435</v>
      </c>
      <c r="H2219">
        <v>8.0000000000000004E-4</v>
      </c>
      <c r="I2219">
        <v>1051</v>
      </c>
      <c r="J2219">
        <f t="shared" si="103"/>
        <v>-21610632.092488427</v>
      </c>
      <c r="K2219">
        <f t="shared" si="104"/>
        <v>-10198737.885703387</v>
      </c>
    </row>
    <row r="2220" spans="1:11" x14ac:dyDescent="0.2">
      <c r="A2220" t="s">
        <v>3403</v>
      </c>
      <c r="B2220" t="s">
        <v>4436</v>
      </c>
      <c r="C2220">
        <v>8.0000000000000004E-4</v>
      </c>
      <c r="D2220">
        <v>13541</v>
      </c>
      <c r="E2220">
        <f t="shared" si="102"/>
        <v>278429656.67401123</v>
      </c>
      <c r="F2220">
        <v>4825</v>
      </c>
      <c r="G2220" t="s">
        <v>4437</v>
      </c>
      <c r="H2220">
        <v>8.0000000000000004E-4</v>
      </c>
      <c r="I2220">
        <v>15428</v>
      </c>
      <c r="J2220">
        <f t="shared" si="103"/>
        <v>-317230096.97708046</v>
      </c>
      <c r="K2220">
        <f t="shared" si="104"/>
        <v>-38800440.303069234</v>
      </c>
    </row>
    <row r="2221" spans="1:11" x14ac:dyDescent="0.2">
      <c r="A2221" t="s">
        <v>3403</v>
      </c>
      <c r="B2221" t="s">
        <v>4438</v>
      </c>
      <c r="C2221">
        <v>8.0000000000000004E-4</v>
      </c>
      <c r="D2221">
        <v>573</v>
      </c>
      <c r="E2221">
        <f t="shared" si="102"/>
        <v>11782009.694572667</v>
      </c>
      <c r="F2221">
        <v>4825</v>
      </c>
      <c r="G2221" t="s">
        <v>4439</v>
      </c>
      <c r="H2221">
        <v>8.0000000000000004E-4</v>
      </c>
      <c r="I2221">
        <v>1306</v>
      </c>
      <c r="J2221">
        <f t="shared" si="103"/>
        <v>-26853934.836146418</v>
      </c>
      <c r="K2221">
        <f t="shared" si="104"/>
        <v>-15071925.141573751</v>
      </c>
    </row>
    <row r="2222" spans="1:11" x14ac:dyDescent="0.2">
      <c r="A2222" t="s">
        <v>3403</v>
      </c>
      <c r="B2222" t="s">
        <v>4440</v>
      </c>
      <c r="C2222">
        <v>8.0000000000000004E-4</v>
      </c>
      <c r="D2222">
        <v>5581</v>
      </c>
      <c r="E2222">
        <f t="shared" si="102"/>
        <v>114756363.18570688</v>
      </c>
      <c r="F2222">
        <v>4830</v>
      </c>
      <c r="G2222" t="s">
        <v>4441</v>
      </c>
      <c r="H2222">
        <v>8.0000000000000004E-4</v>
      </c>
      <c r="I2222">
        <v>6023</v>
      </c>
      <c r="J2222">
        <f t="shared" si="103"/>
        <v>-123844754.60804741</v>
      </c>
      <c r="K2222">
        <f t="shared" si="104"/>
        <v>-9088391.4223405272</v>
      </c>
    </row>
    <row r="2223" spans="1:11" x14ac:dyDescent="0.2">
      <c r="A2223" t="s">
        <v>3403</v>
      </c>
      <c r="B2223" t="s">
        <v>4442</v>
      </c>
      <c r="C2223">
        <v>8.0000000000000004E-4</v>
      </c>
      <c r="D2223">
        <v>820</v>
      </c>
      <c r="E2223">
        <f t="shared" si="102"/>
        <v>16860816.665880606</v>
      </c>
      <c r="F2223">
        <v>4830</v>
      </c>
      <c r="G2223" t="s">
        <v>4443</v>
      </c>
      <c r="H2223">
        <v>8.0000000000000004E-4</v>
      </c>
      <c r="I2223">
        <v>801</v>
      </c>
      <c r="J2223">
        <f t="shared" si="103"/>
        <v>-16470139.20654922</v>
      </c>
      <c r="K2223">
        <f t="shared" si="104"/>
        <v>390677.45933138579</v>
      </c>
    </row>
    <row r="2224" spans="1:11" x14ac:dyDescent="0.2">
      <c r="A2224" t="s">
        <v>3403</v>
      </c>
      <c r="B2224" t="s">
        <v>4444</v>
      </c>
      <c r="C2224">
        <v>8.0000000000000004E-4</v>
      </c>
      <c r="D2224">
        <v>7298</v>
      </c>
      <c r="E2224">
        <f t="shared" si="102"/>
        <v>150061268.32633737</v>
      </c>
      <c r="F2224">
        <v>4835</v>
      </c>
      <c r="G2224" t="s">
        <v>4445</v>
      </c>
      <c r="H2224">
        <v>8.0000000000000004E-4</v>
      </c>
      <c r="I2224">
        <v>8268</v>
      </c>
      <c r="J2224">
        <f t="shared" si="103"/>
        <v>-170006380.7237815</v>
      </c>
      <c r="K2224">
        <f t="shared" si="104"/>
        <v>-19945112.397444129</v>
      </c>
    </row>
    <row r="2225" spans="1:11" x14ac:dyDescent="0.2">
      <c r="A2225" t="s">
        <v>3403</v>
      </c>
      <c r="B2225" t="s">
        <v>4446</v>
      </c>
      <c r="C2225">
        <v>8.9999999999999998E-4</v>
      </c>
      <c r="D2225">
        <v>244</v>
      </c>
      <c r="E2225">
        <f t="shared" si="102"/>
        <v>5644261.1887612501</v>
      </c>
      <c r="F2225">
        <v>4835</v>
      </c>
      <c r="G2225" t="s">
        <v>4447</v>
      </c>
      <c r="H2225">
        <v>8.9999999999999998E-4</v>
      </c>
      <c r="I2225">
        <v>656</v>
      </c>
      <c r="J2225">
        <f t="shared" si="103"/>
        <v>-15174734.999292543</v>
      </c>
      <c r="K2225">
        <f t="shared" si="104"/>
        <v>-9530473.8105312921</v>
      </c>
    </row>
    <row r="2226" spans="1:11" x14ac:dyDescent="0.2">
      <c r="A2226" t="s">
        <v>3403</v>
      </c>
      <c r="B2226" t="s">
        <v>4448</v>
      </c>
      <c r="C2226">
        <v>8.9999999999999998E-4</v>
      </c>
      <c r="D2226">
        <v>1131</v>
      </c>
      <c r="E2226">
        <f t="shared" si="102"/>
        <v>26162538.5429876</v>
      </c>
      <c r="F2226">
        <v>4840</v>
      </c>
      <c r="G2226" t="s">
        <v>4449</v>
      </c>
      <c r="H2226">
        <v>8.9999999999999998E-4</v>
      </c>
      <c r="I2226">
        <v>5449</v>
      </c>
      <c r="J2226">
        <f t="shared" si="103"/>
        <v>-126047455.80967234</v>
      </c>
      <c r="K2226">
        <f t="shared" si="104"/>
        <v>-99884917.266684741</v>
      </c>
    </row>
    <row r="2227" spans="1:11" x14ac:dyDescent="0.2">
      <c r="A2227" t="s">
        <v>3403</v>
      </c>
      <c r="B2227" t="s">
        <v>4450</v>
      </c>
      <c r="C2227">
        <v>8.9999999999999998E-4</v>
      </c>
      <c r="D2227">
        <v>746</v>
      </c>
      <c r="E2227">
        <f t="shared" si="102"/>
        <v>17256634.61809792</v>
      </c>
      <c r="F2227">
        <v>4840</v>
      </c>
      <c r="G2227" t="s">
        <v>4451</v>
      </c>
      <c r="H2227">
        <v>8.9999999999999998E-4</v>
      </c>
      <c r="I2227">
        <v>485</v>
      </c>
      <c r="J2227">
        <f t="shared" si="103"/>
        <v>-11219125.723562319</v>
      </c>
      <c r="K2227">
        <f t="shared" si="104"/>
        <v>6037508.8945356011</v>
      </c>
    </row>
    <row r="2228" spans="1:11" x14ac:dyDescent="0.2">
      <c r="A2228" t="s">
        <v>3403</v>
      </c>
      <c r="B2228" t="s">
        <v>4452</v>
      </c>
      <c r="C2228">
        <v>8.9999999999999998E-4</v>
      </c>
      <c r="D2228">
        <v>1069</v>
      </c>
      <c r="E2228">
        <f t="shared" si="102"/>
        <v>24728341.027810559</v>
      </c>
      <c r="F2228">
        <v>4845</v>
      </c>
      <c r="G2228" t="s">
        <v>4453</v>
      </c>
      <c r="H2228">
        <v>8.9999999999999998E-4</v>
      </c>
      <c r="I2228">
        <v>1609</v>
      </c>
      <c r="J2228">
        <f t="shared" si="103"/>
        <v>-37219738.740642831</v>
      </c>
      <c r="K2228">
        <f t="shared" si="104"/>
        <v>-12491397.712832272</v>
      </c>
    </row>
    <row r="2229" spans="1:11" x14ac:dyDescent="0.2">
      <c r="A2229" t="s">
        <v>3403</v>
      </c>
      <c r="B2229" t="s">
        <v>4454</v>
      </c>
      <c r="C2229">
        <v>8.9999999999999998E-4</v>
      </c>
      <c r="D2229">
        <v>481</v>
      </c>
      <c r="E2229">
        <f t="shared" si="102"/>
        <v>11126596.851615414</v>
      </c>
      <c r="F2229">
        <v>4845</v>
      </c>
      <c r="G2229" t="s">
        <v>4455</v>
      </c>
      <c r="H2229">
        <v>8.9999999999999998E-4</v>
      </c>
      <c r="I2229">
        <v>484</v>
      </c>
      <c r="J2229">
        <f t="shared" si="103"/>
        <v>-11195993.505575595</v>
      </c>
      <c r="K2229">
        <f t="shared" si="104"/>
        <v>-69396.6539601814</v>
      </c>
    </row>
    <row r="2230" spans="1:11" x14ac:dyDescent="0.2">
      <c r="A2230" t="s">
        <v>3403</v>
      </c>
      <c r="B2230" t="s">
        <v>4456</v>
      </c>
      <c r="C2230">
        <v>1E-3</v>
      </c>
      <c r="D2230">
        <v>11342</v>
      </c>
      <c r="E2230">
        <f t="shared" si="102"/>
        <v>291517351.56161249</v>
      </c>
      <c r="F2230">
        <v>4850</v>
      </c>
      <c r="G2230" t="s">
        <v>4457</v>
      </c>
      <c r="H2230">
        <v>1E-3</v>
      </c>
      <c r="I2230">
        <v>13834</v>
      </c>
      <c r="J2230">
        <f t="shared" si="103"/>
        <v>-355567892.92041498</v>
      </c>
      <c r="K2230">
        <f t="shared" si="104"/>
        <v>-64050541.358802497</v>
      </c>
    </row>
    <row r="2231" spans="1:11" x14ac:dyDescent="0.2">
      <c r="A2231" t="s">
        <v>3403</v>
      </c>
      <c r="B2231" t="s">
        <v>4458</v>
      </c>
      <c r="C2231">
        <v>1E-3</v>
      </c>
      <c r="D2231">
        <v>1832</v>
      </c>
      <c r="E2231">
        <f t="shared" si="102"/>
        <v>47086914.835203141</v>
      </c>
      <c r="F2231">
        <v>4850</v>
      </c>
      <c r="G2231" t="s">
        <v>4459</v>
      </c>
      <c r="H2231">
        <v>1E-3</v>
      </c>
      <c r="I2231">
        <v>2243</v>
      </c>
      <c r="J2231">
        <f t="shared" si="103"/>
        <v>-57650627.715808213</v>
      </c>
      <c r="K2231">
        <f t="shared" si="104"/>
        <v>-10563712.880605072</v>
      </c>
    </row>
    <row r="2232" spans="1:11" x14ac:dyDescent="0.2">
      <c r="A2232" t="s">
        <v>3403</v>
      </c>
      <c r="B2232" t="s">
        <v>4460</v>
      </c>
      <c r="C2232">
        <v>1E-3</v>
      </c>
      <c r="D2232">
        <v>675</v>
      </c>
      <c r="E2232">
        <f t="shared" si="102"/>
        <v>17349163.490044825</v>
      </c>
      <c r="F2232">
        <v>4855</v>
      </c>
      <c r="G2232" t="s">
        <v>4461</v>
      </c>
      <c r="H2232">
        <v>1E-3</v>
      </c>
      <c r="I2232">
        <v>883</v>
      </c>
      <c r="J2232">
        <f t="shared" si="103"/>
        <v>-22695276.0914216</v>
      </c>
      <c r="K2232">
        <f t="shared" si="104"/>
        <v>-5346112.6013767757</v>
      </c>
    </row>
    <row r="2233" spans="1:11" x14ac:dyDescent="0.2">
      <c r="A2233" t="s">
        <v>3403</v>
      </c>
      <c r="B2233" t="s">
        <v>4462</v>
      </c>
      <c r="C2233">
        <v>1E-3</v>
      </c>
      <c r="D2233">
        <v>411</v>
      </c>
      <c r="E2233">
        <f t="shared" si="102"/>
        <v>10563712.880605074</v>
      </c>
      <c r="F2233">
        <v>4855</v>
      </c>
      <c r="G2233" t="s">
        <v>4463</v>
      </c>
      <c r="H2233">
        <v>1E-3</v>
      </c>
      <c r="I2233">
        <v>489</v>
      </c>
      <c r="J2233">
        <f t="shared" si="103"/>
        <v>-12568505.106121361</v>
      </c>
      <c r="K2233">
        <f t="shared" si="104"/>
        <v>-2004792.2255162876</v>
      </c>
    </row>
    <row r="2234" spans="1:11" x14ac:dyDescent="0.2">
      <c r="A2234" t="s">
        <v>3403</v>
      </c>
      <c r="B2234" t="s">
        <v>4464</v>
      </c>
      <c r="C2234">
        <v>1E-3</v>
      </c>
      <c r="D2234">
        <v>2381</v>
      </c>
      <c r="E2234">
        <f t="shared" si="102"/>
        <v>61197567.807106279</v>
      </c>
      <c r="F2234">
        <v>4860</v>
      </c>
      <c r="G2234" t="s">
        <v>4465</v>
      </c>
      <c r="H2234">
        <v>1E-3</v>
      </c>
      <c r="I2234">
        <v>2934</v>
      </c>
      <c r="J2234">
        <f t="shared" si="103"/>
        <v>-75411030.636728182</v>
      </c>
      <c r="K2234">
        <f t="shared" si="104"/>
        <v>-14213462.829621904</v>
      </c>
    </row>
    <row r="2235" spans="1:11" x14ac:dyDescent="0.2">
      <c r="A2235" t="s">
        <v>3403</v>
      </c>
      <c r="B2235" t="s">
        <v>4466</v>
      </c>
      <c r="C2235">
        <v>1E-3</v>
      </c>
      <c r="D2235">
        <v>695</v>
      </c>
      <c r="E2235">
        <f t="shared" si="102"/>
        <v>17863212.778638747</v>
      </c>
      <c r="F2235">
        <v>4860</v>
      </c>
      <c r="G2235" t="s">
        <v>4467</v>
      </c>
      <c r="H2235">
        <v>1E-3</v>
      </c>
      <c r="I2235">
        <v>1476</v>
      </c>
      <c r="J2235">
        <f t="shared" si="103"/>
        <v>-37936837.498231351</v>
      </c>
      <c r="K2235">
        <f t="shared" si="104"/>
        <v>-20073624.719592605</v>
      </c>
    </row>
    <row r="2236" spans="1:11" x14ac:dyDescent="0.2">
      <c r="A2236" t="s">
        <v>3403</v>
      </c>
      <c r="B2236" t="s">
        <v>4468</v>
      </c>
      <c r="C2236">
        <v>1E-3</v>
      </c>
      <c r="D2236">
        <v>4352</v>
      </c>
      <c r="E2236">
        <f t="shared" si="102"/>
        <v>111857125.19803716</v>
      </c>
      <c r="F2236">
        <v>4865</v>
      </c>
      <c r="G2236" t="s">
        <v>4469</v>
      </c>
      <c r="H2236">
        <v>1E-3</v>
      </c>
      <c r="I2236">
        <v>5294</v>
      </c>
      <c r="J2236">
        <f t="shared" si="103"/>
        <v>-136068846.69081086</v>
      </c>
      <c r="K2236">
        <f t="shared" si="104"/>
        <v>-24211721.492773697</v>
      </c>
    </row>
    <row r="2237" spans="1:11" x14ac:dyDescent="0.2">
      <c r="A2237" t="s">
        <v>3403</v>
      </c>
      <c r="B2237" t="s">
        <v>4470</v>
      </c>
      <c r="C2237">
        <v>1.1000000000000001E-3</v>
      </c>
      <c r="D2237">
        <v>406</v>
      </c>
      <c r="E2237">
        <f t="shared" si="102"/>
        <v>11478720.614302251</v>
      </c>
      <c r="F2237">
        <v>4865</v>
      </c>
      <c r="G2237" t="s">
        <v>4471</v>
      </c>
      <c r="H2237">
        <v>1.1000000000000001E-3</v>
      </c>
      <c r="I2237">
        <v>618</v>
      </c>
      <c r="J2237">
        <f t="shared" si="103"/>
        <v>-17472535.319307368</v>
      </c>
      <c r="K2237">
        <f t="shared" si="104"/>
        <v>-5993814.7050051168</v>
      </c>
    </row>
    <row r="2238" spans="1:11" x14ac:dyDescent="0.2">
      <c r="A2238" t="s">
        <v>3403</v>
      </c>
      <c r="B2238" t="s">
        <v>4472</v>
      </c>
      <c r="C2238">
        <v>1.1000000000000001E-3</v>
      </c>
      <c r="D2238">
        <v>4486</v>
      </c>
      <c r="E2238">
        <f t="shared" si="102"/>
        <v>126831380.9747781</v>
      </c>
      <c r="F2238">
        <v>4870</v>
      </c>
      <c r="G2238" t="s">
        <v>4473</v>
      </c>
      <c r="H2238">
        <v>1.1000000000000001E-3</v>
      </c>
      <c r="I2238">
        <v>5134</v>
      </c>
      <c r="J2238">
        <f t="shared" si="103"/>
        <v>-145152097.62026542</v>
      </c>
      <c r="K2238">
        <f t="shared" si="104"/>
        <v>-18320716.645487323</v>
      </c>
    </row>
    <row r="2239" spans="1:11" x14ac:dyDescent="0.2">
      <c r="A2239" t="s">
        <v>3403</v>
      </c>
      <c r="B2239" t="s">
        <v>4474</v>
      </c>
      <c r="C2239">
        <v>1.1000000000000001E-3</v>
      </c>
      <c r="D2239">
        <v>585</v>
      </c>
      <c r="E2239">
        <f t="shared" si="102"/>
        <v>16539535.860509401</v>
      </c>
      <c r="F2239">
        <v>4870</v>
      </c>
      <c r="G2239" t="s">
        <v>4475</v>
      </c>
      <c r="H2239">
        <v>1.1000000000000001E-3</v>
      </c>
      <c r="I2239">
        <v>1006</v>
      </c>
      <c r="J2239">
        <f t="shared" si="103"/>
        <v>-28442347.137901641</v>
      </c>
      <c r="K2239">
        <f t="shared" si="104"/>
        <v>-11902811.27739224</v>
      </c>
    </row>
    <row r="2240" spans="1:11" x14ac:dyDescent="0.2">
      <c r="A2240" t="s">
        <v>3403</v>
      </c>
      <c r="B2240" t="s">
        <v>4476</v>
      </c>
      <c r="C2240">
        <v>1.1000000000000001E-3</v>
      </c>
      <c r="D2240">
        <v>12265</v>
      </c>
      <c r="E2240">
        <f t="shared" si="102"/>
        <v>346764798.85324413</v>
      </c>
      <c r="F2240">
        <v>4875</v>
      </c>
      <c r="G2240" t="s">
        <v>4477</v>
      </c>
      <c r="H2240">
        <v>1.1000000000000001E-3</v>
      </c>
      <c r="I2240">
        <v>8469</v>
      </c>
      <c r="J2240">
        <f t="shared" si="103"/>
        <v>-239441588.38060537</v>
      </c>
      <c r="K2240">
        <f t="shared" si="104"/>
        <v>107323210.47263876</v>
      </c>
    </row>
    <row r="2241" spans="1:11" x14ac:dyDescent="0.2">
      <c r="A2241" t="s">
        <v>3403</v>
      </c>
      <c r="B2241" t="s">
        <v>4478</v>
      </c>
      <c r="C2241">
        <v>1.1000000000000001E-3</v>
      </c>
      <c r="D2241">
        <v>2156</v>
      </c>
      <c r="E2241">
        <f t="shared" si="102"/>
        <v>60955964.641467132</v>
      </c>
      <c r="F2241">
        <v>4875</v>
      </c>
      <c r="G2241" t="s">
        <v>4479</v>
      </c>
      <c r="H2241">
        <v>1.1000000000000001E-3</v>
      </c>
      <c r="I2241">
        <v>1076</v>
      </c>
      <c r="J2241">
        <f t="shared" si="103"/>
        <v>-30421436.898988228</v>
      </c>
      <c r="K2241">
        <f t="shared" si="104"/>
        <v>30534527.742478903</v>
      </c>
    </row>
    <row r="2242" spans="1:11" x14ac:dyDescent="0.2">
      <c r="A2242" t="s">
        <v>3403</v>
      </c>
      <c r="B2242" t="s">
        <v>4480</v>
      </c>
      <c r="C2242">
        <v>1.1999999999999999E-3</v>
      </c>
      <c r="D2242">
        <v>6799</v>
      </c>
      <c r="E2242">
        <f t="shared" si="102"/>
        <v>209701266.789004</v>
      </c>
      <c r="F2242">
        <v>4880</v>
      </c>
      <c r="G2242" t="s">
        <v>4481</v>
      </c>
      <c r="H2242">
        <v>1.1999999999999999E-3</v>
      </c>
      <c r="I2242">
        <v>6763</v>
      </c>
      <c r="J2242">
        <f t="shared" si="103"/>
        <v>-208590920.32564116</v>
      </c>
      <c r="K2242">
        <f t="shared" si="104"/>
        <v>1110346.4633628428</v>
      </c>
    </row>
    <row r="2243" spans="1:11" x14ac:dyDescent="0.2">
      <c r="A2243" t="s">
        <v>3403</v>
      </c>
      <c r="B2243" t="s">
        <v>4482</v>
      </c>
      <c r="C2243">
        <v>1.1999999999999999E-3</v>
      </c>
      <c r="D2243">
        <v>791</v>
      </c>
      <c r="E2243">
        <f t="shared" si="102"/>
        <v>24396779.236667477</v>
      </c>
      <c r="F2243">
        <v>4880</v>
      </c>
      <c r="G2243" t="s">
        <v>4483</v>
      </c>
      <c r="H2243">
        <v>1.1999999999999999E-3</v>
      </c>
      <c r="I2243">
        <v>613</v>
      </c>
      <c r="J2243">
        <f t="shared" si="103"/>
        <v>-18906732.834484402</v>
      </c>
      <c r="K2243">
        <f t="shared" si="104"/>
        <v>5490046.4021830745</v>
      </c>
    </row>
    <row r="2244" spans="1:11" x14ac:dyDescent="0.2">
      <c r="A2244" t="s">
        <v>3403</v>
      </c>
      <c r="B2244" t="s">
        <v>4484</v>
      </c>
      <c r="C2244">
        <v>1.1999999999999999E-3</v>
      </c>
      <c r="D2244">
        <v>8001</v>
      </c>
      <c r="E2244">
        <f t="shared" si="102"/>
        <v>246774501.48239759</v>
      </c>
      <c r="F2244">
        <v>4885</v>
      </c>
      <c r="G2244" t="s">
        <v>4485</v>
      </c>
      <c r="H2244">
        <v>1.1999999999999999E-3</v>
      </c>
      <c r="I2244">
        <v>8556</v>
      </c>
      <c r="J2244">
        <f t="shared" si="103"/>
        <v>-263892342.79257512</v>
      </c>
      <c r="K2244">
        <f t="shared" si="104"/>
        <v>-17117841.310177535</v>
      </c>
    </row>
    <row r="2245" spans="1:11" x14ac:dyDescent="0.2">
      <c r="A2245" t="s">
        <v>3403</v>
      </c>
      <c r="B2245" t="s">
        <v>4486</v>
      </c>
      <c r="C2245">
        <v>1.1999999999999999E-3</v>
      </c>
      <c r="D2245">
        <v>278</v>
      </c>
      <c r="E2245">
        <f t="shared" si="102"/>
        <v>8574342.1337465961</v>
      </c>
      <c r="F2245">
        <v>4885</v>
      </c>
      <c r="G2245" t="s">
        <v>4487</v>
      </c>
      <c r="H2245">
        <v>1.1999999999999999E-3</v>
      </c>
      <c r="I2245">
        <v>387</v>
      </c>
      <c r="J2245">
        <f t="shared" si="103"/>
        <v>-11936224.481150839</v>
      </c>
      <c r="K2245">
        <f t="shared" si="104"/>
        <v>-3361882.3474042434</v>
      </c>
    </row>
    <row r="2246" spans="1:11" x14ac:dyDescent="0.2">
      <c r="A2246" t="s">
        <v>3403</v>
      </c>
      <c r="B2246" t="s">
        <v>4488</v>
      </c>
      <c r="C2246">
        <v>1.2999999999999999E-3</v>
      </c>
      <c r="D2246">
        <v>7501</v>
      </c>
      <c r="E2246">
        <f t="shared" si="102"/>
        <v>250632441.39329496</v>
      </c>
      <c r="F2246">
        <v>4890</v>
      </c>
      <c r="G2246" t="s">
        <v>4489</v>
      </c>
      <c r="H2246">
        <v>1.2999999999999999E-3</v>
      </c>
      <c r="I2246">
        <v>7031</v>
      </c>
      <c r="J2246">
        <f t="shared" si="103"/>
        <v>-234928235.62675068</v>
      </c>
      <c r="K2246">
        <f t="shared" si="104"/>
        <v>15704205.766544282</v>
      </c>
    </row>
    <row r="2247" spans="1:11" x14ac:dyDescent="0.2">
      <c r="A2247" t="s">
        <v>3403</v>
      </c>
      <c r="B2247" t="s">
        <v>4490</v>
      </c>
      <c r="C2247">
        <v>1.2999999999999999E-3</v>
      </c>
      <c r="D2247">
        <v>564</v>
      </c>
      <c r="E2247">
        <f t="shared" si="102"/>
        <v>18845046.919853136</v>
      </c>
      <c r="F2247">
        <v>4890</v>
      </c>
      <c r="G2247" t="s">
        <v>4491</v>
      </c>
      <c r="H2247">
        <v>1.2999999999999999E-3</v>
      </c>
      <c r="I2247">
        <v>475</v>
      </c>
      <c r="J2247">
        <f t="shared" si="103"/>
        <v>-15871271.785337303</v>
      </c>
      <c r="K2247">
        <f t="shared" si="104"/>
        <v>2973775.1345158331</v>
      </c>
    </row>
    <row r="2248" spans="1:11" x14ac:dyDescent="0.2">
      <c r="A2248" t="s">
        <v>3403</v>
      </c>
      <c r="B2248" t="s">
        <v>4492</v>
      </c>
      <c r="C2248">
        <v>1.2999999999999999E-3</v>
      </c>
      <c r="D2248">
        <v>3056</v>
      </c>
      <c r="E2248">
        <f t="shared" si="102"/>
        <v>102110750.6862964</v>
      </c>
      <c r="F2248">
        <v>4895</v>
      </c>
      <c r="G2248" t="s">
        <v>4493</v>
      </c>
      <c r="H2248">
        <v>1.2999999999999999E-3</v>
      </c>
      <c r="I2248">
        <v>3042</v>
      </c>
      <c r="J2248">
        <f t="shared" si="103"/>
        <v>-101642965.83367597</v>
      </c>
      <c r="K2248">
        <f t="shared" si="104"/>
        <v>467784.85262043774</v>
      </c>
    </row>
    <row r="2249" spans="1:11" x14ac:dyDescent="0.2">
      <c r="A2249" t="s">
        <v>3403</v>
      </c>
      <c r="B2249" t="s">
        <v>4494</v>
      </c>
      <c r="C2249">
        <v>1.2999999999999999E-3</v>
      </c>
      <c r="D2249">
        <v>530</v>
      </c>
      <c r="E2249">
        <f t="shared" si="102"/>
        <v>17708997.992060568</v>
      </c>
      <c r="F2249">
        <v>4895</v>
      </c>
      <c r="G2249" t="s">
        <v>4495</v>
      </c>
      <c r="H2249">
        <v>1.2999999999999999E-3</v>
      </c>
      <c r="I2249">
        <v>1115</v>
      </c>
      <c r="J2249">
        <f t="shared" si="103"/>
        <v>-37255722.190844402</v>
      </c>
      <c r="K2249">
        <f t="shared" si="104"/>
        <v>-19546724.198783834</v>
      </c>
    </row>
    <row r="2250" spans="1:11" x14ac:dyDescent="0.2">
      <c r="A2250" t="s">
        <v>3403</v>
      </c>
      <c r="B2250" t="s">
        <v>4496</v>
      </c>
      <c r="C2250">
        <v>1.4E-3</v>
      </c>
      <c r="D2250">
        <v>38375</v>
      </c>
      <c r="E2250">
        <f t="shared" si="102"/>
        <v>1380864901.4854198</v>
      </c>
      <c r="F2250">
        <v>4900</v>
      </c>
      <c r="G2250" t="s">
        <v>4497</v>
      </c>
      <c r="H2250">
        <v>1.4E-3</v>
      </c>
      <c r="I2250">
        <v>38084</v>
      </c>
      <c r="J2250">
        <f t="shared" si="103"/>
        <v>-1370393717.4767616</v>
      </c>
      <c r="K2250">
        <f t="shared" si="104"/>
        <v>10471184.008658171</v>
      </c>
    </row>
    <row r="2251" spans="1:11" x14ac:dyDescent="0.2">
      <c r="A2251" t="s">
        <v>3403</v>
      </c>
      <c r="B2251" t="s">
        <v>4498</v>
      </c>
      <c r="C2251">
        <v>1.4E-3</v>
      </c>
      <c r="D2251">
        <v>4609</v>
      </c>
      <c r="E2251">
        <f t="shared" si="102"/>
        <v>165847721.97905666</v>
      </c>
      <c r="F2251">
        <v>4900</v>
      </c>
      <c r="G2251" t="s">
        <v>4499</v>
      </c>
      <c r="H2251">
        <v>1.4E-3</v>
      </c>
      <c r="I2251">
        <v>3927</v>
      </c>
      <c r="J2251">
        <f t="shared" si="103"/>
        <v>-141307008.94158286</v>
      </c>
      <c r="K2251">
        <f t="shared" si="104"/>
        <v>24540713.037473798</v>
      </c>
    </row>
    <row r="2252" spans="1:11" x14ac:dyDescent="0.2">
      <c r="A2252" t="s">
        <v>3403</v>
      </c>
      <c r="B2252" t="s">
        <v>4500</v>
      </c>
      <c r="C2252">
        <v>1.4E-3</v>
      </c>
      <c r="D2252">
        <v>3751</v>
      </c>
      <c r="E2252">
        <f t="shared" ref="E2252:E2315" si="105">C2252*D2252*100*$B$3*$B$3*0.01</f>
        <v>134973921.70610577</v>
      </c>
      <c r="F2252">
        <v>4905</v>
      </c>
      <c r="G2252" t="s">
        <v>4501</v>
      </c>
      <c r="H2252">
        <v>1.4E-3</v>
      </c>
      <c r="I2252">
        <v>4044</v>
      </c>
      <c r="J2252">
        <f t="shared" ref="J2252:J2315" si="106">H2252*I2252*100*$B$3*$B$3*0.01*-1</f>
        <v>-145517072.61516708</v>
      </c>
      <c r="K2252">
        <f t="shared" ref="K2252:K2315" si="107">E2252+J2252</f>
        <v>-10543150.909061313</v>
      </c>
    </row>
    <row r="2253" spans="1:11" x14ac:dyDescent="0.2">
      <c r="A2253" t="s">
        <v>3403</v>
      </c>
      <c r="B2253" t="s">
        <v>4502</v>
      </c>
      <c r="C2253">
        <v>1.4E-3</v>
      </c>
      <c r="D2253">
        <v>656</v>
      </c>
      <c r="E2253">
        <f t="shared" si="105"/>
        <v>23605143.332232844</v>
      </c>
      <c r="F2253">
        <v>4905</v>
      </c>
      <c r="G2253" t="s">
        <v>4503</v>
      </c>
      <c r="H2253">
        <v>1.4E-3</v>
      </c>
      <c r="I2253">
        <v>746</v>
      </c>
      <c r="J2253">
        <f t="shared" si="106"/>
        <v>-26843653.850374542</v>
      </c>
      <c r="K2253">
        <f t="shared" si="107"/>
        <v>-3238510.5181416981</v>
      </c>
    </row>
    <row r="2254" spans="1:11" x14ac:dyDescent="0.2">
      <c r="A2254" t="s">
        <v>3403</v>
      </c>
      <c r="B2254" t="s">
        <v>4504</v>
      </c>
      <c r="C2254">
        <v>1.5E-3</v>
      </c>
      <c r="D2254">
        <v>8918</v>
      </c>
      <c r="E2254">
        <f t="shared" si="105"/>
        <v>343821866.67604393</v>
      </c>
      <c r="F2254">
        <v>4910</v>
      </c>
      <c r="G2254" t="s">
        <v>4505</v>
      </c>
      <c r="H2254">
        <v>1.5E-3</v>
      </c>
      <c r="I2254">
        <v>9236</v>
      </c>
      <c r="J2254">
        <f t="shared" si="106"/>
        <v>-356081942.20900893</v>
      </c>
      <c r="K2254">
        <f t="shared" si="107"/>
        <v>-12260075.532965004</v>
      </c>
    </row>
    <row r="2255" spans="1:11" x14ac:dyDescent="0.2">
      <c r="A2255" t="s">
        <v>3403</v>
      </c>
      <c r="B2255" t="s">
        <v>4506</v>
      </c>
      <c r="C2255">
        <v>1.5E-3</v>
      </c>
      <c r="D2255">
        <v>438</v>
      </c>
      <c r="E2255">
        <f t="shared" si="105"/>
        <v>16886519.130310301</v>
      </c>
      <c r="F2255">
        <v>4910</v>
      </c>
      <c r="G2255" t="s">
        <v>4507</v>
      </c>
      <c r="H2255">
        <v>1.5E-3</v>
      </c>
      <c r="I2255">
        <v>705</v>
      </c>
      <c r="J2255">
        <f t="shared" si="106"/>
        <v>-27180356.134403564</v>
      </c>
      <c r="K2255">
        <f t="shared" si="107"/>
        <v>-10293837.004093263</v>
      </c>
    </row>
    <row r="2256" spans="1:11" x14ac:dyDescent="0.2">
      <c r="A2256" t="s">
        <v>3403</v>
      </c>
      <c r="B2256" t="s">
        <v>4508</v>
      </c>
      <c r="C2256">
        <v>1.5E-3</v>
      </c>
      <c r="D2256">
        <v>9050</v>
      </c>
      <c r="E2256">
        <f t="shared" si="105"/>
        <v>348910954.6331237</v>
      </c>
      <c r="F2256">
        <v>4915</v>
      </c>
      <c r="G2256" t="s">
        <v>4509</v>
      </c>
      <c r="H2256">
        <v>1.5E-3</v>
      </c>
      <c r="I2256">
        <v>9226</v>
      </c>
      <c r="J2256">
        <f t="shared" si="106"/>
        <v>-355696405.24256349</v>
      </c>
      <c r="K2256">
        <f t="shared" si="107"/>
        <v>-6785450.6094397902</v>
      </c>
    </row>
    <row r="2257" spans="1:11" x14ac:dyDescent="0.2">
      <c r="A2257" t="s">
        <v>3403</v>
      </c>
      <c r="B2257" t="s">
        <v>4510</v>
      </c>
      <c r="C2257">
        <v>1.5E-3</v>
      </c>
      <c r="D2257">
        <v>328</v>
      </c>
      <c r="E2257">
        <f t="shared" si="105"/>
        <v>12645612.49941045</v>
      </c>
      <c r="F2257">
        <v>4915</v>
      </c>
      <c r="G2257" t="s">
        <v>4511</v>
      </c>
      <c r="H2257">
        <v>1.5E-3</v>
      </c>
      <c r="I2257">
        <v>345</v>
      </c>
      <c r="J2257">
        <f t="shared" si="106"/>
        <v>-13301025.342367699</v>
      </c>
      <c r="K2257">
        <f t="shared" si="107"/>
        <v>-655412.84295724891</v>
      </c>
    </row>
    <row r="2258" spans="1:11" x14ac:dyDescent="0.2">
      <c r="A2258" t="s">
        <v>3403</v>
      </c>
      <c r="B2258" t="s">
        <v>4512</v>
      </c>
      <c r="C2258">
        <v>1.6000000000000001E-3</v>
      </c>
      <c r="D2258">
        <v>7414</v>
      </c>
      <c r="E2258">
        <f t="shared" si="105"/>
        <v>304892914.05082625</v>
      </c>
      <c r="F2258">
        <v>4920</v>
      </c>
      <c r="G2258" t="s">
        <v>4513</v>
      </c>
      <c r="H2258">
        <v>1.6000000000000001E-3</v>
      </c>
      <c r="I2258">
        <v>8102</v>
      </c>
      <c r="J2258">
        <f t="shared" si="106"/>
        <v>-333186186.89503574</v>
      </c>
      <c r="K2258">
        <f t="shared" si="107"/>
        <v>-28293272.844209492</v>
      </c>
    </row>
    <row r="2259" spans="1:11" x14ac:dyDescent="0.2">
      <c r="A2259" t="s">
        <v>3403</v>
      </c>
      <c r="B2259" t="s">
        <v>4514</v>
      </c>
      <c r="C2259">
        <v>1.6000000000000001E-3</v>
      </c>
      <c r="D2259">
        <v>379</v>
      </c>
      <c r="E2259">
        <f t="shared" si="105"/>
        <v>15585974.430167681</v>
      </c>
      <c r="F2259">
        <v>4920</v>
      </c>
      <c r="G2259" t="s">
        <v>4515</v>
      </c>
      <c r="H2259">
        <v>1.6000000000000001E-3</v>
      </c>
      <c r="I2259">
        <v>774</v>
      </c>
      <c r="J2259">
        <f t="shared" si="106"/>
        <v>-31829931.949735582</v>
      </c>
      <c r="K2259">
        <f t="shared" si="107"/>
        <v>-16243957.519567901</v>
      </c>
    </row>
    <row r="2260" spans="1:11" x14ac:dyDescent="0.2">
      <c r="A2260" t="s">
        <v>3403</v>
      </c>
      <c r="B2260" t="s">
        <v>4516</v>
      </c>
      <c r="C2260">
        <v>1.6000000000000001E-3</v>
      </c>
      <c r="D2260">
        <v>9185</v>
      </c>
      <c r="E2260">
        <f t="shared" si="105"/>
        <v>377723417.25881302</v>
      </c>
      <c r="F2260">
        <v>4925</v>
      </c>
      <c r="G2260" t="s">
        <v>4517</v>
      </c>
      <c r="H2260">
        <v>1.6000000000000001E-3</v>
      </c>
      <c r="I2260">
        <v>7315</v>
      </c>
      <c r="J2260">
        <f t="shared" si="106"/>
        <v>-300821643.68516248</v>
      </c>
      <c r="K2260">
        <f t="shared" si="107"/>
        <v>76901773.573650539</v>
      </c>
    </row>
    <row r="2261" spans="1:11" x14ac:dyDescent="0.2">
      <c r="A2261" t="s">
        <v>3403</v>
      </c>
      <c r="B2261" t="s">
        <v>4518</v>
      </c>
      <c r="C2261">
        <v>1.6000000000000001E-3</v>
      </c>
      <c r="D2261">
        <v>1067</v>
      </c>
      <c r="E2261">
        <f t="shared" si="105"/>
        <v>43879247.274377078</v>
      </c>
      <c r="F2261">
        <v>4925</v>
      </c>
      <c r="G2261" t="s">
        <v>4519</v>
      </c>
      <c r="H2261">
        <v>1.6000000000000001E-3</v>
      </c>
      <c r="I2261">
        <v>1189</v>
      </c>
      <c r="J2261">
        <f t="shared" si="106"/>
        <v>-48896368.331053741</v>
      </c>
      <c r="K2261">
        <f t="shared" si="107"/>
        <v>-5017121.0566766635</v>
      </c>
    </row>
    <row r="2262" spans="1:11" x14ac:dyDescent="0.2">
      <c r="A2262" t="s">
        <v>3403</v>
      </c>
      <c r="B2262" t="s">
        <v>4520</v>
      </c>
      <c r="C2262">
        <v>1.6999999999999999E-3</v>
      </c>
      <c r="D2262">
        <v>6416</v>
      </c>
      <c r="E2262">
        <f t="shared" si="105"/>
        <v>280341920.02758062</v>
      </c>
      <c r="F2262">
        <v>4930</v>
      </c>
      <c r="G2262" t="s">
        <v>4521</v>
      </c>
      <c r="H2262">
        <v>1.6999999999999999E-3</v>
      </c>
      <c r="I2262">
        <v>6530</v>
      </c>
      <c r="J2262">
        <f t="shared" si="106"/>
        <v>-285323057.63405567</v>
      </c>
      <c r="K2262">
        <f t="shared" si="107"/>
        <v>-4981137.6064750552</v>
      </c>
    </row>
    <row r="2263" spans="1:11" x14ac:dyDescent="0.2">
      <c r="A2263" t="s">
        <v>3403</v>
      </c>
      <c r="B2263" t="s">
        <v>4522</v>
      </c>
      <c r="C2263">
        <v>1.6999999999999999E-3</v>
      </c>
      <c r="D2263">
        <v>463</v>
      </c>
      <c r="E2263">
        <f t="shared" si="105"/>
        <v>20230409.752613749</v>
      </c>
      <c r="F2263">
        <v>4930</v>
      </c>
      <c r="G2263" t="s">
        <v>4523</v>
      </c>
      <c r="H2263">
        <v>1.6999999999999999E-3</v>
      </c>
      <c r="I2263">
        <v>519</v>
      </c>
      <c r="J2263">
        <f t="shared" si="106"/>
        <v>-22677284.366320815</v>
      </c>
      <c r="K2263">
        <f t="shared" si="107"/>
        <v>-2446874.6137070656</v>
      </c>
    </row>
    <row r="2264" spans="1:11" x14ac:dyDescent="0.2">
      <c r="A2264" t="s">
        <v>3403</v>
      </c>
      <c r="B2264" t="s">
        <v>4524</v>
      </c>
      <c r="C2264">
        <v>1.8E-3</v>
      </c>
      <c r="D2264">
        <v>2012</v>
      </c>
      <c r="E2264">
        <f t="shared" si="105"/>
        <v>93084045.178587154</v>
      </c>
      <c r="F2264">
        <v>4935</v>
      </c>
      <c r="G2264" t="s">
        <v>4525</v>
      </c>
      <c r="H2264">
        <v>1.8E-3</v>
      </c>
      <c r="I2264">
        <v>2259</v>
      </c>
      <c r="J2264">
        <f t="shared" si="106"/>
        <v>-104511360.86403003</v>
      </c>
      <c r="K2264">
        <f t="shared" si="107"/>
        <v>-11427315.68544288</v>
      </c>
    </row>
    <row r="2265" spans="1:11" x14ac:dyDescent="0.2">
      <c r="A2265" t="s">
        <v>3403</v>
      </c>
      <c r="B2265" t="s">
        <v>4526</v>
      </c>
      <c r="C2265">
        <v>1.8E-3</v>
      </c>
      <c r="D2265">
        <v>421</v>
      </c>
      <c r="E2265">
        <f t="shared" si="105"/>
        <v>19477327.544823658</v>
      </c>
      <c r="F2265">
        <v>4935</v>
      </c>
      <c r="G2265" t="s">
        <v>4527</v>
      </c>
      <c r="H2265">
        <v>1.8E-3</v>
      </c>
      <c r="I2265">
        <v>547</v>
      </c>
      <c r="J2265">
        <f t="shared" si="106"/>
        <v>-25306646.47747872</v>
      </c>
      <c r="K2265">
        <f t="shared" si="107"/>
        <v>-5829318.9326550625</v>
      </c>
    </row>
    <row r="2266" spans="1:11" x14ac:dyDescent="0.2">
      <c r="A2266" t="s">
        <v>3403</v>
      </c>
      <c r="B2266" t="s">
        <v>4528</v>
      </c>
      <c r="C2266">
        <v>1.8E-3</v>
      </c>
      <c r="D2266">
        <v>4314</v>
      </c>
      <c r="E2266">
        <f t="shared" si="105"/>
        <v>199584776.78947568</v>
      </c>
      <c r="F2266">
        <v>4940</v>
      </c>
      <c r="G2266" t="s">
        <v>4529</v>
      </c>
      <c r="H2266">
        <v>1.8E-3</v>
      </c>
      <c r="I2266">
        <v>4801</v>
      </c>
      <c r="J2266">
        <f t="shared" si="106"/>
        <v>-222115557.10854721</v>
      </c>
      <c r="K2266">
        <f t="shared" si="107"/>
        <v>-22530780.319071531</v>
      </c>
    </row>
    <row r="2267" spans="1:11" x14ac:dyDescent="0.2">
      <c r="A2267" t="s">
        <v>3403</v>
      </c>
      <c r="B2267" t="s">
        <v>4530</v>
      </c>
      <c r="C2267">
        <v>1.8E-3</v>
      </c>
      <c r="D2267">
        <v>1121</v>
      </c>
      <c r="E2267">
        <f t="shared" si="105"/>
        <v>51862432.726240665</v>
      </c>
      <c r="F2267">
        <v>4940</v>
      </c>
      <c r="G2267" t="s">
        <v>4531</v>
      </c>
      <c r="H2267">
        <v>1.8E-3</v>
      </c>
      <c r="I2267">
        <v>543</v>
      </c>
      <c r="J2267">
        <f t="shared" si="106"/>
        <v>-25121588.733584907</v>
      </c>
      <c r="K2267">
        <f t="shared" si="107"/>
        <v>26740843.992655758</v>
      </c>
    </row>
    <row r="2268" spans="1:11" x14ac:dyDescent="0.2">
      <c r="A2268" t="s">
        <v>3403</v>
      </c>
      <c r="B2268" t="s">
        <v>4532</v>
      </c>
      <c r="C2268">
        <v>1.9E-3</v>
      </c>
      <c r="D2268">
        <v>5103</v>
      </c>
      <c r="E2268">
        <f t="shared" si="105"/>
        <v>249203384.37100393</v>
      </c>
      <c r="F2268">
        <v>4945</v>
      </c>
      <c r="G2268" t="s">
        <v>4533</v>
      </c>
      <c r="H2268">
        <v>1.9E-3</v>
      </c>
      <c r="I2268">
        <v>5331</v>
      </c>
      <c r="J2268">
        <f t="shared" si="106"/>
        <v>-260337691.96194822</v>
      </c>
      <c r="K2268">
        <f t="shared" si="107"/>
        <v>-11134307.59094429</v>
      </c>
    </row>
    <row r="2269" spans="1:11" x14ac:dyDescent="0.2">
      <c r="A2269" t="s">
        <v>3403</v>
      </c>
      <c r="B2269" t="s">
        <v>4534</v>
      </c>
      <c r="C2269">
        <v>1.9E-3</v>
      </c>
      <c r="D2269">
        <v>270</v>
      </c>
      <c r="E2269">
        <f t="shared" si="105"/>
        <v>13185364.252434067</v>
      </c>
      <c r="F2269">
        <v>4945</v>
      </c>
      <c r="G2269" t="s">
        <v>4535</v>
      </c>
      <c r="H2269">
        <v>1.9E-3</v>
      </c>
      <c r="I2269">
        <v>567</v>
      </c>
      <c r="J2269">
        <f t="shared" si="106"/>
        <v>-27689264.930111542</v>
      </c>
      <c r="K2269">
        <f t="shared" si="107"/>
        <v>-14503900.677677475</v>
      </c>
    </row>
    <row r="2270" spans="1:11" x14ac:dyDescent="0.2">
      <c r="A2270" t="s">
        <v>3403</v>
      </c>
      <c r="B2270" t="s">
        <v>4536</v>
      </c>
      <c r="C2270">
        <v>2E-3</v>
      </c>
      <c r="D2270">
        <v>20320</v>
      </c>
      <c r="E2270">
        <f t="shared" si="105"/>
        <v>1044548154.422847</v>
      </c>
      <c r="F2270">
        <v>4950</v>
      </c>
      <c r="G2270" t="s">
        <v>4537</v>
      </c>
      <c r="H2270">
        <v>2E-3</v>
      </c>
      <c r="I2270">
        <v>19656</v>
      </c>
      <c r="J2270">
        <f t="shared" si="106"/>
        <v>-1010415281.6602106</v>
      </c>
      <c r="K2270">
        <f t="shared" si="107"/>
        <v>34132872.762636423</v>
      </c>
    </row>
    <row r="2271" spans="1:11" x14ac:dyDescent="0.2">
      <c r="A2271" t="s">
        <v>3403</v>
      </c>
      <c r="B2271" t="s">
        <v>4538</v>
      </c>
      <c r="C2271">
        <v>1.9E-3</v>
      </c>
      <c r="D2271">
        <v>2248</v>
      </c>
      <c r="E2271">
        <f t="shared" si="105"/>
        <v>109780366.07211773</v>
      </c>
      <c r="F2271">
        <v>4950</v>
      </c>
      <c r="G2271" t="s">
        <v>4539</v>
      </c>
      <c r="H2271">
        <v>1.9E-3</v>
      </c>
      <c r="I2271">
        <v>2375</v>
      </c>
      <c r="J2271">
        <f t="shared" si="106"/>
        <v>-115982370.73900338</v>
      </c>
      <c r="K2271">
        <f t="shared" si="107"/>
        <v>-6202004.6668856442</v>
      </c>
    </row>
    <row r="2272" spans="1:11" x14ac:dyDescent="0.2">
      <c r="A2272" t="s">
        <v>3403</v>
      </c>
      <c r="B2272" t="s">
        <v>4540</v>
      </c>
      <c r="C2272">
        <v>2E-3</v>
      </c>
      <c r="D2272">
        <v>4326</v>
      </c>
      <c r="E2272">
        <f t="shared" si="105"/>
        <v>222377722.24573013</v>
      </c>
      <c r="F2272">
        <v>4955</v>
      </c>
      <c r="G2272" t="s">
        <v>4541</v>
      </c>
      <c r="H2272">
        <v>2E-3</v>
      </c>
      <c r="I2272">
        <v>4360</v>
      </c>
      <c r="J2272">
        <f t="shared" si="106"/>
        <v>-224125489.82694951</v>
      </c>
      <c r="K2272">
        <f t="shared" si="107"/>
        <v>-1747767.5812193751</v>
      </c>
    </row>
    <row r="2273" spans="1:11" x14ac:dyDescent="0.2">
      <c r="A2273" t="s">
        <v>3403</v>
      </c>
      <c r="B2273" t="s">
        <v>4542</v>
      </c>
      <c r="C2273">
        <v>2E-3</v>
      </c>
      <c r="D2273">
        <v>379</v>
      </c>
      <c r="E2273">
        <f t="shared" si="105"/>
        <v>19482468.037709597</v>
      </c>
      <c r="F2273">
        <v>4955</v>
      </c>
      <c r="G2273" t="s">
        <v>4543</v>
      </c>
      <c r="H2273">
        <v>2E-3</v>
      </c>
      <c r="I2273">
        <v>462</v>
      </c>
      <c r="J2273">
        <f t="shared" si="106"/>
        <v>-23749077.133039143</v>
      </c>
      <c r="K2273">
        <f t="shared" si="107"/>
        <v>-4266609.0953295454</v>
      </c>
    </row>
    <row r="2274" spans="1:11" x14ac:dyDescent="0.2">
      <c r="A2274" t="s">
        <v>3403</v>
      </c>
      <c r="B2274" t="s">
        <v>4544</v>
      </c>
      <c r="C2274">
        <v>2.0999999999999999E-3</v>
      </c>
      <c r="D2274">
        <v>5769</v>
      </c>
      <c r="E2274">
        <f t="shared" si="105"/>
        <v>311382786.31932443</v>
      </c>
      <c r="F2274">
        <v>4960</v>
      </c>
      <c r="G2274" t="s">
        <v>4545</v>
      </c>
      <c r="H2274">
        <v>2.0999999999999999E-3</v>
      </c>
      <c r="I2274">
        <v>5344</v>
      </c>
      <c r="J2274">
        <f t="shared" si="106"/>
        <v>-288443336.81582075</v>
      </c>
      <c r="K2274">
        <f t="shared" si="107"/>
        <v>22939449.50350368</v>
      </c>
    </row>
    <row r="2275" spans="1:11" x14ac:dyDescent="0.2">
      <c r="A2275" t="s">
        <v>3403</v>
      </c>
      <c r="B2275" t="s">
        <v>4546</v>
      </c>
      <c r="C2275">
        <v>2.0999999999999999E-3</v>
      </c>
      <c r="D2275">
        <v>925</v>
      </c>
      <c r="E2275">
        <f t="shared" si="105"/>
        <v>49927037.154684551</v>
      </c>
      <c r="F2275">
        <v>4960</v>
      </c>
      <c r="G2275" t="s">
        <v>4547</v>
      </c>
      <c r="H2275">
        <v>2.0999999999999999E-3</v>
      </c>
      <c r="I2275">
        <v>694</v>
      </c>
      <c r="J2275">
        <f t="shared" si="106"/>
        <v>-37458771.659839004</v>
      </c>
      <c r="K2275">
        <f t="shared" si="107"/>
        <v>12468265.494845547</v>
      </c>
    </row>
    <row r="2276" spans="1:11" x14ac:dyDescent="0.2">
      <c r="A2276" t="s">
        <v>3403</v>
      </c>
      <c r="B2276" t="s">
        <v>4548</v>
      </c>
      <c r="C2276">
        <v>2.2000000000000001E-3</v>
      </c>
      <c r="D2276">
        <v>10479</v>
      </c>
      <c r="E2276">
        <f t="shared" si="105"/>
        <v>592539474.46932662</v>
      </c>
      <c r="F2276">
        <v>4965</v>
      </c>
      <c r="G2276" t="s">
        <v>4549</v>
      </c>
      <c r="H2276">
        <v>2.2000000000000001E-3</v>
      </c>
      <c r="I2276">
        <v>10606</v>
      </c>
      <c r="J2276">
        <f t="shared" si="106"/>
        <v>-599720743.03098369</v>
      </c>
      <c r="K2276">
        <f t="shared" si="107"/>
        <v>-7181268.5616570711</v>
      </c>
    </row>
    <row r="2277" spans="1:11" x14ac:dyDescent="0.2">
      <c r="A2277" t="s">
        <v>3403</v>
      </c>
      <c r="B2277" t="s">
        <v>4550</v>
      </c>
      <c r="C2277">
        <v>2.0999999999999999E-3</v>
      </c>
      <c r="D2277">
        <v>269</v>
      </c>
      <c r="E2277">
        <f t="shared" si="105"/>
        <v>14519322.156335292</v>
      </c>
      <c r="F2277">
        <v>4965</v>
      </c>
      <c r="G2277" t="s">
        <v>4551</v>
      </c>
      <c r="H2277">
        <v>2.0999999999999999E-3</v>
      </c>
      <c r="I2277">
        <v>364</v>
      </c>
      <c r="J2277">
        <f t="shared" si="106"/>
        <v>-19646963.810059652</v>
      </c>
      <c r="K2277">
        <f t="shared" si="107"/>
        <v>-5127641.6537243593</v>
      </c>
    </row>
    <row r="2278" spans="1:11" x14ac:dyDescent="0.2">
      <c r="A2278" t="s">
        <v>3403</v>
      </c>
      <c r="B2278" t="s">
        <v>4552</v>
      </c>
      <c r="C2278">
        <v>2.2000000000000001E-3</v>
      </c>
      <c r="D2278">
        <v>12534</v>
      </c>
      <c r="E2278">
        <f t="shared" si="105"/>
        <v>708740316.15598249</v>
      </c>
      <c r="F2278">
        <v>4970</v>
      </c>
      <c r="G2278" t="s">
        <v>4553</v>
      </c>
      <c r="H2278">
        <v>2.2000000000000001E-3</v>
      </c>
      <c r="I2278">
        <v>8805</v>
      </c>
      <c r="J2278">
        <f t="shared" si="106"/>
        <v>-497882438.46764201</v>
      </c>
      <c r="K2278">
        <f t="shared" si="107"/>
        <v>210857877.68834049</v>
      </c>
    </row>
    <row r="2279" spans="1:11" x14ac:dyDescent="0.2">
      <c r="A2279" t="s">
        <v>3403</v>
      </c>
      <c r="B2279" t="s">
        <v>4554</v>
      </c>
      <c r="C2279">
        <v>2.2000000000000001E-3</v>
      </c>
      <c r="D2279">
        <v>659</v>
      </c>
      <c r="E2279">
        <f t="shared" si="105"/>
        <v>37263432.930173315</v>
      </c>
      <c r="F2279">
        <v>4970</v>
      </c>
      <c r="G2279" t="s">
        <v>4555</v>
      </c>
      <c r="H2279">
        <v>2.2000000000000001E-3</v>
      </c>
      <c r="I2279">
        <v>482</v>
      </c>
      <c r="J2279">
        <f t="shared" si="106"/>
        <v>-27254893.28124968</v>
      </c>
      <c r="K2279">
        <f t="shared" si="107"/>
        <v>10008539.648923635</v>
      </c>
    </row>
    <row r="2280" spans="1:11" x14ac:dyDescent="0.2">
      <c r="A2280" t="s">
        <v>3403</v>
      </c>
      <c r="B2280" t="s">
        <v>4556</v>
      </c>
      <c r="C2280">
        <v>2.3E-3</v>
      </c>
      <c r="D2280">
        <v>12572</v>
      </c>
      <c r="E2280">
        <f t="shared" si="105"/>
        <v>743202180.46331871</v>
      </c>
      <c r="F2280">
        <v>4975</v>
      </c>
      <c r="G2280" t="s">
        <v>4557</v>
      </c>
      <c r="H2280">
        <v>2.3E-3</v>
      </c>
      <c r="I2280">
        <v>11653</v>
      </c>
      <c r="J2280">
        <f t="shared" si="106"/>
        <v>-688874881.39827025</v>
      </c>
      <c r="K2280">
        <f t="shared" si="107"/>
        <v>54327299.065048456</v>
      </c>
    </row>
    <row r="2281" spans="1:11" x14ac:dyDescent="0.2">
      <c r="A2281" t="s">
        <v>3403</v>
      </c>
      <c r="B2281" t="s">
        <v>4558</v>
      </c>
      <c r="C2281">
        <v>2.3E-3</v>
      </c>
      <c r="D2281">
        <v>960</v>
      </c>
      <c r="E2281">
        <f t="shared" si="105"/>
        <v>56751041.460768864</v>
      </c>
      <c r="F2281">
        <v>4975</v>
      </c>
      <c r="G2281" t="s">
        <v>4559</v>
      </c>
      <c r="H2281">
        <v>2.3E-3</v>
      </c>
      <c r="I2281">
        <v>1226</v>
      </c>
      <c r="J2281">
        <f t="shared" si="106"/>
        <v>-72475809.198856875</v>
      </c>
      <c r="K2281">
        <f t="shared" si="107"/>
        <v>-15724767.738088012</v>
      </c>
    </row>
    <row r="2282" spans="1:11" x14ac:dyDescent="0.2">
      <c r="A2282" t="s">
        <v>3403</v>
      </c>
      <c r="B2282" t="s">
        <v>4560</v>
      </c>
      <c r="C2282">
        <v>2.3999999999999998E-3</v>
      </c>
      <c r="D2282">
        <v>9674</v>
      </c>
      <c r="E2282">
        <f t="shared" si="105"/>
        <v>596749538.14291072</v>
      </c>
      <c r="F2282">
        <v>4980</v>
      </c>
      <c r="G2282" t="s">
        <v>4561</v>
      </c>
      <c r="H2282">
        <v>2.3999999999999998E-3</v>
      </c>
      <c r="I2282">
        <v>8558</v>
      </c>
      <c r="J2282">
        <f t="shared" si="106"/>
        <v>-527908057.4144128</v>
      </c>
      <c r="K2282">
        <f t="shared" si="107"/>
        <v>68841480.728497922</v>
      </c>
    </row>
    <row r="2283" spans="1:11" x14ac:dyDescent="0.2">
      <c r="A2283" t="s">
        <v>3403</v>
      </c>
      <c r="B2283" t="s">
        <v>4562</v>
      </c>
      <c r="C2283">
        <v>2.3999999999999998E-3</v>
      </c>
      <c r="D2283">
        <v>1491</v>
      </c>
      <c r="E2283">
        <f t="shared" si="105"/>
        <v>91973698.715224281</v>
      </c>
      <c r="F2283">
        <v>4980</v>
      </c>
      <c r="G2283" t="s">
        <v>4563</v>
      </c>
      <c r="H2283">
        <v>2.3999999999999998E-3</v>
      </c>
      <c r="I2283">
        <v>557</v>
      </c>
      <c r="J2283">
        <f t="shared" si="106"/>
        <v>-34359054.449617669</v>
      </c>
      <c r="K2283">
        <f t="shared" si="107"/>
        <v>57614644.265606612</v>
      </c>
    </row>
    <row r="2284" spans="1:11" x14ac:dyDescent="0.2">
      <c r="A2284" t="s">
        <v>3403</v>
      </c>
      <c r="B2284" t="s">
        <v>4564</v>
      </c>
      <c r="C2284">
        <v>2.3999999999999998E-3</v>
      </c>
      <c r="D2284">
        <v>8665</v>
      </c>
      <c r="E2284">
        <f t="shared" si="105"/>
        <v>534508450.27995878</v>
      </c>
      <c r="F2284">
        <v>4985</v>
      </c>
      <c r="G2284" t="s">
        <v>4565</v>
      </c>
      <c r="H2284">
        <v>2.3999999999999998E-3</v>
      </c>
      <c r="I2284">
        <v>8035</v>
      </c>
      <c r="J2284">
        <f t="shared" si="106"/>
        <v>-495646324.06225836</v>
      </c>
      <c r="K2284">
        <f t="shared" si="107"/>
        <v>38862126.217700422</v>
      </c>
    </row>
    <row r="2285" spans="1:11" x14ac:dyDescent="0.2">
      <c r="A2285" t="s">
        <v>3403</v>
      </c>
      <c r="B2285" t="s">
        <v>4566</v>
      </c>
      <c r="C2285">
        <v>2.3999999999999998E-3</v>
      </c>
      <c r="D2285">
        <v>327</v>
      </c>
      <c r="E2285">
        <f t="shared" si="105"/>
        <v>20171294.084425446</v>
      </c>
      <c r="F2285">
        <v>4985</v>
      </c>
      <c r="G2285" t="s">
        <v>4567</v>
      </c>
      <c r="H2285">
        <v>2.3999999999999998E-3</v>
      </c>
      <c r="I2285">
        <v>1093</v>
      </c>
      <c r="J2285">
        <f t="shared" si="106"/>
        <v>-67422704.691978648</v>
      </c>
      <c r="K2285">
        <f t="shared" si="107"/>
        <v>-47251410.607553199</v>
      </c>
    </row>
    <row r="2286" spans="1:11" x14ac:dyDescent="0.2">
      <c r="A2286" t="s">
        <v>3403</v>
      </c>
      <c r="B2286" t="s">
        <v>4568</v>
      </c>
      <c r="C2286">
        <v>2.5000000000000001E-3</v>
      </c>
      <c r="D2286">
        <v>5575</v>
      </c>
      <c r="E2286">
        <f t="shared" si="105"/>
        <v>358228097.98888856</v>
      </c>
      <c r="F2286">
        <v>4990</v>
      </c>
      <c r="G2286" t="s">
        <v>4569</v>
      </c>
      <c r="H2286">
        <v>2.5000000000000001E-3</v>
      </c>
      <c r="I2286">
        <v>5620</v>
      </c>
      <c r="J2286">
        <f t="shared" si="106"/>
        <v>-361119625.23722929</v>
      </c>
      <c r="K2286">
        <f t="shared" si="107"/>
        <v>-2891527.2483407259</v>
      </c>
    </row>
    <row r="2287" spans="1:11" x14ac:dyDescent="0.2">
      <c r="A2287" t="s">
        <v>3403</v>
      </c>
      <c r="B2287" t="s">
        <v>4570</v>
      </c>
      <c r="C2287">
        <v>2.5000000000000001E-3</v>
      </c>
      <c r="D2287">
        <v>1057</v>
      </c>
      <c r="E2287">
        <f t="shared" si="105"/>
        <v>67918762.255471781</v>
      </c>
      <c r="F2287">
        <v>4990</v>
      </c>
      <c r="G2287" t="s">
        <v>4571</v>
      </c>
      <c r="H2287">
        <v>2.5000000000000001E-3</v>
      </c>
      <c r="I2287">
        <v>446</v>
      </c>
      <c r="J2287">
        <f t="shared" si="106"/>
        <v>-28658247.839111082</v>
      </c>
      <c r="K2287">
        <f t="shared" si="107"/>
        <v>39260514.416360699</v>
      </c>
    </row>
    <row r="2288" spans="1:11" x14ac:dyDescent="0.2">
      <c r="A2288" t="s">
        <v>3403</v>
      </c>
      <c r="B2288" t="s">
        <v>4572</v>
      </c>
      <c r="C2288">
        <v>2.5999999999999999E-3</v>
      </c>
      <c r="D2288">
        <v>6939</v>
      </c>
      <c r="E2288">
        <f t="shared" si="105"/>
        <v>463708441.76191807</v>
      </c>
      <c r="F2288">
        <v>4995</v>
      </c>
      <c r="G2288" t="s">
        <v>4573</v>
      </c>
      <c r="H2288">
        <v>2.5999999999999999E-3</v>
      </c>
      <c r="I2288">
        <v>6911</v>
      </c>
      <c r="J2288">
        <f t="shared" si="106"/>
        <v>-461837302.35143626</v>
      </c>
      <c r="K2288">
        <f t="shared" si="107"/>
        <v>1871139.4104818106</v>
      </c>
    </row>
    <row r="2289" spans="1:11" x14ac:dyDescent="0.2">
      <c r="A2289" t="s">
        <v>3403</v>
      </c>
      <c r="B2289" t="s">
        <v>4574</v>
      </c>
      <c r="C2289">
        <v>2.5999999999999999E-3</v>
      </c>
      <c r="D2289">
        <v>294</v>
      </c>
      <c r="E2289">
        <f t="shared" si="105"/>
        <v>19646963.810059652</v>
      </c>
      <c r="F2289">
        <v>4995</v>
      </c>
      <c r="G2289" t="s">
        <v>4575</v>
      </c>
      <c r="H2289">
        <v>2.5999999999999999E-3</v>
      </c>
      <c r="I2289">
        <v>373</v>
      </c>
      <c r="J2289">
        <f t="shared" si="106"/>
        <v>-24926250.003919221</v>
      </c>
      <c r="K2289">
        <f t="shared" si="107"/>
        <v>-5279286.1938595697</v>
      </c>
    </row>
    <row r="2290" spans="1:11" x14ac:dyDescent="0.2">
      <c r="A2290" t="s">
        <v>3403</v>
      </c>
      <c r="B2290" t="s">
        <v>4576</v>
      </c>
      <c r="C2290">
        <v>2.7000000000000001E-3</v>
      </c>
      <c r="D2290">
        <v>214752</v>
      </c>
      <c r="E2290">
        <f t="shared" si="105"/>
        <v>14903070231.256428</v>
      </c>
      <c r="F2290">
        <v>5000</v>
      </c>
      <c r="G2290" t="s">
        <v>4577</v>
      </c>
      <c r="H2290">
        <v>2.7000000000000001E-3</v>
      </c>
      <c r="I2290">
        <v>203659</v>
      </c>
      <c r="J2290">
        <f t="shared" si="106"/>
        <v>-14133253148.87616</v>
      </c>
      <c r="K2290">
        <f t="shared" si="107"/>
        <v>769817082.3802681</v>
      </c>
    </row>
    <row r="2291" spans="1:11" x14ac:dyDescent="0.2">
      <c r="A2291" t="s">
        <v>3403</v>
      </c>
      <c r="B2291" t="s">
        <v>4578</v>
      </c>
      <c r="C2291">
        <v>2.5999999999999999E-3</v>
      </c>
      <c r="D2291">
        <v>4824</v>
      </c>
      <c r="E2291">
        <f t="shared" si="105"/>
        <v>322370589.86301959</v>
      </c>
      <c r="F2291">
        <v>5000</v>
      </c>
      <c r="G2291" t="s">
        <v>4579</v>
      </c>
      <c r="H2291">
        <v>2.5999999999999999E-3</v>
      </c>
      <c r="I2291">
        <v>1878</v>
      </c>
      <c r="J2291">
        <f t="shared" si="106"/>
        <v>-125499993.3173198</v>
      </c>
      <c r="K2291">
        <f t="shared" si="107"/>
        <v>196870596.54569978</v>
      </c>
    </row>
    <row r="2292" spans="1:11" x14ac:dyDescent="0.2">
      <c r="A2292" t="s">
        <v>3403</v>
      </c>
      <c r="B2292" t="s">
        <v>4580</v>
      </c>
      <c r="C2292">
        <v>2.7000000000000001E-3</v>
      </c>
      <c r="D2292">
        <v>3842</v>
      </c>
      <c r="E2292">
        <f t="shared" si="105"/>
        <v>266621944.51500887</v>
      </c>
      <c r="F2292">
        <v>5005</v>
      </c>
      <c r="G2292" t="s">
        <v>4581</v>
      </c>
      <c r="H2292">
        <v>2.7000000000000001E-3</v>
      </c>
      <c r="I2292">
        <v>3681</v>
      </c>
      <c r="J2292">
        <f t="shared" si="106"/>
        <v>-255449083.22742006</v>
      </c>
      <c r="K2292">
        <f t="shared" si="107"/>
        <v>11172861.287588805</v>
      </c>
    </row>
    <row r="2293" spans="1:11" x14ac:dyDescent="0.2">
      <c r="A2293" t="s">
        <v>3403</v>
      </c>
      <c r="B2293" t="s">
        <v>4582</v>
      </c>
      <c r="C2293">
        <v>2.7000000000000001E-3</v>
      </c>
      <c r="D2293">
        <v>712</v>
      </c>
      <c r="E2293">
        <f t="shared" si="105"/>
        <v>49410417.619647667</v>
      </c>
      <c r="F2293">
        <v>5005</v>
      </c>
      <c r="G2293" t="s">
        <v>4583</v>
      </c>
      <c r="H2293">
        <v>2.7000000000000001E-3</v>
      </c>
      <c r="I2293">
        <v>611</v>
      </c>
      <c r="J2293">
        <f t="shared" si="106"/>
        <v>-42401355.56966956</v>
      </c>
      <c r="K2293">
        <f t="shared" si="107"/>
        <v>7009062.0499781072</v>
      </c>
    </row>
    <row r="2294" spans="1:11" x14ac:dyDescent="0.2">
      <c r="A2294" t="s">
        <v>3403</v>
      </c>
      <c r="B2294" t="s">
        <v>4584</v>
      </c>
      <c r="C2294">
        <v>2.8E-3</v>
      </c>
      <c r="D2294">
        <v>11502</v>
      </c>
      <c r="E2294">
        <f t="shared" si="105"/>
        <v>827763288.43701863</v>
      </c>
      <c r="F2294">
        <v>5010</v>
      </c>
      <c r="G2294" t="s">
        <v>4585</v>
      </c>
      <c r="H2294">
        <v>2.8E-3</v>
      </c>
      <c r="I2294">
        <v>11059</v>
      </c>
      <c r="J2294">
        <f t="shared" si="106"/>
        <v>-795881951.55842376</v>
      </c>
      <c r="K2294">
        <f t="shared" si="107"/>
        <v>31881336.878594875</v>
      </c>
    </row>
    <row r="2295" spans="1:11" x14ac:dyDescent="0.2">
      <c r="A2295" t="s">
        <v>3403</v>
      </c>
      <c r="B2295" t="s">
        <v>4586</v>
      </c>
      <c r="C2295">
        <v>2.8E-3</v>
      </c>
      <c r="D2295">
        <v>1014</v>
      </c>
      <c r="E2295">
        <f t="shared" si="105"/>
        <v>72974437.008792996</v>
      </c>
      <c r="F2295">
        <v>5010</v>
      </c>
      <c r="G2295" t="s">
        <v>4587</v>
      </c>
      <c r="H2295">
        <v>2.8E-3</v>
      </c>
      <c r="I2295">
        <v>775</v>
      </c>
      <c r="J2295">
        <f t="shared" si="106"/>
        <v>-55774347.812440403</v>
      </c>
      <c r="K2295">
        <f t="shared" si="107"/>
        <v>17200089.196352594</v>
      </c>
    </row>
    <row r="2296" spans="1:11" x14ac:dyDescent="0.2">
      <c r="A2296" t="s">
        <v>3403</v>
      </c>
      <c r="B2296" t="s">
        <v>4588</v>
      </c>
      <c r="C2296">
        <v>2.8999999999999998E-3</v>
      </c>
      <c r="D2296">
        <v>8113</v>
      </c>
      <c r="E2296">
        <f t="shared" si="105"/>
        <v>604719872.36255944</v>
      </c>
      <c r="F2296">
        <v>5015</v>
      </c>
      <c r="G2296" t="s">
        <v>4589</v>
      </c>
      <c r="H2296">
        <v>2.8999999999999998E-3</v>
      </c>
      <c r="I2296">
        <v>6193</v>
      </c>
      <c r="J2296">
        <f t="shared" si="106"/>
        <v>-461608550.41801196</v>
      </c>
      <c r="K2296">
        <f t="shared" si="107"/>
        <v>143111321.94454747</v>
      </c>
    </row>
    <row r="2297" spans="1:11" x14ac:dyDescent="0.2">
      <c r="A2297" t="s">
        <v>3403</v>
      </c>
      <c r="B2297" t="s">
        <v>4590</v>
      </c>
      <c r="C2297">
        <v>2.8E-3</v>
      </c>
      <c r="D2297">
        <v>367</v>
      </c>
      <c r="E2297">
        <f t="shared" si="105"/>
        <v>26411852.447955653</v>
      </c>
      <c r="F2297">
        <v>5015</v>
      </c>
      <c r="G2297" t="s">
        <v>4591</v>
      </c>
      <c r="H2297">
        <v>2.8E-3</v>
      </c>
      <c r="I2297">
        <v>272</v>
      </c>
      <c r="J2297">
        <f t="shared" si="106"/>
        <v>-19574996.909656502</v>
      </c>
      <c r="K2297">
        <f t="shared" si="107"/>
        <v>6836855.5382991508</v>
      </c>
    </row>
    <row r="2298" spans="1:11" x14ac:dyDescent="0.2">
      <c r="A2298" t="s">
        <v>3403</v>
      </c>
      <c r="B2298" t="s">
        <v>4592</v>
      </c>
      <c r="C2298">
        <v>2.8999999999999998E-3</v>
      </c>
      <c r="D2298">
        <v>11677</v>
      </c>
      <c r="E2298">
        <f t="shared" si="105"/>
        <v>870370263.72212577</v>
      </c>
      <c r="F2298">
        <v>5020</v>
      </c>
      <c r="G2298" t="s">
        <v>4593</v>
      </c>
      <c r="H2298">
        <v>2.8999999999999998E-3</v>
      </c>
      <c r="I2298">
        <v>6075</v>
      </c>
      <c r="J2298">
        <f t="shared" si="106"/>
        <v>-452813167.09016991</v>
      </c>
      <c r="K2298">
        <f t="shared" si="107"/>
        <v>417557096.63195586</v>
      </c>
    </row>
    <row r="2299" spans="1:11" x14ac:dyDescent="0.2">
      <c r="A2299" t="s">
        <v>3403</v>
      </c>
      <c r="B2299" t="s">
        <v>4594</v>
      </c>
      <c r="C2299">
        <v>2.8999999999999998E-3</v>
      </c>
      <c r="D2299">
        <v>957</v>
      </c>
      <c r="E2299">
        <f t="shared" si="105"/>
        <v>71332049.531735405</v>
      </c>
      <c r="F2299">
        <v>5020</v>
      </c>
      <c r="G2299" t="s">
        <v>4595</v>
      </c>
      <c r="H2299">
        <v>2.8999999999999998E-3</v>
      </c>
      <c r="I2299">
        <v>525</v>
      </c>
      <c r="J2299">
        <f t="shared" si="106"/>
        <v>-39132002.094212219</v>
      </c>
      <c r="K2299">
        <f t="shared" si="107"/>
        <v>32200047.437523186</v>
      </c>
    </row>
    <row r="2300" spans="1:11" x14ac:dyDescent="0.2">
      <c r="A2300" t="s">
        <v>3403</v>
      </c>
      <c r="B2300" t="s">
        <v>4596</v>
      </c>
      <c r="C2300">
        <v>3.0000000000000001E-3</v>
      </c>
      <c r="D2300">
        <v>13185</v>
      </c>
      <c r="E2300">
        <f t="shared" si="105"/>
        <v>1016660980.516627</v>
      </c>
      <c r="F2300">
        <v>5025</v>
      </c>
      <c r="G2300" t="s">
        <v>4597</v>
      </c>
      <c r="H2300">
        <v>3.0000000000000001E-3</v>
      </c>
      <c r="I2300">
        <v>10865</v>
      </c>
      <c r="J2300">
        <f t="shared" si="106"/>
        <v>-837771828.08594239</v>
      </c>
      <c r="K2300">
        <f t="shared" si="107"/>
        <v>178889152.43068457</v>
      </c>
    </row>
    <row r="2301" spans="1:11" x14ac:dyDescent="0.2">
      <c r="A2301" t="s">
        <v>3403</v>
      </c>
      <c r="B2301" t="s">
        <v>4598</v>
      </c>
      <c r="C2301">
        <v>3.0000000000000001E-3</v>
      </c>
      <c r="D2301">
        <v>4602</v>
      </c>
      <c r="E2301">
        <f t="shared" si="105"/>
        <v>354848223.91638362</v>
      </c>
      <c r="F2301">
        <v>5025</v>
      </c>
      <c r="G2301" t="s">
        <v>4599</v>
      </c>
      <c r="H2301">
        <v>3.0000000000000001E-3</v>
      </c>
      <c r="I2301">
        <v>1369</v>
      </c>
      <c r="J2301">
        <f t="shared" si="106"/>
        <v>-105560021.41276166</v>
      </c>
      <c r="K2301">
        <f t="shared" si="107"/>
        <v>249288202.50362197</v>
      </c>
    </row>
    <row r="2302" spans="1:11" x14ac:dyDescent="0.2">
      <c r="A2302" t="s">
        <v>3403</v>
      </c>
      <c r="B2302" t="s">
        <v>4600</v>
      </c>
      <c r="C2302">
        <v>3.0999999999999999E-3</v>
      </c>
      <c r="D2302">
        <v>7106</v>
      </c>
      <c r="E2302">
        <f t="shared" si="105"/>
        <v>566189307.93600225</v>
      </c>
      <c r="F2302">
        <v>5030</v>
      </c>
      <c r="G2302" t="s">
        <v>4601</v>
      </c>
      <c r="H2302">
        <v>3.0999999999999999E-3</v>
      </c>
      <c r="I2302">
        <v>6434</v>
      </c>
      <c r="J2302">
        <f t="shared" si="106"/>
        <v>-512645934.03605944</v>
      </c>
      <c r="K2302">
        <f t="shared" si="107"/>
        <v>53543373.899942815</v>
      </c>
    </row>
    <row r="2303" spans="1:11" x14ac:dyDescent="0.2">
      <c r="A2303" t="s">
        <v>3403</v>
      </c>
      <c r="B2303" t="s">
        <v>4602</v>
      </c>
      <c r="C2303">
        <v>3.0000000000000001E-3</v>
      </c>
      <c r="D2303">
        <v>432</v>
      </c>
      <c r="E2303">
        <f t="shared" si="105"/>
        <v>33310393.900886063</v>
      </c>
      <c r="F2303">
        <v>5030</v>
      </c>
      <c r="G2303" t="s">
        <v>4603</v>
      </c>
      <c r="H2303">
        <v>3.0000000000000001E-3</v>
      </c>
      <c r="I2303">
        <v>394</v>
      </c>
      <c r="J2303">
        <f t="shared" si="106"/>
        <v>-30380312.955900718</v>
      </c>
      <c r="K2303">
        <f t="shared" si="107"/>
        <v>2930080.944985345</v>
      </c>
    </row>
    <row r="2304" spans="1:11" x14ac:dyDescent="0.2">
      <c r="A2304" t="s">
        <v>3403</v>
      </c>
      <c r="B2304" t="s">
        <v>4604</v>
      </c>
      <c r="C2304">
        <v>3.0999999999999999E-3</v>
      </c>
      <c r="D2304">
        <v>3950</v>
      </c>
      <c r="E2304">
        <f t="shared" si="105"/>
        <v>314726676.94162798</v>
      </c>
      <c r="F2304">
        <v>5035</v>
      </c>
      <c r="G2304" t="s">
        <v>4605</v>
      </c>
      <c r="H2304">
        <v>3.0999999999999999E-3</v>
      </c>
      <c r="I2304">
        <v>3967</v>
      </c>
      <c r="J2304">
        <f t="shared" si="106"/>
        <v>-316081196.81707299</v>
      </c>
      <c r="K2304">
        <f t="shared" si="107"/>
        <v>-1354519.8754450083</v>
      </c>
    </row>
    <row r="2305" spans="1:11" x14ac:dyDescent="0.2">
      <c r="A2305" t="s">
        <v>3403</v>
      </c>
      <c r="B2305" t="s">
        <v>4606</v>
      </c>
      <c r="C2305">
        <v>3.0999999999999999E-3</v>
      </c>
      <c r="D2305">
        <v>451</v>
      </c>
      <c r="E2305">
        <f t="shared" si="105"/>
        <v>35934615.519158028</v>
      </c>
      <c r="F2305">
        <v>5035</v>
      </c>
      <c r="G2305" t="s">
        <v>4607</v>
      </c>
      <c r="H2305">
        <v>3.0999999999999999E-3</v>
      </c>
      <c r="I2305">
        <v>355</v>
      </c>
      <c r="J2305">
        <f t="shared" si="106"/>
        <v>-28285562.104880486</v>
      </c>
      <c r="K2305">
        <f t="shared" si="107"/>
        <v>7649053.4142775424</v>
      </c>
    </row>
    <row r="2306" spans="1:11" x14ac:dyDescent="0.2">
      <c r="A2306" t="s">
        <v>3403</v>
      </c>
      <c r="B2306" t="s">
        <v>4608</v>
      </c>
      <c r="C2306">
        <v>3.2000000000000002E-3</v>
      </c>
      <c r="D2306">
        <v>7667</v>
      </c>
      <c r="E2306">
        <f t="shared" si="105"/>
        <v>630594543.30393445</v>
      </c>
      <c r="F2306">
        <v>5040</v>
      </c>
      <c r="G2306" t="s">
        <v>4609</v>
      </c>
      <c r="H2306">
        <v>3.2000000000000002E-3</v>
      </c>
      <c r="I2306">
        <v>7794</v>
      </c>
      <c r="J2306">
        <f t="shared" si="106"/>
        <v>-641040024.84816313</v>
      </c>
      <c r="K2306">
        <f t="shared" si="107"/>
        <v>-10445481.544228673</v>
      </c>
    </row>
    <row r="2307" spans="1:11" x14ac:dyDescent="0.2">
      <c r="A2307" t="s">
        <v>3403</v>
      </c>
      <c r="B2307" t="s">
        <v>4610</v>
      </c>
      <c r="C2307">
        <v>3.0999999999999999E-3</v>
      </c>
      <c r="D2307">
        <v>741</v>
      </c>
      <c r="E2307">
        <f t="shared" si="105"/>
        <v>59041131.041454762</v>
      </c>
      <c r="F2307">
        <v>5040</v>
      </c>
      <c r="G2307" t="s">
        <v>4611</v>
      </c>
      <c r="H2307">
        <v>3.0999999999999999E-3</v>
      </c>
      <c r="I2307">
        <v>467</v>
      </c>
      <c r="J2307">
        <f t="shared" si="106"/>
        <v>-37209457.754870959</v>
      </c>
      <c r="K2307">
        <f t="shared" si="107"/>
        <v>21831673.286583804</v>
      </c>
    </row>
    <row r="2308" spans="1:11" x14ac:dyDescent="0.2">
      <c r="A2308" t="s">
        <v>3403</v>
      </c>
      <c r="B2308" t="s">
        <v>4612</v>
      </c>
      <c r="C2308">
        <v>3.2000000000000002E-3</v>
      </c>
      <c r="D2308">
        <v>6564</v>
      </c>
      <c r="E2308">
        <f t="shared" si="105"/>
        <v>539875124.85287929</v>
      </c>
      <c r="F2308">
        <v>5045</v>
      </c>
      <c r="G2308" t="s">
        <v>4613</v>
      </c>
      <c r="H2308">
        <v>3.2000000000000002E-3</v>
      </c>
      <c r="I2308">
        <v>6494</v>
      </c>
      <c r="J2308">
        <f t="shared" si="106"/>
        <v>-534117772.82062745</v>
      </c>
      <c r="K2308">
        <f t="shared" si="107"/>
        <v>5757352.0322518349</v>
      </c>
    </row>
    <row r="2309" spans="1:11" x14ac:dyDescent="0.2">
      <c r="A2309" t="s">
        <v>3403</v>
      </c>
      <c r="B2309" t="s">
        <v>4614</v>
      </c>
      <c r="C2309">
        <v>3.2000000000000002E-3</v>
      </c>
      <c r="D2309">
        <v>272</v>
      </c>
      <c r="E2309">
        <f t="shared" si="105"/>
        <v>22371425.039607435</v>
      </c>
      <c r="F2309">
        <v>5045</v>
      </c>
      <c r="G2309" t="s">
        <v>4615</v>
      </c>
      <c r="H2309">
        <v>3.2000000000000002E-3</v>
      </c>
      <c r="I2309">
        <v>313</v>
      </c>
      <c r="J2309">
        <f t="shared" si="106"/>
        <v>-25743588.372783557</v>
      </c>
      <c r="K2309">
        <f t="shared" si="107"/>
        <v>-3372163.3331761211</v>
      </c>
    </row>
    <row r="2310" spans="1:11" x14ac:dyDescent="0.2">
      <c r="A2310" t="s">
        <v>3403</v>
      </c>
      <c r="B2310" t="s">
        <v>4616</v>
      </c>
      <c r="C2310">
        <v>3.3E-3</v>
      </c>
      <c r="D2310">
        <v>23975</v>
      </c>
      <c r="E2310">
        <f t="shared" si="105"/>
        <v>2033514729.5164759</v>
      </c>
      <c r="F2310">
        <v>5050</v>
      </c>
      <c r="G2310" t="s">
        <v>4617</v>
      </c>
      <c r="H2310">
        <v>3.3E-3</v>
      </c>
      <c r="I2310">
        <v>13673</v>
      </c>
      <c r="J2310">
        <f t="shared" si="106"/>
        <v>-1159718327.285872</v>
      </c>
      <c r="K2310">
        <f t="shared" si="107"/>
        <v>873796402.23060393</v>
      </c>
    </row>
    <row r="2311" spans="1:11" x14ac:dyDescent="0.2">
      <c r="A2311" t="s">
        <v>3403</v>
      </c>
      <c r="B2311" t="s">
        <v>4618</v>
      </c>
      <c r="C2311">
        <v>3.2000000000000002E-3</v>
      </c>
      <c r="D2311">
        <v>1324</v>
      </c>
      <c r="E2311">
        <f t="shared" si="105"/>
        <v>108896201.29573619</v>
      </c>
      <c r="F2311">
        <v>5050</v>
      </c>
      <c r="G2311" t="s">
        <v>4619</v>
      </c>
      <c r="H2311">
        <v>3.2000000000000002E-3</v>
      </c>
      <c r="I2311">
        <v>550</v>
      </c>
      <c r="J2311">
        <f t="shared" si="106"/>
        <v>-45236337.39626503</v>
      </c>
      <c r="K2311">
        <f t="shared" si="107"/>
        <v>63659863.899471164</v>
      </c>
    </row>
    <row r="2312" spans="1:11" x14ac:dyDescent="0.2">
      <c r="A2312" t="s">
        <v>3403</v>
      </c>
      <c r="B2312" t="s">
        <v>4620</v>
      </c>
      <c r="C2312">
        <v>3.3E-3</v>
      </c>
      <c r="D2312">
        <v>3117</v>
      </c>
      <c r="E2312">
        <f t="shared" si="105"/>
        <v>264378119.37029636</v>
      </c>
      <c r="F2312">
        <v>5055</v>
      </c>
      <c r="G2312" t="s">
        <v>4621</v>
      </c>
      <c r="H2312">
        <v>3.3E-3</v>
      </c>
      <c r="I2312">
        <v>2063</v>
      </c>
      <c r="J2312">
        <f t="shared" si="106"/>
        <v>-174979807.59092766</v>
      </c>
      <c r="K2312">
        <f t="shared" si="107"/>
        <v>89398311.779368699</v>
      </c>
    </row>
    <row r="2313" spans="1:11" x14ac:dyDescent="0.2">
      <c r="A2313" t="s">
        <v>3403</v>
      </c>
      <c r="B2313" t="s">
        <v>4622</v>
      </c>
      <c r="C2313">
        <v>3.2000000000000002E-3</v>
      </c>
      <c r="D2313">
        <v>342</v>
      </c>
      <c r="E2313">
        <f t="shared" si="105"/>
        <v>28128777.071859341</v>
      </c>
      <c r="F2313">
        <v>5055</v>
      </c>
      <c r="G2313" t="s">
        <v>4623</v>
      </c>
      <c r="H2313">
        <v>3.2000000000000002E-3</v>
      </c>
      <c r="I2313">
        <v>290</v>
      </c>
      <c r="J2313">
        <f t="shared" si="106"/>
        <v>-23851886.990757927</v>
      </c>
      <c r="K2313">
        <f t="shared" si="107"/>
        <v>4276890.0811014138</v>
      </c>
    </row>
    <row r="2314" spans="1:11" x14ac:dyDescent="0.2">
      <c r="A2314" t="s">
        <v>3403</v>
      </c>
      <c r="B2314" t="s">
        <v>4624</v>
      </c>
      <c r="C2314">
        <v>3.3E-3</v>
      </c>
      <c r="D2314">
        <v>3351</v>
      </c>
      <c r="E2314">
        <f t="shared" si="105"/>
        <v>284225562.40290767</v>
      </c>
      <c r="F2314">
        <v>5060</v>
      </c>
      <c r="G2314" t="s">
        <v>4625</v>
      </c>
      <c r="H2314">
        <v>3.3E-3</v>
      </c>
      <c r="I2314">
        <v>2718</v>
      </c>
      <c r="J2314">
        <f t="shared" si="106"/>
        <v>-230535684.45571569</v>
      </c>
      <c r="K2314">
        <f t="shared" si="107"/>
        <v>53689877.947191983</v>
      </c>
    </row>
    <row r="2315" spans="1:11" x14ac:dyDescent="0.2">
      <c r="A2315" t="s">
        <v>3403</v>
      </c>
      <c r="B2315" t="s">
        <v>4626</v>
      </c>
      <c r="C2315">
        <v>3.3E-3</v>
      </c>
      <c r="D2315">
        <v>584</v>
      </c>
      <c r="E2315">
        <f t="shared" si="105"/>
        <v>49533789.448910207</v>
      </c>
      <c r="F2315">
        <v>5060</v>
      </c>
      <c r="G2315" t="s">
        <v>4627</v>
      </c>
      <c r="H2315">
        <v>3.3E-3</v>
      </c>
      <c r="I2315">
        <v>308</v>
      </c>
      <c r="J2315">
        <f t="shared" si="106"/>
        <v>-26123984.846343052</v>
      </c>
      <c r="K2315">
        <f t="shared" si="107"/>
        <v>23409804.602567155</v>
      </c>
    </row>
    <row r="2316" spans="1:11" x14ac:dyDescent="0.2">
      <c r="A2316" t="s">
        <v>3403</v>
      </c>
      <c r="B2316" t="s">
        <v>4628</v>
      </c>
      <c r="C2316">
        <v>3.3999999999999998E-3</v>
      </c>
      <c r="D2316">
        <v>1806</v>
      </c>
      <c r="E2316">
        <f t="shared" ref="E2316:E2379" si="108">C2316*D2316*100*$B$3*$B$3*0.01</f>
        <v>157823412.58410555</v>
      </c>
      <c r="F2316">
        <v>5065</v>
      </c>
      <c r="G2316" t="s">
        <v>4629</v>
      </c>
      <c r="H2316">
        <v>3.3999999999999998E-3</v>
      </c>
      <c r="I2316">
        <v>2185</v>
      </c>
      <c r="J2316">
        <f t="shared" ref="J2316:J2379" si="109">H2316*I2316*100*$B$3*$B$3*0.01*-1</f>
        <v>-190943608.24821186</v>
      </c>
      <c r="K2316">
        <f t="shared" ref="K2316:K2379" si="110">E2316+J2316</f>
        <v>-33120195.664106309</v>
      </c>
    </row>
    <row r="2317" spans="1:11" x14ac:dyDescent="0.2">
      <c r="A2317" t="s">
        <v>3403</v>
      </c>
      <c r="B2317" t="s">
        <v>4630</v>
      </c>
      <c r="C2317">
        <v>3.3E-3</v>
      </c>
      <c r="D2317">
        <v>307</v>
      </c>
      <c r="E2317">
        <f t="shared" si="108"/>
        <v>26039166.713725056</v>
      </c>
      <c r="F2317">
        <v>5065</v>
      </c>
      <c r="G2317" t="s">
        <v>4631</v>
      </c>
      <c r="H2317">
        <v>3.3E-3</v>
      </c>
      <c r="I2317">
        <v>215</v>
      </c>
      <c r="J2317">
        <f t="shared" si="109"/>
        <v>-18235898.512869339</v>
      </c>
      <c r="K2317">
        <f t="shared" si="110"/>
        <v>7803268.2008557171</v>
      </c>
    </row>
    <row r="2318" spans="1:11" x14ac:dyDescent="0.2">
      <c r="A2318" t="s">
        <v>3403</v>
      </c>
      <c r="B2318" t="s">
        <v>4632</v>
      </c>
      <c r="C2318">
        <v>3.3999999999999998E-3</v>
      </c>
      <c r="D2318">
        <v>5014</v>
      </c>
      <c r="E2318">
        <f t="shared" si="108"/>
        <v>438165332.61168617</v>
      </c>
      <c r="F2318">
        <v>5070</v>
      </c>
      <c r="G2318" t="s">
        <v>4633</v>
      </c>
      <c r="H2318">
        <v>3.3999999999999998E-3</v>
      </c>
      <c r="I2318">
        <v>4644</v>
      </c>
      <c r="J2318">
        <f t="shared" si="109"/>
        <v>-405831632.35912848</v>
      </c>
      <c r="K2318">
        <f t="shared" si="110"/>
        <v>32333700.252557695</v>
      </c>
    </row>
    <row r="2319" spans="1:11" x14ac:dyDescent="0.2">
      <c r="A2319" t="s">
        <v>3403</v>
      </c>
      <c r="B2319" t="s">
        <v>4634</v>
      </c>
      <c r="C2319">
        <v>3.3E-3</v>
      </c>
      <c r="D2319">
        <v>943</v>
      </c>
      <c r="E2319">
        <f t="shared" si="108"/>
        <v>79983499.058771104</v>
      </c>
      <c r="F2319">
        <v>5070</v>
      </c>
      <c r="G2319" t="s">
        <v>4635</v>
      </c>
      <c r="H2319">
        <v>3.3E-3</v>
      </c>
      <c r="I2319">
        <v>359</v>
      </c>
      <c r="J2319">
        <f t="shared" si="109"/>
        <v>-30449709.609860901</v>
      </c>
      <c r="K2319">
        <f t="shared" si="110"/>
        <v>49533789.448910207</v>
      </c>
    </row>
    <row r="2320" spans="1:11" x14ac:dyDescent="0.2">
      <c r="A2320" t="s">
        <v>3403</v>
      </c>
      <c r="B2320" t="s">
        <v>4636</v>
      </c>
      <c r="C2320">
        <v>3.3999999999999998E-3</v>
      </c>
      <c r="D2320">
        <v>12985</v>
      </c>
      <c r="E2320">
        <f t="shared" si="108"/>
        <v>1134738102.1066504</v>
      </c>
      <c r="F2320">
        <v>5075</v>
      </c>
      <c r="G2320" t="s">
        <v>4637</v>
      </c>
      <c r="H2320">
        <v>3.3999999999999998E-3</v>
      </c>
      <c r="I2320">
        <v>7592</v>
      </c>
      <c r="J2320">
        <f t="shared" si="109"/>
        <v>-663452573.83085787</v>
      </c>
      <c r="K2320">
        <f t="shared" si="110"/>
        <v>471285528.27579248</v>
      </c>
    </row>
    <row r="2321" spans="1:11" x14ac:dyDescent="0.2">
      <c r="A2321" t="s">
        <v>3403</v>
      </c>
      <c r="B2321" t="s">
        <v>4638</v>
      </c>
      <c r="C2321">
        <v>3.3E-3</v>
      </c>
      <c r="D2321">
        <v>922</v>
      </c>
      <c r="E2321">
        <f t="shared" si="108"/>
        <v>78202318.273793161</v>
      </c>
      <c r="F2321">
        <v>5075</v>
      </c>
      <c r="G2321" t="s">
        <v>4639</v>
      </c>
      <c r="H2321">
        <v>3.3E-3</v>
      </c>
      <c r="I2321">
        <v>401</v>
      </c>
      <c r="J2321">
        <f t="shared" si="109"/>
        <v>-34012071.17981676</v>
      </c>
      <c r="K2321">
        <f t="shared" si="110"/>
        <v>44190247.093976401</v>
      </c>
    </row>
    <row r="2322" spans="1:11" x14ac:dyDescent="0.2">
      <c r="A2322" t="s">
        <v>3403</v>
      </c>
      <c r="B2322" t="s">
        <v>4640</v>
      </c>
      <c r="C2322">
        <v>3.3999999999999998E-3</v>
      </c>
      <c r="D2322">
        <v>9022</v>
      </c>
      <c r="E2322">
        <f t="shared" si="108"/>
        <v>788417955.88804007</v>
      </c>
      <c r="F2322">
        <v>5080</v>
      </c>
      <c r="G2322" t="s">
        <v>4641</v>
      </c>
      <c r="H2322">
        <v>3.3999999999999998E-3</v>
      </c>
      <c r="I2322">
        <v>4302</v>
      </c>
      <c r="J2322">
        <f t="shared" si="109"/>
        <v>-375944806.72027797</v>
      </c>
      <c r="K2322">
        <f t="shared" si="110"/>
        <v>412473149.1677621</v>
      </c>
    </row>
    <row r="2323" spans="1:11" x14ac:dyDescent="0.2">
      <c r="A2323" t="s">
        <v>3403</v>
      </c>
      <c r="B2323" t="s">
        <v>4642</v>
      </c>
      <c r="C2323">
        <v>3.3E-3</v>
      </c>
      <c r="D2323">
        <v>1146</v>
      </c>
      <c r="E2323">
        <f t="shared" si="108"/>
        <v>97201579.980224475</v>
      </c>
      <c r="F2323">
        <v>5080</v>
      </c>
      <c r="G2323" t="s">
        <v>4643</v>
      </c>
      <c r="H2323">
        <v>3.3E-3</v>
      </c>
      <c r="I2323">
        <v>302</v>
      </c>
      <c r="J2323">
        <f t="shared" si="109"/>
        <v>-25615076.050635077</v>
      </c>
      <c r="K2323">
        <f t="shared" si="110"/>
        <v>71586503.929589391</v>
      </c>
    </row>
    <row r="2324" spans="1:11" x14ac:dyDescent="0.2">
      <c r="A2324" t="s">
        <v>3403</v>
      </c>
      <c r="B2324" t="s">
        <v>4644</v>
      </c>
      <c r="C2324">
        <v>3.3999999999999998E-3</v>
      </c>
      <c r="D2324">
        <v>4254</v>
      </c>
      <c r="E2324">
        <f t="shared" si="108"/>
        <v>371750164.52535164</v>
      </c>
      <c r="F2324">
        <v>5085</v>
      </c>
      <c r="G2324" t="s">
        <v>4645</v>
      </c>
      <c r="H2324">
        <v>3.3999999999999998E-3</v>
      </c>
      <c r="I2324">
        <v>3435</v>
      </c>
      <c r="J2324">
        <f t="shared" si="109"/>
        <v>-300179082.07442003</v>
      </c>
      <c r="K2324">
        <f t="shared" si="110"/>
        <v>71571082.450931609</v>
      </c>
    </row>
    <row r="2325" spans="1:11" x14ac:dyDescent="0.2">
      <c r="A2325" t="s">
        <v>3403</v>
      </c>
      <c r="B2325" t="s">
        <v>4646</v>
      </c>
      <c r="C2325">
        <v>3.3E-3</v>
      </c>
      <c r="D2325">
        <v>1584</v>
      </c>
      <c r="E2325">
        <f t="shared" si="108"/>
        <v>134351922.06690714</v>
      </c>
      <c r="F2325">
        <v>5085</v>
      </c>
      <c r="G2325" t="s">
        <v>4647</v>
      </c>
      <c r="H2325">
        <v>3.3E-3</v>
      </c>
      <c r="I2325">
        <v>199</v>
      </c>
      <c r="J2325">
        <f t="shared" si="109"/>
        <v>-16878808.390981387</v>
      </c>
      <c r="K2325">
        <f t="shared" si="110"/>
        <v>117473113.67592575</v>
      </c>
    </row>
    <row r="2326" spans="1:11" x14ac:dyDescent="0.2">
      <c r="A2326" t="s">
        <v>3403</v>
      </c>
      <c r="B2326" t="s">
        <v>4648</v>
      </c>
      <c r="C2326">
        <v>3.3999999999999998E-3</v>
      </c>
      <c r="D2326">
        <v>3514</v>
      </c>
      <c r="E2326">
        <f t="shared" si="108"/>
        <v>307082764.02023643</v>
      </c>
      <c r="F2326">
        <v>5090</v>
      </c>
      <c r="G2326" t="s">
        <v>4649</v>
      </c>
      <c r="H2326">
        <v>3.3999999999999998E-3</v>
      </c>
      <c r="I2326">
        <v>2497</v>
      </c>
      <c r="J2326">
        <f t="shared" si="109"/>
        <v>-218208782.5152334</v>
      </c>
      <c r="K2326">
        <f t="shared" si="110"/>
        <v>88873981.505003035</v>
      </c>
    </row>
    <row r="2327" spans="1:11" x14ac:dyDescent="0.2">
      <c r="A2327" t="s">
        <v>3403</v>
      </c>
      <c r="B2327" t="s">
        <v>4650</v>
      </c>
      <c r="C2327">
        <v>3.3E-3</v>
      </c>
      <c r="D2327">
        <v>575</v>
      </c>
      <c r="E2327">
        <f t="shared" si="108"/>
        <v>48770426.255348235</v>
      </c>
      <c r="F2327">
        <v>5090</v>
      </c>
      <c r="G2327" t="s">
        <v>4651</v>
      </c>
      <c r="H2327">
        <v>3.3E-3</v>
      </c>
      <c r="I2327">
        <v>234</v>
      </c>
      <c r="J2327">
        <f t="shared" si="109"/>
        <v>-19847443.032611281</v>
      </c>
      <c r="K2327">
        <f t="shared" si="110"/>
        <v>28922983.222736955</v>
      </c>
    </row>
    <row r="2328" spans="1:11" x14ac:dyDescent="0.2">
      <c r="A2328" t="s">
        <v>3403</v>
      </c>
      <c r="B2328" t="s">
        <v>4652</v>
      </c>
      <c r="C2328">
        <v>3.3999999999999998E-3</v>
      </c>
      <c r="D2328">
        <v>5160</v>
      </c>
      <c r="E2328">
        <f t="shared" si="108"/>
        <v>450924035.95458728</v>
      </c>
      <c r="F2328">
        <v>5095</v>
      </c>
      <c r="G2328" t="s">
        <v>4653</v>
      </c>
      <c r="H2328">
        <v>3.3999999999999998E-3</v>
      </c>
      <c r="I2328">
        <v>4617</v>
      </c>
      <c r="J2328">
        <f t="shared" si="109"/>
        <v>-403472146.12448251</v>
      </c>
      <c r="K2328">
        <f t="shared" si="110"/>
        <v>47451889.830104768</v>
      </c>
    </row>
    <row r="2329" spans="1:11" x14ac:dyDescent="0.2">
      <c r="A2329" t="s">
        <v>3403</v>
      </c>
      <c r="B2329" t="s">
        <v>4654</v>
      </c>
      <c r="C2329">
        <v>3.3E-3</v>
      </c>
      <c r="D2329">
        <v>281</v>
      </c>
      <c r="E2329">
        <f t="shared" si="108"/>
        <v>23833895.265657138</v>
      </c>
      <c r="F2329">
        <v>5095</v>
      </c>
      <c r="G2329" t="s">
        <v>4655</v>
      </c>
      <c r="H2329">
        <v>3.3E-3</v>
      </c>
      <c r="I2329">
        <v>180</v>
      </c>
      <c r="J2329">
        <f t="shared" si="109"/>
        <v>-15267263.871239448</v>
      </c>
      <c r="K2329">
        <f t="shared" si="110"/>
        <v>8566631.3944176901</v>
      </c>
    </row>
    <row r="2330" spans="1:11" x14ac:dyDescent="0.2">
      <c r="A2330" t="s">
        <v>3403</v>
      </c>
      <c r="B2330" t="s">
        <v>4656</v>
      </c>
      <c r="C2330">
        <v>3.3E-3</v>
      </c>
      <c r="D2330">
        <v>43973</v>
      </c>
      <c r="E2330">
        <f t="shared" si="108"/>
        <v>3729707745.6111789</v>
      </c>
      <c r="F2330">
        <v>5100</v>
      </c>
      <c r="G2330" t="s">
        <v>4657</v>
      </c>
      <c r="H2330">
        <v>3.3E-3</v>
      </c>
      <c r="I2330">
        <v>18338</v>
      </c>
      <c r="J2330">
        <f t="shared" si="109"/>
        <v>-1555394915.9488275</v>
      </c>
      <c r="K2330">
        <f t="shared" si="110"/>
        <v>2174312829.6623516</v>
      </c>
    </row>
    <row r="2331" spans="1:11" x14ac:dyDescent="0.2">
      <c r="A2331" t="s">
        <v>3403</v>
      </c>
      <c r="B2331" t="s">
        <v>4658</v>
      </c>
      <c r="C2331">
        <v>3.3E-3</v>
      </c>
      <c r="D2331">
        <v>2988</v>
      </c>
      <c r="E2331">
        <f t="shared" si="108"/>
        <v>253436580.26257485</v>
      </c>
      <c r="F2331">
        <v>5100</v>
      </c>
      <c r="G2331" t="s">
        <v>4659</v>
      </c>
      <c r="H2331">
        <v>3.3E-3</v>
      </c>
      <c r="I2331">
        <v>1066</v>
      </c>
      <c r="J2331">
        <f t="shared" si="109"/>
        <v>-90416129.37078473</v>
      </c>
      <c r="K2331">
        <f t="shared" si="110"/>
        <v>163020450.89179012</v>
      </c>
    </row>
    <row r="2332" spans="1:11" x14ac:dyDescent="0.2">
      <c r="A2332" t="s">
        <v>3403</v>
      </c>
      <c r="B2332" t="s">
        <v>4660</v>
      </c>
      <c r="C2332">
        <v>3.3E-3</v>
      </c>
      <c r="D2332">
        <v>6355</v>
      </c>
      <c r="E2332">
        <f t="shared" si="108"/>
        <v>539019232.78737044</v>
      </c>
      <c r="F2332">
        <v>5105</v>
      </c>
      <c r="G2332" t="s">
        <v>4661</v>
      </c>
      <c r="H2332">
        <v>3.3E-3</v>
      </c>
      <c r="I2332">
        <v>5801</v>
      </c>
      <c r="J2332">
        <f t="shared" si="109"/>
        <v>-492029987.31700021</v>
      </c>
      <c r="K2332">
        <f t="shared" si="110"/>
        <v>46989245.470370233</v>
      </c>
    </row>
    <row r="2333" spans="1:11" x14ac:dyDescent="0.2">
      <c r="A2333" t="s">
        <v>3403</v>
      </c>
      <c r="B2333" t="s">
        <v>4662</v>
      </c>
      <c r="C2333">
        <v>3.2000000000000002E-3</v>
      </c>
      <c r="D2333">
        <v>493</v>
      </c>
      <c r="E2333">
        <f t="shared" si="108"/>
        <v>40548207.884288482</v>
      </c>
      <c r="F2333">
        <v>5105</v>
      </c>
      <c r="G2333" t="s">
        <v>4663</v>
      </c>
      <c r="H2333">
        <v>3.2000000000000002E-3</v>
      </c>
      <c r="I2333">
        <v>263</v>
      </c>
      <c r="J2333">
        <f t="shared" si="109"/>
        <v>-21631194.064032182</v>
      </c>
      <c r="K2333">
        <f t="shared" si="110"/>
        <v>18917013.8202563</v>
      </c>
    </row>
    <row r="2334" spans="1:11" x14ac:dyDescent="0.2">
      <c r="A2334" t="s">
        <v>3403</v>
      </c>
      <c r="B2334" t="s">
        <v>4664</v>
      </c>
      <c r="C2334">
        <v>3.3E-3</v>
      </c>
      <c r="D2334">
        <v>2743</v>
      </c>
      <c r="E2334">
        <f t="shared" si="108"/>
        <v>232656137.77116555</v>
      </c>
      <c r="F2334">
        <v>5110</v>
      </c>
      <c r="G2334" t="s">
        <v>4665</v>
      </c>
      <c r="H2334">
        <v>3.3E-3</v>
      </c>
      <c r="I2334">
        <v>2446</v>
      </c>
      <c r="J2334">
        <f t="shared" si="109"/>
        <v>-207465152.3836205</v>
      </c>
      <c r="K2334">
        <f t="shared" si="110"/>
        <v>25190985.387545049</v>
      </c>
    </row>
    <row r="2335" spans="1:11" x14ac:dyDescent="0.2">
      <c r="A2335" t="s">
        <v>3403</v>
      </c>
      <c r="B2335" t="s">
        <v>4666</v>
      </c>
      <c r="C2335">
        <v>3.2000000000000002E-3</v>
      </c>
      <c r="D2335">
        <v>676</v>
      </c>
      <c r="E2335">
        <f t="shared" si="108"/>
        <v>55599571.05431848</v>
      </c>
      <c r="F2335">
        <v>5110</v>
      </c>
      <c r="G2335" t="s">
        <v>4667</v>
      </c>
      <c r="H2335">
        <v>3.2000000000000002E-3</v>
      </c>
      <c r="I2335">
        <v>184</v>
      </c>
      <c r="J2335">
        <f t="shared" si="109"/>
        <v>-15133611.056205025</v>
      </c>
      <c r="K2335">
        <f t="shared" si="110"/>
        <v>40465959.998113453</v>
      </c>
    </row>
    <row r="2336" spans="1:11" x14ac:dyDescent="0.2">
      <c r="A2336" t="s">
        <v>3403</v>
      </c>
      <c r="B2336" t="s">
        <v>4668</v>
      </c>
      <c r="C2336">
        <v>3.2000000000000002E-3</v>
      </c>
      <c r="D2336">
        <v>1427</v>
      </c>
      <c r="E2336">
        <f t="shared" si="108"/>
        <v>117367733.57176399</v>
      </c>
      <c r="F2336">
        <v>5115</v>
      </c>
      <c r="G2336" t="s">
        <v>4669</v>
      </c>
      <c r="H2336">
        <v>3.2000000000000002E-3</v>
      </c>
      <c r="I2336">
        <v>789</v>
      </c>
      <c r="J2336">
        <f t="shared" si="109"/>
        <v>-64893582.192096561</v>
      </c>
      <c r="K2336">
        <f t="shared" si="110"/>
        <v>52474151.379667431</v>
      </c>
    </row>
    <row r="2337" spans="1:11" x14ac:dyDescent="0.2">
      <c r="A2337" t="s">
        <v>3403</v>
      </c>
      <c r="B2337" t="s">
        <v>4670</v>
      </c>
      <c r="C2337">
        <v>3.2000000000000002E-3</v>
      </c>
      <c r="D2337">
        <v>320</v>
      </c>
      <c r="E2337">
        <f t="shared" si="108"/>
        <v>26319323.576008745</v>
      </c>
      <c r="F2337">
        <v>5115</v>
      </c>
      <c r="G2337" t="s">
        <v>4671</v>
      </c>
      <c r="H2337">
        <v>3.2000000000000002E-3</v>
      </c>
      <c r="I2337">
        <v>121</v>
      </c>
      <c r="J2337">
        <f t="shared" si="109"/>
        <v>-9951994.2271783073</v>
      </c>
      <c r="K2337">
        <f t="shared" si="110"/>
        <v>16367329.348830437</v>
      </c>
    </row>
    <row r="2338" spans="1:11" x14ac:dyDescent="0.2">
      <c r="A2338" t="s">
        <v>3403</v>
      </c>
      <c r="B2338" t="s">
        <v>4672</v>
      </c>
      <c r="C2338">
        <v>3.2000000000000002E-3</v>
      </c>
      <c r="D2338">
        <v>7037</v>
      </c>
      <c r="E2338">
        <f t="shared" si="108"/>
        <v>578778375.01366735</v>
      </c>
      <c r="F2338">
        <v>5120</v>
      </c>
      <c r="G2338" t="s">
        <v>4673</v>
      </c>
      <c r="H2338">
        <v>3.2000000000000002E-3</v>
      </c>
      <c r="I2338">
        <v>3733</v>
      </c>
      <c r="J2338">
        <f t="shared" si="109"/>
        <v>-307031359.09137702</v>
      </c>
      <c r="K2338">
        <f t="shared" si="110"/>
        <v>271747015.92229033</v>
      </c>
    </row>
    <row r="2339" spans="1:11" x14ac:dyDescent="0.2">
      <c r="A2339" t="s">
        <v>3403</v>
      </c>
      <c r="B2339" t="s">
        <v>4674</v>
      </c>
      <c r="C2339">
        <v>3.0999999999999999E-3</v>
      </c>
      <c r="D2339">
        <v>473</v>
      </c>
      <c r="E2339">
        <f t="shared" si="108"/>
        <v>37687523.593263306</v>
      </c>
      <c r="F2339">
        <v>5120</v>
      </c>
      <c r="G2339" t="s">
        <v>4675</v>
      </c>
      <c r="H2339">
        <v>3.0999999999999999E-3</v>
      </c>
      <c r="I2339">
        <v>97</v>
      </c>
      <c r="J2339">
        <f t="shared" si="109"/>
        <v>-7728731.0540095987</v>
      </c>
      <c r="K2339">
        <f t="shared" si="110"/>
        <v>29958792.539253708</v>
      </c>
    </row>
    <row r="2340" spans="1:11" x14ac:dyDescent="0.2">
      <c r="A2340" t="s">
        <v>3403</v>
      </c>
      <c r="B2340" t="s">
        <v>4676</v>
      </c>
      <c r="C2340">
        <v>3.0999999999999999E-3</v>
      </c>
      <c r="D2340">
        <v>4755</v>
      </c>
      <c r="E2340">
        <f t="shared" si="108"/>
        <v>378867176.92593443</v>
      </c>
      <c r="F2340">
        <v>5125</v>
      </c>
      <c r="G2340" t="s">
        <v>4677</v>
      </c>
      <c r="H2340">
        <v>3.0999999999999999E-3</v>
      </c>
      <c r="I2340">
        <v>897</v>
      </c>
      <c r="J2340">
        <f t="shared" si="109"/>
        <v>-71470842.839655772</v>
      </c>
      <c r="K2340">
        <f t="shared" si="110"/>
        <v>307396334.08627868</v>
      </c>
    </row>
    <row r="2341" spans="1:11" x14ac:dyDescent="0.2">
      <c r="A2341" t="s">
        <v>3403</v>
      </c>
      <c r="B2341" t="s">
        <v>4678</v>
      </c>
      <c r="C2341">
        <v>3.0999999999999999E-3</v>
      </c>
      <c r="D2341">
        <v>1686</v>
      </c>
      <c r="E2341">
        <f t="shared" si="108"/>
        <v>134336500.5882493</v>
      </c>
      <c r="F2341">
        <v>5125</v>
      </c>
      <c r="G2341" t="s">
        <v>4679</v>
      </c>
      <c r="H2341">
        <v>3.0999999999999999E-3</v>
      </c>
      <c r="I2341">
        <v>103</v>
      </c>
      <c r="J2341">
        <f t="shared" si="109"/>
        <v>-8206796.8924019448</v>
      </c>
      <c r="K2341">
        <f t="shared" si="110"/>
        <v>126129703.69584735</v>
      </c>
    </row>
    <row r="2342" spans="1:11" x14ac:dyDescent="0.2">
      <c r="A2342" t="s">
        <v>3403</v>
      </c>
      <c r="B2342" t="s">
        <v>4680</v>
      </c>
      <c r="C2342">
        <v>3.0999999999999999E-3</v>
      </c>
      <c r="D2342">
        <v>6645</v>
      </c>
      <c r="E2342">
        <f t="shared" si="108"/>
        <v>529457916.0195235</v>
      </c>
      <c r="F2342">
        <v>5130</v>
      </c>
      <c r="G2342" t="s">
        <v>4681</v>
      </c>
      <c r="H2342">
        <v>3.0999999999999999E-3</v>
      </c>
      <c r="I2342">
        <v>30</v>
      </c>
      <c r="J2342">
        <f t="shared" si="109"/>
        <v>-2390329.1919617318</v>
      </c>
      <c r="K2342">
        <f t="shared" si="110"/>
        <v>527067586.8275618</v>
      </c>
    </row>
    <row r="2343" spans="1:11" x14ac:dyDescent="0.2">
      <c r="A2343" t="s">
        <v>3403</v>
      </c>
      <c r="B2343" t="s">
        <v>4682</v>
      </c>
      <c r="C2343">
        <v>3.0000000000000001E-3</v>
      </c>
      <c r="D2343">
        <v>1727</v>
      </c>
      <c r="E2343">
        <f t="shared" si="108"/>
        <v>133164468.21025519</v>
      </c>
      <c r="F2343">
        <v>5130</v>
      </c>
      <c r="G2343" t="s">
        <v>4683</v>
      </c>
      <c r="H2343">
        <v>3.0000000000000001E-3</v>
      </c>
      <c r="I2343">
        <v>106</v>
      </c>
      <c r="J2343">
        <f t="shared" si="109"/>
        <v>-8173383.68864334</v>
      </c>
      <c r="K2343">
        <f t="shared" si="110"/>
        <v>124991084.52161185</v>
      </c>
    </row>
    <row r="2344" spans="1:11" x14ac:dyDescent="0.2">
      <c r="A2344" t="s">
        <v>3403</v>
      </c>
      <c r="B2344" t="s">
        <v>4684</v>
      </c>
      <c r="C2344">
        <v>3.0000000000000001E-3</v>
      </c>
      <c r="D2344">
        <v>793</v>
      </c>
      <c r="E2344">
        <f t="shared" si="108"/>
        <v>61146162.878246881</v>
      </c>
      <c r="F2344">
        <v>5135</v>
      </c>
      <c r="G2344" t="s">
        <v>4685</v>
      </c>
      <c r="H2344">
        <v>3.0000000000000001E-3</v>
      </c>
      <c r="I2344">
        <v>5</v>
      </c>
      <c r="J2344">
        <f t="shared" si="109"/>
        <v>-385536.9664454406</v>
      </c>
      <c r="K2344">
        <f t="shared" si="110"/>
        <v>60760625.911801443</v>
      </c>
    </row>
    <row r="2345" spans="1:11" x14ac:dyDescent="0.2">
      <c r="A2345" t="s">
        <v>3403</v>
      </c>
      <c r="B2345" t="s">
        <v>4686</v>
      </c>
      <c r="C2345">
        <v>3.0000000000000001E-3</v>
      </c>
      <c r="D2345">
        <v>1507</v>
      </c>
      <c r="E2345">
        <f t="shared" si="108"/>
        <v>116200841.68665577</v>
      </c>
      <c r="F2345">
        <v>5135</v>
      </c>
      <c r="G2345" t="s">
        <v>4687</v>
      </c>
      <c r="H2345">
        <v>3.0000000000000001E-3</v>
      </c>
      <c r="I2345">
        <v>37</v>
      </c>
      <c r="J2345">
        <f t="shared" si="109"/>
        <v>-2852973.55169626</v>
      </c>
      <c r="K2345">
        <f t="shared" si="110"/>
        <v>113347868.13495952</v>
      </c>
    </row>
    <row r="2346" spans="1:11" x14ac:dyDescent="0.2">
      <c r="A2346" t="s">
        <v>3403</v>
      </c>
      <c r="B2346" t="s">
        <v>4688</v>
      </c>
      <c r="C2346">
        <v>2.8999999999999998E-3</v>
      </c>
      <c r="D2346">
        <v>1566</v>
      </c>
      <c r="E2346">
        <f t="shared" si="108"/>
        <v>116725171.96102157</v>
      </c>
      <c r="F2346">
        <v>5140</v>
      </c>
      <c r="G2346" t="s">
        <v>4689</v>
      </c>
      <c r="H2346">
        <v>2.8999999999999998E-3</v>
      </c>
      <c r="I2346">
        <v>7</v>
      </c>
      <c r="J2346">
        <f t="shared" si="109"/>
        <v>-521760.0279228295</v>
      </c>
      <c r="K2346">
        <f t="shared" si="110"/>
        <v>116203411.93309875</v>
      </c>
    </row>
    <row r="2347" spans="1:11" x14ac:dyDescent="0.2">
      <c r="A2347" t="s">
        <v>3403</v>
      </c>
      <c r="B2347" t="s">
        <v>4690</v>
      </c>
      <c r="C2347">
        <v>2.8999999999999998E-3</v>
      </c>
      <c r="D2347">
        <v>1338</v>
      </c>
      <c r="E2347">
        <f t="shared" si="108"/>
        <v>99730702.480106562</v>
      </c>
      <c r="F2347">
        <v>5140</v>
      </c>
      <c r="G2347" t="s">
        <v>4691</v>
      </c>
      <c r="H2347">
        <v>2.8999999999999998E-3</v>
      </c>
      <c r="I2347">
        <v>85</v>
      </c>
      <c r="J2347">
        <f t="shared" si="109"/>
        <v>-6335657.4819200728</v>
      </c>
      <c r="K2347">
        <f t="shared" si="110"/>
        <v>93395044.998186484</v>
      </c>
    </row>
    <row r="2348" spans="1:11" x14ac:dyDescent="0.2">
      <c r="A2348" t="s">
        <v>3403</v>
      </c>
      <c r="B2348" t="s">
        <v>4692</v>
      </c>
      <c r="C2348">
        <v>2.8999999999999998E-3</v>
      </c>
      <c r="D2348">
        <v>355</v>
      </c>
      <c r="E2348">
        <f t="shared" si="108"/>
        <v>26460687.130372066</v>
      </c>
      <c r="F2348">
        <v>5145</v>
      </c>
      <c r="G2348" t="s">
        <v>4693</v>
      </c>
      <c r="H2348">
        <v>2.8999999999999998E-3</v>
      </c>
      <c r="I2348">
        <v>4</v>
      </c>
      <c r="J2348">
        <f t="shared" si="109"/>
        <v>-298148.587384474</v>
      </c>
      <c r="K2348">
        <f t="shared" si="110"/>
        <v>26162538.542987593</v>
      </c>
    </row>
    <row r="2349" spans="1:11" x14ac:dyDescent="0.2">
      <c r="A2349" t="s">
        <v>3403</v>
      </c>
      <c r="B2349" t="s">
        <v>4694</v>
      </c>
      <c r="C2349">
        <v>2.8E-3</v>
      </c>
      <c r="D2349">
        <v>547</v>
      </c>
      <c r="E2349">
        <f t="shared" si="108"/>
        <v>39365894.520522453</v>
      </c>
      <c r="F2349">
        <v>5145</v>
      </c>
      <c r="G2349" t="s">
        <v>4695</v>
      </c>
      <c r="H2349">
        <v>2.8E-3</v>
      </c>
      <c r="I2349">
        <v>134</v>
      </c>
      <c r="J2349">
        <f t="shared" si="109"/>
        <v>-9643564.6540219523</v>
      </c>
      <c r="K2349">
        <f t="shared" si="110"/>
        <v>29722329.866500501</v>
      </c>
    </row>
    <row r="2350" spans="1:11" x14ac:dyDescent="0.2">
      <c r="A2350" t="s">
        <v>3403</v>
      </c>
      <c r="B2350" t="s">
        <v>4696</v>
      </c>
      <c r="C2350">
        <v>2.8E-3</v>
      </c>
      <c r="D2350">
        <v>8815</v>
      </c>
      <c r="E2350">
        <f t="shared" si="108"/>
        <v>634388227.05375767</v>
      </c>
      <c r="F2350">
        <v>5150</v>
      </c>
      <c r="G2350" t="s">
        <v>4697</v>
      </c>
      <c r="H2350">
        <v>2.8E-3</v>
      </c>
      <c r="I2350">
        <v>217</v>
      </c>
      <c r="J2350">
        <f t="shared" si="109"/>
        <v>-15616817.387483314</v>
      </c>
      <c r="K2350">
        <f t="shared" si="110"/>
        <v>618771409.66627431</v>
      </c>
    </row>
    <row r="2351" spans="1:11" x14ac:dyDescent="0.2">
      <c r="A2351" t="s">
        <v>3403</v>
      </c>
      <c r="B2351" t="s">
        <v>4698</v>
      </c>
      <c r="C2351">
        <v>2.8E-3</v>
      </c>
      <c r="D2351">
        <v>3115</v>
      </c>
      <c r="E2351">
        <f t="shared" si="108"/>
        <v>224176894.7558088</v>
      </c>
      <c r="F2351">
        <v>5150</v>
      </c>
      <c r="G2351" t="s">
        <v>4699</v>
      </c>
      <c r="H2351">
        <v>2.8E-3</v>
      </c>
      <c r="I2351">
        <v>60</v>
      </c>
      <c r="J2351">
        <f t="shared" si="109"/>
        <v>-4318014.0241889348</v>
      </c>
      <c r="K2351">
        <f t="shared" si="110"/>
        <v>219858880.73161986</v>
      </c>
    </row>
    <row r="2352" spans="1:11" x14ac:dyDescent="0.2">
      <c r="A2352" t="s">
        <v>3403</v>
      </c>
      <c r="B2352" t="s">
        <v>4700</v>
      </c>
      <c r="C2352">
        <v>2.7000000000000001E-3</v>
      </c>
      <c r="D2352">
        <v>680</v>
      </c>
      <c r="E2352">
        <f t="shared" si="108"/>
        <v>47189724.692921929</v>
      </c>
      <c r="F2352">
        <v>5155</v>
      </c>
      <c r="G2352" t="s">
        <v>4701</v>
      </c>
      <c r="H2352">
        <v>2.7000000000000001E-3</v>
      </c>
      <c r="I2352">
        <v>1</v>
      </c>
      <c r="J2352">
        <f t="shared" si="109"/>
        <v>-69396.653960179319</v>
      </c>
      <c r="K2352">
        <f t="shared" si="110"/>
        <v>47120328.038961753</v>
      </c>
    </row>
    <row r="2353" spans="1:11" x14ac:dyDescent="0.2">
      <c r="A2353" t="s">
        <v>3403</v>
      </c>
      <c r="B2353" t="s">
        <v>4702</v>
      </c>
      <c r="C2353">
        <v>2.7000000000000001E-3</v>
      </c>
      <c r="D2353">
        <v>422</v>
      </c>
      <c r="E2353">
        <f t="shared" si="108"/>
        <v>29285387.971195664</v>
      </c>
      <c r="F2353">
        <v>5155</v>
      </c>
      <c r="G2353" t="s">
        <v>4703</v>
      </c>
      <c r="H2353">
        <v>2.7000000000000001E-3</v>
      </c>
      <c r="I2353">
        <v>53</v>
      </c>
      <c r="J2353">
        <f t="shared" si="109"/>
        <v>-3678022.6598895038</v>
      </c>
      <c r="K2353">
        <f t="shared" si="110"/>
        <v>25607365.31130616</v>
      </c>
    </row>
    <row r="2354" spans="1:11" x14ac:dyDescent="0.2">
      <c r="A2354" t="s">
        <v>3403</v>
      </c>
      <c r="B2354" t="s">
        <v>4704</v>
      </c>
      <c r="C2354">
        <v>2.5999999999999999E-3</v>
      </c>
      <c r="D2354">
        <v>853</v>
      </c>
      <c r="E2354">
        <f t="shared" si="108"/>
        <v>57002925.612179875</v>
      </c>
      <c r="F2354">
        <v>5160</v>
      </c>
      <c r="G2354" t="s">
        <v>4705</v>
      </c>
      <c r="H2354">
        <v>2.5999999999999999E-3</v>
      </c>
      <c r="I2354">
        <v>15</v>
      </c>
      <c r="J2354">
        <f t="shared" si="109"/>
        <v>-1002396.1127581456</v>
      </c>
      <c r="K2354">
        <f t="shared" si="110"/>
        <v>56000529.499421731</v>
      </c>
    </row>
    <row r="2355" spans="1:11" x14ac:dyDescent="0.2">
      <c r="A2355" t="s">
        <v>3403</v>
      </c>
      <c r="B2355" t="s">
        <v>4706</v>
      </c>
      <c r="C2355">
        <v>2.5999999999999999E-3</v>
      </c>
      <c r="D2355">
        <v>638</v>
      </c>
      <c r="E2355">
        <f t="shared" si="108"/>
        <v>42635247.995979793</v>
      </c>
      <c r="F2355">
        <v>5160</v>
      </c>
      <c r="G2355" t="s">
        <v>4707</v>
      </c>
      <c r="H2355">
        <v>2.5999999999999999E-3</v>
      </c>
      <c r="I2355">
        <v>89</v>
      </c>
      <c r="J2355">
        <f t="shared" si="109"/>
        <v>-5947550.2690316634</v>
      </c>
      <c r="K2355">
        <f t="shared" si="110"/>
        <v>36687697.726948127</v>
      </c>
    </row>
    <row r="2356" spans="1:11" x14ac:dyDescent="0.2">
      <c r="A2356" t="s">
        <v>3403</v>
      </c>
      <c r="B2356" t="s">
        <v>4708</v>
      </c>
      <c r="C2356">
        <v>2.5000000000000001E-3</v>
      </c>
      <c r="D2356">
        <v>1233</v>
      </c>
      <c r="E2356">
        <f t="shared" si="108"/>
        <v>79227846.604538038</v>
      </c>
      <c r="F2356">
        <v>5165</v>
      </c>
      <c r="G2356" t="s">
        <v>4709</v>
      </c>
      <c r="H2356">
        <v>2.5000000000000001E-3</v>
      </c>
      <c r="I2356">
        <v>0</v>
      </c>
      <c r="J2356">
        <f t="shared" si="109"/>
        <v>0</v>
      </c>
      <c r="K2356">
        <f t="shared" si="110"/>
        <v>79227846.604538038</v>
      </c>
    </row>
    <row r="2357" spans="1:11" x14ac:dyDescent="0.2">
      <c r="A2357" t="s">
        <v>3403</v>
      </c>
      <c r="B2357" t="s">
        <v>4710</v>
      </c>
      <c r="C2357">
        <v>2.5000000000000001E-3</v>
      </c>
      <c r="D2357">
        <v>234</v>
      </c>
      <c r="E2357">
        <f t="shared" si="108"/>
        <v>15035941.691372182</v>
      </c>
      <c r="F2357">
        <v>5165</v>
      </c>
      <c r="G2357" t="s">
        <v>4711</v>
      </c>
      <c r="H2357">
        <v>2.5000000000000001E-3</v>
      </c>
      <c r="I2357">
        <v>18</v>
      </c>
      <c r="J2357">
        <f t="shared" si="109"/>
        <v>-1156610.8993363217</v>
      </c>
      <c r="K2357">
        <f t="shared" si="110"/>
        <v>13879330.792035861</v>
      </c>
    </row>
    <row r="2358" spans="1:11" x14ac:dyDescent="0.2">
      <c r="A2358" t="s">
        <v>3403</v>
      </c>
      <c r="B2358" t="s">
        <v>4712</v>
      </c>
      <c r="C2358">
        <v>2.3999999999999998E-3</v>
      </c>
      <c r="D2358">
        <v>2537</v>
      </c>
      <c r="E2358">
        <f t="shared" si="108"/>
        <v>156497165.41953322</v>
      </c>
      <c r="F2358">
        <v>5170</v>
      </c>
      <c r="G2358" t="s">
        <v>4713</v>
      </c>
      <c r="H2358">
        <v>2.3999999999999998E-3</v>
      </c>
      <c r="I2358">
        <v>16</v>
      </c>
      <c r="J2358">
        <f t="shared" si="109"/>
        <v>-986974.63410032797</v>
      </c>
      <c r="K2358">
        <f t="shared" si="110"/>
        <v>155510190.7854329</v>
      </c>
    </row>
    <row r="2359" spans="1:11" x14ac:dyDescent="0.2">
      <c r="A2359" t="s">
        <v>3403</v>
      </c>
      <c r="B2359" t="s">
        <v>4714</v>
      </c>
      <c r="C2359">
        <v>2.3999999999999998E-3</v>
      </c>
      <c r="D2359">
        <v>1751</v>
      </c>
      <c r="E2359">
        <f t="shared" si="108"/>
        <v>108012036.51935463</v>
      </c>
      <c r="F2359">
        <v>5170</v>
      </c>
      <c r="G2359" t="s">
        <v>4715</v>
      </c>
      <c r="H2359">
        <v>2.3999999999999998E-3</v>
      </c>
      <c r="I2359">
        <v>14</v>
      </c>
      <c r="J2359">
        <f t="shared" si="109"/>
        <v>-863602.80483778683</v>
      </c>
      <c r="K2359">
        <f t="shared" si="110"/>
        <v>107148433.71451683</v>
      </c>
    </row>
    <row r="2360" spans="1:11" x14ac:dyDescent="0.2">
      <c r="A2360" t="s">
        <v>3403</v>
      </c>
      <c r="B2360" t="s">
        <v>4716</v>
      </c>
      <c r="C2360">
        <v>2.3E-3</v>
      </c>
      <c r="D2360">
        <v>5059</v>
      </c>
      <c r="E2360">
        <f t="shared" si="108"/>
        <v>299066165.36461419</v>
      </c>
      <c r="F2360">
        <v>5175</v>
      </c>
      <c r="G2360" t="s">
        <v>4717</v>
      </c>
      <c r="H2360">
        <v>2.3999999999999998E-3</v>
      </c>
      <c r="I2360">
        <v>14</v>
      </c>
      <c r="J2360">
        <f t="shared" si="109"/>
        <v>-863602.80483778683</v>
      </c>
      <c r="K2360">
        <f t="shared" si="110"/>
        <v>298202562.55977643</v>
      </c>
    </row>
    <row r="2361" spans="1:11" x14ac:dyDescent="0.2">
      <c r="A2361" t="s">
        <v>3403</v>
      </c>
      <c r="B2361" t="s">
        <v>4718</v>
      </c>
      <c r="C2361">
        <v>2.3E-3</v>
      </c>
      <c r="D2361">
        <v>2733</v>
      </c>
      <c r="E2361">
        <f t="shared" si="108"/>
        <v>161563121.15862632</v>
      </c>
      <c r="F2361">
        <v>5175</v>
      </c>
      <c r="G2361" t="s">
        <v>4719</v>
      </c>
      <c r="H2361">
        <v>2.3E-3</v>
      </c>
      <c r="I2361">
        <v>21</v>
      </c>
      <c r="J2361">
        <f t="shared" si="109"/>
        <v>-1241429.0319543183</v>
      </c>
      <c r="K2361">
        <f t="shared" si="110"/>
        <v>160321692.126672</v>
      </c>
    </row>
    <row r="2362" spans="1:11" x14ac:dyDescent="0.2">
      <c r="A2362" t="s">
        <v>3403</v>
      </c>
      <c r="B2362" t="s">
        <v>4720</v>
      </c>
      <c r="C2362">
        <v>2.2000000000000001E-3</v>
      </c>
      <c r="D2362">
        <v>580</v>
      </c>
      <c r="E2362">
        <f t="shared" si="108"/>
        <v>32796344.612292148</v>
      </c>
      <c r="F2362">
        <v>5180</v>
      </c>
      <c r="G2362" t="s">
        <v>4721</v>
      </c>
      <c r="H2362">
        <v>2.2000000000000001E-3</v>
      </c>
      <c r="I2362">
        <v>2</v>
      </c>
      <c r="J2362">
        <f t="shared" si="109"/>
        <v>-113090.84349066258</v>
      </c>
      <c r="K2362">
        <f t="shared" si="110"/>
        <v>32683253.768801484</v>
      </c>
    </row>
    <row r="2363" spans="1:11" x14ac:dyDescent="0.2">
      <c r="A2363" t="s">
        <v>3403</v>
      </c>
      <c r="B2363" t="s">
        <v>4722</v>
      </c>
      <c r="C2363">
        <v>2.2000000000000001E-3</v>
      </c>
      <c r="D2363">
        <v>724</v>
      </c>
      <c r="E2363">
        <f t="shared" si="108"/>
        <v>40938885.343619846</v>
      </c>
      <c r="F2363">
        <v>5180</v>
      </c>
      <c r="G2363" t="s">
        <v>4723</v>
      </c>
      <c r="H2363">
        <v>2.2000000000000001E-3</v>
      </c>
      <c r="I2363">
        <v>22</v>
      </c>
      <c r="J2363">
        <f t="shared" si="109"/>
        <v>-1243999.2783972884</v>
      </c>
      <c r="K2363">
        <f t="shared" si="110"/>
        <v>39694886.065222554</v>
      </c>
    </row>
    <row r="2364" spans="1:11" x14ac:dyDescent="0.2">
      <c r="A2364" t="s">
        <v>3403</v>
      </c>
      <c r="B2364" t="s">
        <v>4724</v>
      </c>
      <c r="C2364">
        <v>2.2000000000000001E-3</v>
      </c>
      <c r="D2364">
        <v>105</v>
      </c>
      <c r="E2364">
        <f t="shared" si="108"/>
        <v>5937269.2832597857</v>
      </c>
      <c r="F2364">
        <v>5185</v>
      </c>
      <c r="G2364" t="s">
        <v>4725</v>
      </c>
      <c r="H2364">
        <v>2.2000000000000001E-3</v>
      </c>
      <c r="I2364">
        <v>0</v>
      </c>
      <c r="J2364">
        <f t="shared" si="109"/>
        <v>0</v>
      </c>
      <c r="K2364">
        <f t="shared" si="110"/>
        <v>5937269.2832597857</v>
      </c>
    </row>
    <row r="2365" spans="1:11" x14ac:dyDescent="0.2">
      <c r="A2365" t="s">
        <v>3403</v>
      </c>
      <c r="B2365" t="s">
        <v>4726</v>
      </c>
      <c r="C2365">
        <v>2.2000000000000001E-3</v>
      </c>
      <c r="D2365">
        <v>190</v>
      </c>
      <c r="E2365">
        <f t="shared" si="108"/>
        <v>10743630.131612945</v>
      </c>
      <c r="F2365">
        <v>5185</v>
      </c>
      <c r="G2365" t="s">
        <v>4727</v>
      </c>
      <c r="H2365">
        <v>2.2000000000000001E-3</v>
      </c>
      <c r="I2365">
        <v>0</v>
      </c>
      <c r="J2365">
        <f t="shared" si="109"/>
        <v>0</v>
      </c>
      <c r="K2365">
        <f t="shared" si="110"/>
        <v>10743630.131612945</v>
      </c>
    </row>
    <row r="2366" spans="1:11" x14ac:dyDescent="0.2">
      <c r="A2366" t="s">
        <v>3403</v>
      </c>
      <c r="B2366" t="s">
        <v>4728</v>
      </c>
      <c r="C2366">
        <v>2.0999999999999999E-3</v>
      </c>
      <c r="D2366">
        <v>817</v>
      </c>
      <c r="E2366">
        <f t="shared" si="108"/>
        <v>44097718.2220295</v>
      </c>
      <c r="F2366">
        <v>5190</v>
      </c>
      <c r="G2366" t="s">
        <v>4729</v>
      </c>
      <c r="H2366">
        <v>2.0999999999999999E-3</v>
      </c>
      <c r="I2366">
        <v>3</v>
      </c>
      <c r="J2366">
        <f t="shared" si="109"/>
        <v>-161925.52590708504</v>
      </c>
      <c r="K2366">
        <f t="shared" si="110"/>
        <v>43935792.696122415</v>
      </c>
    </row>
    <row r="2367" spans="1:11" x14ac:dyDescent="0.2">
      <c r="A2367" t="s">
        <v>3403</v>
      </c>
      <c r="B2367" t="s">
        <v>4730</v>
      </c>
      <c r="C2367">
        <v>2.0999999999999999E-3</v>
      </c>
      <c r="D2367">
        <v>682</v>
      </c>
      <c r="E2367">
        <f t="shared" si="108"/>
        <v>36811069.556210667</v>
      </c>
      <c r="F2367">
        <v>5190</v>
      </c>
      <c r="G2367" t="s">
        <v>4731</v>
      </c>
      <c r="H2367">
        <v>2.0999999999999999E-3</v>
      </c>
      <c r="I2367">
        <v>11</v>
      </c>
      <c r="J2367">
        <f t="shared" si="109"/>
        <v>-593726.92832597857</v>
      </c>
      <c r="K2367">
        <f t="shared" si="110"/>
        <v>36217342.627884686</v>
      </c>
    </row>
    <row r="2368" spans="1:11" x14ac:dyDescent="0.2">
      <c r="A2368" t="s">
        <v>3403</v>
      </c>
      <c r="B2368" t="s">
        <v>4732</v>
      </c>
      <c r="C2368">
        <v>2E-3</v>
      </c>
      <c r="D2368">
        <v>5</v>
      </c>
      <c r="E2368">
        <f t="shared" si="108"/>
        <v>257024.64429696038</v>
      </c>
      <c r="F2368">
        <v>5195</v>
      </c>
      <c r="G2368" t="s">
        <v>4733</v>
      </c>
      <c r="H2368">
        <v>2E-3</v>
      </c>
      <c r="I2368">
        <v>0</v>
      </c>
      <c r="J2368">
        <f t="shared" si="109"/>
        <v>0</v>
      </c>
      <c r="K2368">
        <f t="shared" si="110"/>
        <v>257024.64429696038</v>
      </c>
    </row>
    <row r="2369" spans="1:11" x14ac:dyDescent="0.2">
      <c r="A2369" t="s">
        <v>3403</v>
      </c>
      <c r="B2369" t="s">
        <v>4734</v>
      </c>
      <c r="C2369">
        <v>2E-3</v>
      </c>
      <c r="D2369">
        <v>36</v>
      </c>
      <c r="E2369">
        <f t="shared" si="108"/>
        <v>1850577.438938115</v>
      </c>
      <c r="F2369">
        <v>5195</v>
      </c>
      <c r="G2369" t="s">
        <v>4735</v>
      </c>
      <c r="H2369">
        <v>2E-3</v>
      </c>
      <c r="I2369">
        <v>1</v>
      </c>
      <c r="J2369">
        <f t="shared" si="109"/>
        <v>-51404.928859392079</v>
      </c>
      <c r="K2369">
        <f t="shared" si="110"/>
        <v>1799172.5100787228</v>
      </c>
    </row>
    <row r="2370" spans="1:11" x14ac:dyDescent="0.2">
      <c r="A2370" t="s">
        <v>3403</v>
      </c>
      <c r="B2370" t="s">
        <v>4736</v>
      </c>
      <c r="C2370">
        <v>1.9E-3</v>
      </c>
      <c r="D2370">
        <v>20102</v>
      </c>
      <c r="E2370">
        <f t="shared" si="108"/>
        <v>981674785.93492448</v>
      </c>
      <c r="F2370">
        <v>5200</v>
      </c>
      <c r="G2370" t="s">
        <v>4737</v>
      </c>
      <c r="H2370">
        <v>1.9E-3</v>
      </c>
      <c r="I2370">
        <v>407</v>
      </c>
      <c r="J2370">
        <f t="shared" si="109"/>
        <v>-19875715.743483946</v>
      </c>
      <c r="K2370">
        <f t="shared" si="110"/>
        <v>961799070.19144058</v>
      </c>
    </row>
    <row r="2371" spans="1:11" x14ac:dyDescent="0.2">
      <c r="A2371" t="s">
        <v>3403</v>
      </c>
      <c r="B2371" t="s">
        <v>4738</v>
      </c>
      <c r="C2371">
        <v>1.9E-3</v>
      </c>
      <c r="D2371">
        <v>2363</v>
      </c>
      <c r="E2371">
        <f t="shared" si="108"/>
        <v>115396354.5500063</v>
      </c>
      <c r="F2371">
        <v>5200</v>
      </c>
      <c r="G2371" t="s">
        <v>4739</v>
      </c>
      <c r="H2371">
        <v>1.9E-3</v>
      </c>
      <c r="I2371">
        <v>161</v>
      </c>
      <c r="J2371">
        <f t="shared" si="109"/>
        <v>-7862383.869044018</v>
      </c>
      <c r="K2371">
        <f t="shared" si="110"/>
        <v>107533970.68096228</v>
      </c>
    </row>
    <row r="2372" spans="1:11" x14ac:dyDescent="0.2">
      <c r="A2372" t="s">
        <v>3403</v>
      </c>
      <c r="B2372" t="s">
        <v>4740</v>
      </c>
      <c r="C2372">
        <v>1.8E-3</v>
      </c>
      <c r="D2372">
        <v>806</v>
      </c>
      <c r="E2372">
        <f t="shared" si="108"/>
        <v>37289135.394603007</v>
      </c>
      <c r="F2372">
        <v>5205</v>
      </c>
      <c r="G2372" t="s">
        <v>4741</v>
      </c>
      <c r="H2372">
        <v>1.8E-3</v>
      </c>
      <c r="I2372">
        <v>0</v>
      </c>
      <c r="J2372">
        <f t="shared" si="109"/>
        <v>0</v>
      </c>
      <c r="K2372">
        <f t="shared" si="110"/>
        <v>37289135.394603007</v>
      </c>
    </row>
    <row r="2373" spans="1:11" x14ac:dyDescent="0.2">
      <c r="A2373" t="s">
        <v>3403</v>
      </c>
      <c r="B2373" t="s">
        <v>4742</v>
      </c>
      <c r="C2373">
        <v>1.8E-3</v>
      </c>
      <c r="D2373">
        <v>83</v>
      </c>
      <c r="E2373">
        <f t="shared" si="108"/>
        <v>3839948.1857965887</v>
      </c>
      <c r="F2373">
        <v>5205</v>
      </c>
      <c r="G2373" t="s">
        <v>4743</v>
      </c>
      <c r="H2373">
        <v>1.8E-3</v>
      </c>
      <c r="I2373">
        <v>1</v>
      </c>
      <c r="J2373">
        <f t="shared" si="109"/>
        <v>-46264.43597345287</v>
      </c>
      <c r="K2373">
        <f t="shared" si="110"/>
        <v>3793683.7498231358</v>
      </c>
    </row>
    <row r="2374" spans="1:11" x14ac:dyDescent="0.2">
      <c r="A2374" t="s">
        <v>3403</v>
      </c>
      <c r="B2374" t="s">
        <v>4744</v>
      </c>
      <c r="C2374">
        <v>1.6999999999999999E-3</v>
      </c>
      <c r="D2374">
        <v>978</v>
      </c>
      <c r="E2374">
        <f t="shared" si="108"/>
        <v>42732917.360812634</v>
      </c>
      <c r="F2374">
        <v>5210</v>
      </c>
      <c r="G2374" t="s">
        <v>4745</v>
      </c>
      <c r="H2374">
        <v>1.6999999999999999E-3</v>
      </c>
      <c r="I2374">
        <v>16</v>
      </c>
      <c r="J2374">
        <f t="shared" si="109"/>
        <v>-699107.03248773224</v>
      </c>
      <c r="K2374">
        <f t="shared" si="110"/>
        <v>42033810.328324899</v>
      </c>
    </row>
    <row r="2375" spans="1:11" x14ac:dyDescent="0.2">
      <c r="A2375" t="s">
        <v>3403</v>
      </c>
      <c r="B2375" t="s">
        <v>4746</v>
      </c>
      <c r="C2375">
        <v>1.6999999999999999E-3</v>
      </c>
      <c r="D2375">
        <v>474</v>
      </c>
      <c r="E2375">
        <f t="shared" si="108"/>
        <v>20711045.837449066</v>
      </c>
      <c r="F2375">
        <v>5210</v>
      </c>
      <c r="G2375" t="s">
        <v>4747</v>
      </c>
      <c r="H2375">
        <v>1.6999999999999999E-3</v>
      </c>
      <c r="I2375">
        <v>0</v>
      </c>
      <c r="J2375">
        <f t="shared" si="109"/>
        <v>0</v>
      </c>
      <c r="K2375">
        <f t="shared" si="110"/>
        <v>20711045.837449066</v>
      </c>
    </row>
    <row r="2376" spans="1:11" x14ac:dyDescent="0.2">
      <c r="A2376" t="s">
        <v>3403</v>
      </c>
      <c r="B2376" t="s">
        <v>4748</v>
      </c>
      <c r="C2376">
        <v>1.6000000000000001E-3</v>
      </c>
      <c r="D2376">
        <v>95</v>
      </c>
      <c r="E2376">
        <f t="shared" si="108"/>
        <v>3906774.5933137974</v>
      </c>
      <c r="F2376">
        <v>5215</v>
      </c>
      <c r="G2376" t="s">
        <v>4749</v>
      </c>
      <c r="H2376">
        <v>1.6000000000000001E-3</v>
      </c>
      <c r="I2376">
        <v>0</v>
      </c>
      <c r="J2376">
        <f t="shared" si="109"/>
        <v>0</v>
      </c>
      <c r="K2376">
        <f t="shared" si="110"/>
        <v>3906774.5933137974</v>
      </c>
    </row>
    <row r="2377" spans="1:11" x14ac:dyDescent="0.2">
      <c r="A2377" t="s">
        <v>3403</v>
      </c>
      <c r="B2377" t="s">
        <v>4750</v>
      </c>
      <c r="C2377">
        <v>1.6000000000000001E-3</v>
      </c>
      <c r="D2377">
        <v>63</v>
      </c>
      <c r="E2377">
        <f t="shared" si="108"/>
        <v>2590808.4145133607</v>
      </c>
      <c r="F2377">
        <v>5215</v>
      </c>
      <c r="G2377" t="s">
        <v>4751</v>
      </c>
      <c r="H2377">
        <v>1.6000000000000001E-3</v>
      </c>
      <c r="I2377">
        <v>0</v>
      </c>
      <c r="J2377">
        <f t="shared" si="109"/>
        <v>0</v>
      </c>
      <c r="K2377">
        <f t="shared" si="110"/>
        <v>2590808.4145133607</v>
      </c>
    </row>
    <row r="2378" spans="1:11" x14ac:dyDescent="0.2">
      <c r="A2378" t="s">
        <v>3403</v>
      </c>
      <c r="B2378" t="s">
        <v>4752</v>
      </c>
      <c r="C2378">
        <v>1.5E-3</v>
      </c>
      <c r="D2378">
        <v>378</v>
      </c>
      <c r="E2378">
        <f t="shared" si="108"/>
        <v>14573297.331637654</v>
      </c>
      <c r="F2378">
        <v>5220</v>
      </c>
      <c r="G2378" t="s">
        <v>4753</v>
      </c>
      <c r="H2378">
        <v>1.5E-3</v>
      </c>
      <c r="I2378">
        <v>0</v>
      </c>
      <c r="J2378">
        <f t="shared" si="109"/>
        <v>0</v>
      </c>
      <c r="K2378">
        <f t="shared" si="110"/>
        <v>14573297.331637654</v>
      </c>
    </row>
    <row r="2379" spans="1:11" x14ac:dyDescent="0.2">
      <c r="A2379" t="s">
        <v>3403</v>
      </c>
      <c r="B2379" t="s">
        <v>4754</v>
      </c>
      <c r="C2379">
        <v>1.5E-3</v>
      </c>
      <c r="D2379">
        <v>342</v>
      </c>
      <c r="E2379">
        <f t="shared" si="108"/>
        <v>13185364.252434067</v>
      </c>
      <c r="F2379">
        <v>5220</v>
      </c>
      <c r="G2379" t="s">
        <v>4755</v>
      </c>
      <c r="H2379">
        <v>1.5E-3</v>
      </c>
      <c r="I2379">
        <v>0</v>
      </c>
      <c r="J2379">
        <f t="shared" si="109"/>
        <v>0</v>
      </c>
      <c r="K2379">
        <f t="shared" si="110"/>
        <v>13185364.252434067</v>
      </c>
    </row>
    <row r="2380" spans="1:11" x14ac:dyDescent="0.2">
      <c r="A2380" t="s">
        <v>3403</v>
      </c>
      <c r="B2380" t="s">
        <v>4756</v>
      </c>
      <c r="C2380">
        <v>1.4E-3</v>
      </c>
      <c r="D2380">
        <v>6388</v>
      </c>
      <c r="E2380">
        <f t="shared" ref="E2380:E2443" si="111">C2380*D2380*100*$B$3*$B$3*0.01</f>
        <v>229862279.88765758</v>
      </c>
      <c r="F2380">
        <v>5225</v>
      </c>
      <c r="G2380" t="s">
        <v>4757</v>
      </c>
      <c r="H2380">
        <v>1.4E-3</v>
      </c>
      <c r="I2380">
        <v>1</v>
      </c>
      <c r="J2380">
        <f t="shared" ref="J2380:J2443" si="112">H2380*I2380*100*$B$3*$B$3*0.01*-1</f>
        <v>-35983.450201574451</v>
      </c>
      <c r="K2380">
        <f t="shared" ref="K2380:K2443" si="113">E2380+J2380</f>
        <v>229826296.43745601</v>
      </c>
    </row>
    <row r="2381" spans="1:11" x14ac:dyDescent="0.2">
      <c r="A2381" t="s">
        <v>3403</v>
      </c>
      <c r="B2381" t="s">
        <v>4758</v>
      </c>
      <c r="C2381">
        <v>1.4E-3</v>
      </c>
      <c r="D2381">
        <v>865</v>
      </c>
      <c r="E2381">
        <f t="shared" si="111"/>
        <v>31125684.424361903</v>
      </c>
      <c r="F2381">
        <v>5225</v>
      </c>
      <c r="G2381" t="s">
        <v>4759</v>
      </c>
      <c r="H2381">
        <v>1.4E-3</v>
      </c>
      <c r="I2381">
        <v>5</v>
      </c>
      <c r="J2381">
        <f t="shared" si="112"/>
        <v>-179917.25100787231</v>
      </c>
      <c r="K2381">
        <f t="shared" si="113"/>
        <v>30945767.17335403</v>
      </c>
    </row>
    <row r="2382" spans="1:11" x14ac:dyDescent="0.2">
      <c r="A2382" t="s">
        <v>3403</v>
      </c>
      <c r="B2382" t="s">
        <v>4760</v>
      </c>
      <c r="C2382">
        <v>1.2999999999999999E-3</v>
      </c>
      <c r="D2382">
        <v>1087</v>
      </c>
      <c r="E2382">
        <f t="shared" si="111"/>
        <v>36320152.485603474</v>
      </c>
      <c r="F2382">
        <v>5230</v>
      </c>
      <c r="G2382" t="s">
        <v>4761</v>
      </c>
      <c r="H2382">
        <v>1.2999999999999999E-3</v>
      </c>
      <c r="I2382">
        <v>0</v>
      </c>
      <c r="J2382">
        <f t="shared" si="112"/>
        <v>0</v>
      </c>
      <c r="K2382">
        <f t="shared" si="113"/>
        <v>36320152.485603474</v>
      </c>
    </row>
    <row r="2383" spans="1:11" x14ac:dyDescent="0.2">
      <c r="A2383" t="s">
        <v>3403</v>
      </c>
      <c r="B2383" t="s">
        <v>4762</v>
      </c>
      <c r="C2383">
        <v>1.4E-3</v>
      </c>
      <c r="D2383">
        <v>358</v>
      </c>
      <c r="E2383">
        <f t="shared" si="111"/>
        <v>12882075.172163654</v>
      </c>
      <c r="F2383">
        <v>5230</v>
      </c>
      <c r="G2383" t="s">
        <v>4763</v>
      </c>
      <c r="H2383">
        <v>1.4E-3</v>
      </c>
      <c r="I2383">
        <v>2</v>
      </c>
      <c r="J2383">
        <f t="shared" si="112"/>
        <v>-71966.900403148902</v>
      </c>
      <c r="K2383">
        <f t="shared" si="113"/>
        <v>12810108.271760505</v>
      </c>
    </row>
    <row r="2384" spans="1:11" x14ac:dyDescent="0.2">
      <c r="A2384" t="s">
        <v>3403</v>
      </c>
      <c r="B2384" t="s">
        <v>4764</v>
      </c>
      <c r="C2384">
        <v>1.2999999999999999E-3</v>
      </c>
      <c r="D2384">
        <v>233</v>
      </c>
      <c r="E2384">
        <f t="shared" si="111"/>
        <v>7785276.4757549297</v>
      </c>
      <c r="F2384">
        <v>5235</v>
      </c>
      <c r="G2384" t="s">
        <v>4765</v>
      </c>
      <c r="H2384">
        <v>1.2999999999999999E-3</v>
      </c>
      <c r="I2384">
        <v>0</v>
      </c>
      <c r="J2384">
        <f t="shared" si="112"/>
        <v>0</v>
      </c>
      <c r="K2384">
        <f t="shared" si="113"/>
        <v>7785276.4757549297</v>
      </c>
    </row>
    <row r="2385" spans="1:11" x14ac:dyDescent="0.2">
      <c r="A2385" t="s">
        <v>3403</v>
      </c>
      <c r="B2385" t="s">
        <v>4766</v>
      </c>
      <c r="C2385">
        <v>1.2999999999999999E-3</v>
      </c>
      <c r="D2385">
        <v>175</v>
      </c>
      <c r="E2385">
        <f t="shared" si="111"/>
        <v>5847310.657755848</v>
      </c>
      <c r="F2385">
        <v>5235</v>
      </c>
      <c r="G2385" t="s">
        <v>4767</v>
      </c>
      <c r="H2385">
        <v>1.2999999999999999E-3</v>
      </c>
      <c r="I2385">
        <v>0</v>
      </c>
      <c r="J2385">
        <f t="shared" si="112"/>
        <v>0</v>
      </c>
      <c r="K2385">
        <f t="shared" si="113"/>
        <v>5847310.657755848</v>
      </c>
    </row>
    <row r="2386" spans="1:11" x14ac:dyDescent="0.2">
      <c r="A2386" t="s">
        <v>3403</v>
      </c>
      <c r="B2386" t="s">
        <v>4768</v>
      </c>
      <c r="C2386">
        <v>1.1999999999999999E-3</v>
      </c>
      <c r="D2386">
        <v>686</v>
      </c>
      <c r="E2386">
        <f t="shared" si="111"/>
        <v>21158268.718525779</v>
      </c>
      <c r="F2386">
        <v>5240</v>
      </c>
      <c r="G2386" t="s">
        <v>4769</v>
      </c>
      <c r="H2386">
        <v>1.1999999999999999E-3</v>
      </c>
      <c r="I2386">
        <v>0</v>
      </c>
      <c r="J2386">
        <f t="shared" si="112"/>
        <v>0</v>
      </c>
      <c r="K2386">
        <f t="shared" si="113"/>
        <v>21158268.718525779</v>
      </c>
    </row>
    <row r="2387" spans="1:11" x14ac:dyDescent="0.2">
      <c r="A2387" t="s">
        <v>3403</v>
      </c>
      <c r="B2387" t="s">
        <v>4770</v>
      </c>
      <c r="C2387">
        <v>1.1999999999999999E-3</v>
      </c>
      <c r="D2387">
        <v>421</v>
      </c>
      <c r="E2387">
        <f t="shared" si="111"/>
        <v>12984885.029882437</v>
      </c>
      <c r="F2387">
        <v>5240</v>
      </c>
      <c r="G2387" t="s">
        <v>4771</v>
      </c>
      <c r="H2387">
        <v>1.1999999999999999E-3</v>
      </c>
      <c r="I2387">
        <v>28</v>
      </c>
      <c r="J2387">
        <f t="shared" si="112"/>
        <v>-863602.80483778683</v>
      </c>
      <c r="K2387">
        <f t="shared" si="113"/>
        <v>12121282.225044649</v>
      </c>
    </row>
    <row r="2388" spans="1:11" x14ac:dyDescent="0.2">
      <c r="A2388" t="s">
        <v>3403</v>
      </c>
      <c r="B2388" t="s">
        <v>4772</v>
      </c>
      <c r="C2388">
        <v>1E-3</v>
      </c>
      <c r="D2388">
        <v>5499</v>
      </c>
      <c r="E2388">
        <f t="shared" si="111"/>
        <v>141337851.89889854</v>
      </c>
      <c r="F2388">
        <v>5250</v>
      </c>
      <c r="G2388" t="s">
        <v>4773</v>
      </c>
      <c r="H2388">
        <v>1E-3</v>
      </c>
      <c r="I2388">
        <v>7</v>
      </c>
      <c r="J2388">
        <f t="shared" si="112"/>
        <v>-179917.25100787231</v>
      </c>
      <c r="K2388">
        <f t="shared" si="113"/>
        <v>141157934.64789066</v>
      </c>
    </row>
    <row r="2389" spans="1:11" x14ac:dyDescent="0.2">
      <c r="A2389" t="s">
        <v>3403</v>
      </c>
      <c r="B2389" t="s">
        <v>4774</v>
      </c>
      <c r="C2389">
        <v>1.1000000000000001E-3</v>
      </c>
      <c r="D2389">
        <v>1653</v>
      </c>
      <c r="E2389">
        <f t="shared" si="111"/>
        <v>46734791.072516307</v>
      </c>
      <c r="F2389">
        <v>5250</v>
      </c>
      <c r="G2389" t="s">
        <v>4775</v>
      </c>
      <c r="H2389">
        <v>1.1000000000000001E-3</v>
      </c>
      <c r="I2389">
        <v>5</v>
      </c>
      <c r="J2389">
        <f t="shared" si="112"/>
        <v>-141363.55436332824</v>
      </c>
      <c r="K2389">
        <f t="shared" si="113"/>
        <v>46593427.518152982</v>
      </c>
    </row>
    <row r="2390" spans="1:11" x14ac:dyDescent="0.2">
      <c r="A2390" t="s">
        <v>3403</v>
      </c>
      <c r="B2390" t="s">
        <v>4776</v>
      </c>
      <c r="C2390">
        <v>8.9999999999999998E-4</v>
      </c>
      <c r="D2390">
        <v>738</v>
      </c>
      <c r="E2390">
        <f t="shared" si="111"/>
        <v>17071576.87420411</v>
      </c>
      <c r="F2390">
        <v>5260</v>
      </c>
      <c r="G2390" t="s">
        <v>4777</v>
      </c>
      <c r="H2390">
        <v>8.9999999999999998E-4</v>
      </c>
      <c r="I2390">
        <v>15</v>
      </c>
      <c r="J2390">
        <f t="shared" si="112"/>
        <v>-346983.26980089652</v>
      </c>
      <c r="K2390">
        <f t="shared" si="113"/>
        <v>16724593.604403215</v>
      </c>
    </row>
    <row r="2391" spans="1:11" x14ac:dyDescent="0.2">
      <c r="A2391" t="s">
        <v>3403</v>
      </c>
      <c r="B2391" t="s">
        <v>4778</v>
      </c>
      <c r="C2391">
        <v>8.9999999999999998E-4</v>
      </c>
      <c r="D2391">
        <v>493</v>
      </c>
      <c r="E2391">
        <f t="shared" si="111"/>
        <v>11404183.46745613</v>
      </c>
      <c r="F2391">
        <v>5260</v>
      </c>
      <c r="G2391" t="s">
        <v>4779</v>
      </c>
      <c r="H2391">
        <v>8.9999999999999998E-4</v>
      </c>
      <c r="I2391">
        <v>11</v>
      </c>
      <c r="J2391">
        <f t="shared" si="112"/>
        <v>-254454.39785399075</v>
      </c>
      <c r="K2391">
        <f t="shared" si="113"/>
        <v>11149729.069602139</v>
      </c>
    </row>
    <row r="2392" spans="1:11" x14ac:dyDescent="0.2">
      <c r="A2392" t="s">
        <v>3403</v>
      </c>
      <c r="B2392" t="s">
        <v>4780</v>
      </c>
      <c r="C2392">
        <v>8.0000000000000004E-4</v>
      </c>
      <c r="D2392">
        <v>522</v>
      </c>
      <c r="E2392">
        <f t="shared" si="111"/>
        <v>10733349.145841068</v>
      </c>
      <c r="F2392">
        <v>5270</v>
      </c>
      <c r="G2392" t="s">
        <v>4781</v>
      </c>
      <c r="H2392">
        <v>8.0000000000000004E-4</v>
      </c>
      <c r="I2392">
        <v>0</v>
      </c>
      <c r="J2392">
        <f t="shared" si="112"/>
        <v>0</v>
      </c>
      <c r="K2392">
        <f t="shared" si="113"/>
        <v>10733349.145841068</v>
      </c>
    </row>
    <row r="2393" spans="1:11" x14ac:dyDescent="0.2">
      <c r="A2393" t="s">
        <v>3403</v>
      </c>
      <c r="B2393" t="s">
        <v>4782</v>
      </c>
      <c r="C2393">
        <v>8.0000000000000004E-4</v>
      </c>
      <c r="D2393">
        <v>349</v>
      </c>
      <c r="E2393">
        <f t="shared" si="111"/>
        <v>7176128.0687711351</v>
      </c>
      <c r="F2393">
        <v>5270</v>
      </c>
      <c r="G2393" t="s">
        <v>4783</v>
      </c>
      <c r="H2393">
        <v>8.0000000000000004E-4</v>
      </c>
      <c r="I2393">
        <v>0</v>
      </c>
      <c r="J2393">
        <f t="shared" si="112"/>
        <v>0</v>
      </c>
      <c r="K2393">
        <f t="shared" si="113"/>
        <v>7176128.0687711351</v>
      </c>
    </row>
    <row r="2394" spans="1:11" x14ac:dyDescent="0.2">
      <c r="A2394" t="s">
        <v>3403</v>
      </c>
      <c r="B2394" t="s">
        <v>4784</v>
      </c>
      <c r="C2394">
        <v>6.9999999999999999E-4</v>
      </c>
      <c r="D2394">
        <v>3859</v>
      </c>
      <c r="E2394">
        <f t="shared" si="111"/>
        <v>69430067.163937911</v>
      </c>
      <c r="F2394">
        <v>5275</v>
      </c>
      <c r="G2394" t="s">
        <v>4785</v>
      </c>
      <c r="H2394">
        <v>6.9999999999999999E-4</v>
      </c>
      <c r="I2394">
        <v>0</v>
      </c>
      <c r="J2394">
        <f t="shared" si="112"/>
        <v>0</v>
      </c>
      <c r="K2394">
        <f t="shared" si="113"/>
        <v>69430067.163937911</v>
      </c>
    </row>
    <row r="2395" spans="1:11" x14ac:dyDescent="0.2">
      <c r="A2395" t="s">
        <v>3403</v>
      </c>
      <c r="B2395" t="s">
        <v>4786</v>
      </c>
      <c r="C2395">
        <v>8.0000000000000004E-4</v>
      </c>
      <c r="D2395">
        <v>751</v>
      </c>
      <c r="E2395">
        <f t="shared" si="111"/>
        <v>15442040.62936138</v>
      </c>
      <c r="F2395">
        <v>5275</v>
      </c>
      <c r="G2395" t="s">
        <v>4787</v>
      </c>
      <c r="H2395">
        <v>8.0000000000000004E-4</v>
      </c>
      <c r="I2395">
        <v>17</v>
      </c>
      <c r="J2395">
        <f t="shared" si="112"/>
        <v>-349553.51624386618</v>
      </c>
      <c r="K2395">
        <f t="shared" si="113"/>
        <v>15092487.113117514</v>
      </c>
    </row>
    <row r="2396" spans="1:11" x14ac:dyDescent="0.2">
      <c r="A2396" t="s">
        <v>3403</v>
      </c>
      <c r="B2396" t="s">
        <v>4788</v>
      </c>
      <c r="C2396">
        <v>6.9999999999999999E-4</v>
      </c>
      <c r="D2396">
        <v>493</v>
      </c>
      <c r="E2396">
        <f t="shared" si="111"/>
        <v>8869920.4746881053</v>
      </c>
      <c r="F2396">
        <v>5280</v>
      </c>
      <c r="G2396" t="s">
        <v>4789</v>
      </c>
      <c r="H2396">
        <v>6.9999999999999999E-4</v>
      </c>
      <c r="I2396">
        <v>30</v>
      </c>
      <c r="J2396">
        <f t="shared" si="112"/>
        <v>-539751.75302361685</v>
      </c>
      <c r="K2396">
        <f t="shared" si="113"/>
        <v>8330168.7216644883</v>
      </c>
    </row>
    <row r="2397" spans="1:11" x14ac:dyDescent="0.2">
      <c r="A2397" t="s">
        <v>3403</v>
      </c>
      <c r="B2397" t="s">
        <v>4790</v>
      </c>
      <c r="C2397">
        <v>6.9999999999999999E-4</v>
      </c>
      <c r="D2397">
        <v>432</v>
      </c>
      <c r="E2397">
        <f t="shared" si="111"/>
        <v>7772425.2435400821</v>
      </c>
      <c r="F2397">
        <v>5280</v>
      </c>
      <c r="G2397" t="s">
        <v>4791</v>
      </c>
      <c r="H2397">
        <v>6.9999999999999999E-4</v>
      </c>
      <c r="I2397">
        <v>7</v>
      </c>
      <c r="J2397">
        <f t="shared" si="112"/>
        <v>-125942.07570551058</v>
      </c>
      <c r="K2397">
        <f t="shared" si="113"/>
        <v>7646483.1678345716</v>
      </c>
    </row>
    <row r="2398" spans="1:11" x14ac:dyDescent="0.2">
      <c r="A2398" t="s">
        <v>3403</v>
      </c>
      <c r="B2398" t="s">
        <v>4792</v>
      </c>
      <c r="C2398">
        <v>5.9999999999999995E-4</v>
      </c>
      <c r="D2398">
        <v>4634</v>
      </c>
      <c r="E2398">
        <f t="shared" si="111"/>
        <v>71463132.100326851</v>
      </c>
      <c r="F2398">
        <v>5290</v>
      </c>
      <c r="G2398" t="s">
        <v>4793</v>
      </c>
      <c r="H2398">
        <v>5.9999999999999995E-4</v>
      </c>
      <c r="I2398">
        <v>15</v>
      </c>
      <c r="J2398">
        <f t="shared" si="112"/>
        <v>-231322.17986726435</v>
      </c>
      <c r="K2398">
        <f t="shared" si="113"/>
        <v>71231809.920459583</v>
      </c>
    </row>
    <row r="2399" spans="1:11" x14ac:dyDescent="0.2">
      <c r="A2399" t="s">
        <v>3403</v>
      </c>
      <c r="B2399" t="s">
        <v>4794</v>
      </c>
      <c r="C2399">
        <v>5.9999999999999995E-4</v>
      </c>
      <c r="D2399">
        <v>531</v>
      </c>
      <c r="E2399">
        <f t="shared" si="111"/>
        <v>8188805.1673011566</v>
      </c>
      <c r="F2399">
        <v>5290</v>
      </c>
      <c r="G2399" t="s">
        <v>4795</v>
      </c>
      <c r="H2399">
        <v>5.9999999999999995E-4</v>
      </c>
      <c r="I2399">
        <v>1</v>
      </c>
      <c r="J2399">
        <f t="shared" si="112"/>
        <v>-15421.478657817624</v>
      </c>
      <c r="K2399">
        <f t="shared" si="113"/>
        <v>8173383.6886433391</v>
      </c>
    </row>
    <row r="2400" spans="1:11" x14ac:dyDescent="0.2">
      <c r="A2400" t="s">
        <v>3403</v>
      </c>
      <c r="B2400" t="s">
        <v>4796</v>
      </c>
      <c r="C2400">
        <v>5.0000000000000001E-4</v>
      </c>
      <c r="D2400">
        <v>11007</v>
      </c>
      <c r="E2400">
        <f t="shared" si="111"/>
        <v>141453512.98883215</v>
      </c>
      <c r="F2400">
        <v>5300</v>
      </c>
      <c r="G2400" t="s">
        <v>4797</v>
      </c>
      <c r="H2400">
        <v>5.0000000000000001E-4</v>
      </c>
      <c r="I2400">
        <v>212</v>
      </c>
      <c r="J2400">
        <f t="shared" si="112"/>
        <v>-2724461.2295477795</v>
      </c>
      <c r="K2400">
        <f t="shared" si="113"/>
        <v>138729051.75928438</v>
      </c>
    </row>
    <row r="2401" spans="1:11" x14ac:dyDescent="0.2">
      <c r="A2401" t="s">
        <v>3403</v>
      </c>
      <c r="B2401" t="s">
        <v>4798</v>
      </c>
      <c r="C2401">
        <v>5.0000000000000001E-4</v>
      </c>
      <c r="D2401">
        <v>1870</v>
      </c>
      <c r="E2401">
        <f t="shared" si="111"/>
        <v>24031804.241765793</v>
      </c>
      <c r="F2401">
        <v>5300</v>
      </c>
      <c r="G2401" t="s">
        <v>4799</v>
      </c>
      <c r="H2401">
        <v>5.0000000000000001E-4</v>
      </c>
      <c r="I2401">
        <v>9</v>
      </c>
      <c r="J2401">
        <f t="shared" si="112"/>
        <v>-115661.08993363219</v>
      </c>
      <c r="K2401">
        <f t="shared" si="113"/>
        <v>23916143.15183216</v>
      </c>
    </row>
    <row r="2402" spans="1:11" x14ac:dyDescent="0.2">
      <c r="A2402" t="s">
        <v>3403</v>
      </c>
      <c r="B2402" t="s">
        <v>4800</v>
      </c>
      <c r="C2402">
        <v>4.0000000000000002E-4</v>
      </c>
      <c r="D2402">
        <v>336</v>
      </c>
      <c r="E2402">
        <f t="shared" si="111"/>
        <v>3454411.2193511482</v>
      </c>
      <c r="F2402">
        <v>5310</v>
      </c>
      <c r="G2402" t="s">
        <v>4801</v>
      </c>
      <c r="H2402">
        <v>4.0000000000000002E-4</v>
      </c>
      <c r="I2402">
        <v>0</v>
      </c>
      <c r="J2402">
        <f t="shared" si="112"/>
        <v>0</v>
      </c>
      <c r="K2402">
        <f t="shared" si="113"/>
        <v>3454411.2193511482</v>
      </c>
    </row>
    <row r="2403" spans="1:11" x14ac:dyDescent="0.2">
      <c r="A2403" t="s">
        <v>3403</v>
      </c>
      <c r="B2403" t="s">
        <v>4802</v>
      </c>
      <c r="C2403">
        <v>5.0000000000000001E-4</v>
      </c>
      <c r="D2403">
        <v>356</v>
      </c>
      <c r="E2403">
        <f t="shared" si="111"/>
        <v>4575038.6684858957</v>
      </c>
      <c r="F2403">
        <v>5310</v>
      </c>
      <c r="G2403" t="s">
        <v>4803</v>
      </c>
      <c r="H2403">
        <v>5.0000000000000001E-4</v>
      </c>
      <c r="I2403">
        <v>13</v>
      </c>
      <c r="J2403">
        <f t="shared" si="112"/>
        <v>-167066.01879302427</v>
      </c>
      <c r="K2403">
        <f t="shared" si="113"/>
        <v>4407972.6496928716</v>
      </c>
    </row>
    <row r="2404" spans="1:11" x14ac:dyDescent="0.2">
      <c r="A2404" t="s">
        <v>3403</v>
      </c>
      <c r="B2404" t="s">
        <v>4804</v>
      </c>
      <c r="C2404">
        <v>4.0000000000000002E-4</v>
      </c>
      <c r="D2404">
        <v>437</v>
      </c>
      <c r="E2404">
        <f t="shared" si="111"/>
        <v>4492790.7823108677</v>
      </c>
      <c r="F2404">
        <v>5320</v>
      </c>
      <c r="G2404" t="s">
        <v>4805</v>
      </c>
      <c r="H2404">
        <v>4.0000000000000002E-4</v>
      </c>
      <c r="I2404">
        <v>0</v>
      </c>
      <c r="J2404">
        <f t="shared" si="112"/>
        <v>0</v>
      </c>
      <c r="K2404">
        <f t="shared" si="113"/>
        <v>4492790.7823108677</v>
      </c>
    </row>
    <row r="2405" spans="1:11" x14ac:dyDescent="0.2">
      <c r="A2405" t="s">
        <v>3403</v>
      </c>
      <c r="B2405" t="s">
        <v>4806</v>
      </c>
      <c r="C2405">
        <v>4.0000000000000002E-4</v>
      </c>
      <c r="D2405">
        <v>228</v>
      </c>
      <c r="E2405">
        <f t="shared" si="111"/>
        <v>2344064.7559882789</v>
      </c>
      <c r="F2405">
        <v>5320</v>
      </c>
      <c r="G2405" t="s">
        <v>4807</v>
      </c>
      <c r="H2405">
        <v>4.0000000000000002E-4</v>
      </c>
      <c r="I2405">
        <v>0</v>
      </c>
      <c r="J2405">
        <f t="shared" si="112"/>
        <v>0</v>
      </c>
      <c r="K2405">
        <f t="shared" si="113"/>
        <v>2344064.7559882789</v>
      </c>
    </row>
    <row r="2406" spans="1:11" x14ac:dyDescent="0.2">
      <c r="A2406" t="s">
        <v>3403</v>
      </c>
      <c r="B2406" t="s">
        <v>4808</v>
      </c>
      <c r="C2406">
        <v>4.0000000000000002E-4</v>
      </c>
      <c r="D2406">
        <v>873</v>
      </c>
      <c r="E2406">
        <f t="shared" si="111"/>
        <v>8975300.5788498577</v>
      </c>
      <c r="F2406">
        <v>5325</v>
      </c>
      <c r="G2406" t="s">
        <v>4809</v>
      </c>
      <c r="H2406">
        <v>4.0000000000000002E-4</v>
      </c>
      <c r="I2406">
        <v>2</v>
      </c>
      <c r="J2406">
        <f t="shared" si="112"/>
        <v>-20561.97154375683</v>
      </c>
      <c r="K2406">
        <f t="shared" si="113"/>
        <v>8954738.6073061004</v>
      </c>
    </row>
    <row r="2407" spans="1:11" x14ac:dyDescent="0.2">
      <c r="A2407" t="s">
        <v>3403</v>
      </c>
      <c r="B2407" t="s">
        <v>4810</v>
      </c>
      <c r="C2407">
        <v>4.0000000000000002E-4</v>
      </c>
      <c r="D2407">
        <v>288</v>
      </c>
      <c r="E2407">
        <f t="shared" si="111"/>
        <v>2960923.9023009837</v>
      </c>
      <c r="F2407">
        <v>5325</v>
      </c>
      <c r="G2407" t="s">
        <v>4811</v>
      </c>
      <c r="H2407">
        <v>4.0000000000000002E-4</v>
      </c>
      <c r="I2407">
        <v>16</v>
      </c>
      <c r="J2407">
        <f t="shared" si="112"/>
        <v>-164495.77235005464</v>
      </c>
      <c r="K2407">
        <f t="shared" si="113"/>
        <v>2796428.129950929</v>
      </c>
    </row>
    <row r="2408" spans="1:11" x14ac:dyDescent="0.2">
      <c r="A2408" t="s">
        <v>3403</v>
      </c>
      <c r="B2408" t="s">
        <v>4812</v>
      </c>
      <c r="C2408">
        <v>2.9999999999999997E-4</v>
      </c>
      <c r="D2408">
        <v>467</v>
      </c>
      <c r="E2408">
        <f t="shared" si="111"/>
        <v>3600915.2666004142</v>
      </c>
      <c r="F2408">
        <v>5330</v>
      </c>
      <c r="G2408" t="s">
        <v>4813</v>
      </c>
      <c r="H2408">
        <v>2.9999999999999997E-4</v>
      </c>
      <c r="I2408">
        <v>0</v>
      </c>
      <c r="J2408">
        <f t="shared" si="112"/>
        <v>0</v>
      </c>
      <c r="K2408">
        <f t="shared" si="113"/>
        <v>3600915.2666004142</v>
      </c>
    </row>
    <row r="2409" spans="1:11" x14ac:dyDescent="0.2">
      <c r="A2409" t="s">
        <v>3403</v>
      </c>
      <c r="B2409" t="s">
        <v>4814</v>
      </c>
      <c r="C2409">
        <v>4.0000000000000002E-4</v>
      </c>
      <c r="D2409">
        <v>168</v>
      </c>
      <c r="E2409">
        <f t="shared" si="111"/>
        <v>1727205.6096755741</v>
      </c>
      <c r="F2409">
        <v>5330</v>
      </c>
      <c r="G2409" t="s">
        <v>4815</v>
      </c>
      <c r="H2409">
        <v>4.0000000000000002E-4</v>
      </c>
      <c r="I2409">
        <v>16</v>
      </c>
      <c r="J2409">
        <f t="shared" si="112"/>
        <v>-164495.77235005464</v>
      </c>
      <c r="K2409">
        <f t="shared" si="113"/>
        <v>1562709.8373255194</v>
      </c>
    </row>
    <row r="2410" spans="1:11" x14ac:dyDescent="0.2">
      <c r="A2410" t="s">
        <v>3403</v>
      </c>
      <c r="B2410" t="s">
        <v>4816</v>
      </c>
      <c r="C2410">
        <v>2.9999999999999997E-4</v>
      </c>
      <c r="D2410">
        <v>327</v>
      </c>
      <c r="E2410">
        <f t="shared" si="111"/>
        <v>2521411.7605531807</v>
      </c>
      <c r="F2410">
        <v>5340</v>
      </c>
      <c r="G2410" t="s">
        <v>4817</v>
      </c>
      <c r="H2410">
        <v>2.9999999999999997E-4</v>
      </c>
      <c r="I2410">
        <v>0</v>
      </c>
      <c r="J2410">
        <f t="shared" si="112"/>
        <v>0</v>
      </c>
      <c r="K2410">
        <f t="shared" si="113"/>
        <v>2521411.7605531807</v>
      </c>
    </row>
    <row r="2411" spans="1:11" x14ac:dyDescent="0.2">
      <c r="A2411" t="s">
        <v>3403</v>
      </c>
      <c r="B2411" t="s">
        <v>4818</v>
      </c>
      <c r="C2411">
        <v>2.9999999999999997E-4</v>
      </c>
      <c r="D2411">
        <v>331</v>
      </c>
      <c r="E2411">
        <f t="shared" si="111"/>
        <v>2552254.7178688161</v>
      </c>
      <c r="F2411">
        <v>5340</v>
      </c>
      <c r="G2411" t="s">
        <v>4819</v>
      </c>
      <c r="H2411">
        <v>2.9999999999999997E-4</v>
      </c>
      <c r="I2411">
        <v>13</v>
      </c>
      <c r="J2411">
        <f t="shared" si="112"/>
        <v>-100239.61127581455</v>
      </c>
      <c r="K2411">
        <f t="shared" si="113"/>
        <v>2452015.1065930016</v>
      </c>
    </row>
    <row r="2412" spans="1:11" x14ac:dyDescent="0.2">
      <c r="A2412" t="s">
        <v>3403</v>
      </c>
      <c r="B2412" t="s">
        <v>4820</v>
      </c>
      <c r="C2412">
        <v>2.9999999999999997E-4</v>
      </c>
      <c r="D2412">
        <v>4320</v>
      </c>
      <c r="E2412">
        <f t="shared" si="111"/>
        <v>33310393.900886063</v>
      </c>
      <c r="F2412">
        <v>5350</v>
      </c>
      <c r="G2412" t="s">
        <v>4821</v>
      </c>
      <c r="H2412">
        <v>2.9999999999999997E-4</v>
      </c>
      <c r="I2412">
        <v>65</v>
      </c>
      <c r="J2412">
        <f t="shared" si="112"/>
        <v>-501198.05637907278</v>
      </c>
      <c r="K2412">
        <f t="shared" si="113"/>
        <v>32809195.84450699</v>
      </c>
    </row>
    <row r="2413" spans="1:11" x14ac:dyDescent="0.2">
      <c r="A2413" t="s">
        <v>3403</v>
      </c>
      <c r="B2413" t="s">
        <v>4822</v>
      </c>
      <c r="C2413">
        <v>2.9999999999999997E-4</v>
      </c>
      <c r="D2413">
        <v>1300</v>
      </c>
      <c r="E2413">
        <f t="shared" si="111"/>
        <v>10023961.127581453</v>
      </c>
      <c r="F2413">
        <v>5350</v>
      </c>
      <c r="G2413" t="s">
        <v>4823</v>
      </c>
      <c r="H2413">
        <v>2.9999999999999997E-4</v>
      </c>
      <c r="I2413">
        <v>8</v>
      </c>
      <c r="J2413">
        <f t="shared" si="112"/>
        <v>-61685.914631270498</v>
      </c>
      <c r="K2413">
        <f t="shared" si="113"/>
        <v>9962275.2129501831</v>
      </c>
    </row>
    <row r="2414" spans="1:11" x14ac:dyDescent="0.2">
      <c r="A2414" t="s">
        <v>3403</v>
      </c>
      <c r="B2414" t="s">
        <v>4824</v>
      </c>
      <c r="C2414">
        <v>2.0000000000000001E-4</v>
      </c>
      <c r="D2414">
        <v>367</v>
      </c>
      <c r="E2414">
        <f t="shared" si="111"/>
        <v>1886560.8891396895</v>
      </c>
      <c r="F2414">
        <v>5360</v>
      </c>
      <c r="G2414" t="s">
        <v>4825</v>
      </c>
      <c r="H2414">
        <v>2.0000000000000001E-4</v>
      </c>
      <c r="I2414">
        <v>1</v>
      </c>
      <c r="J2414">
        <f t="shared" si="112"/>
        <v>-5140.4928859392076</v>
      </c>
      <c r="K2414">
        <f t="shared" si="113"/>
        <v>1881420.3962537502</v>
      </c>
    </row>
    <row r="2415" spans="1:11" x14ac:dyDescent="0.2">
      <c r="A2415" t="s">
        <v>3403</v>
      </c>
      <c r="B2415" t="s">
        <v>4826</v>
      </c>
      <c r="C2415">
        <v>2.0000000000000001E-4</v>
      </c>
      <c r="D2415">
        <v>232</v>
      </c>
      <c r="E2415">
        <f t="shared" si="111"/>
        <v>1192594.3495378962</v>
      </c>
      <c r="F2415">
        <v>5360</v>
      </c>
      <c r="G2415" t="s">
        <v>4827</v>
      </c>
      <c r="H2415">
        <v>2.0000000000000001E-4</v>
      </c>
      <c r="I2415">
        <v>0</v>
      </c>
      <c r="J2415">
        <f t="shared" si="112"/>
        <v>0</v>
      </c>
      <c r="K2415">
        <f t="shared" si="113"/>
        <v>1192594.3495378962</v>
      </c>
    </row>
    <row r="2416" spans="1:11" x14ac:dyDescent="0.2">
      <c r="A2416" t="s">
        <v>3403</v>
      </c>
      <c r="B2416" t="s">
        <v>4828</v>
      </c>
      <c r="C2416">
        <v>2.0000000000000001E-4</v>
      </c>
      <c r="D2416">
        <v>151</v>
      </c>
      <c r="E2416">
        <f t="shared" si="111"/>
        <v>776214.4257768204</v>
      </c>
      <c r="F2416">
        <v>5370</v>
      </c>
      <c r="G2416" t="s">
        <v>4829</v>
      </c>
      <c r="H2416">
        <v>2.0000000000000001E-4</v>
      </c>
      <c r="I2416">
        <v>1</v>
      </c>
      <c r="J2416">
        <f t="shared" si="112"/>
        <v>-5140.4928859392076</v>
      </c>
      <c r="K2416">
        <f t="shared" si="113"/>
        <v>771073.9328908812</v>
      </c>
    </row>
    <row r="2417" spans="1:11" x14ac:dyDescent="0.2">
      <c r="A2417" t="s">
        <v>3403</v>
      </c>
      <c r="B2417" t="s">
        <v>4830</v>
      </c>
      <c r="C2417">
        <v>2.0000000000000001E-4</v>
      </c>
      <c r="D2417">
        <v>26</v>
      </c>
      <c r="E2417">
        <f t="shared" si="111"/>
        <v>133652.81503441939</v>
      </c>
      <c r="F2417">
        <v>5370</v>
      </c>
      <c r="G2417" t="s">
        <v>4831</v>
      </c>
      <c r="H2417">
        <v>2.0000000000000001E-4</v>
      </c>
      <c r="I2417">
        <v>8</v>
      </c>
      <c r="J2417">
        <f t="shared" si="112"/>
        <v>-41123.94308751366</v>
      </c>
      <c r="K2417">
        <f t="shared" si="113"/>
        <v>92528.871946905725</v>
      </c>
    </row>
    <row r="2418" spans="1:11" x14ac:dyDescent="0.2">
      <c r="A2418" t="s">
        <v>3403</v>
      </c>
      <c r="B2418" t="s">
        <v>4832</v>
      </c>
      <c r="C2418">
        <v>2.0000000000000001E-4</v>
      </c>
      <c r="D2418">
        <v>1311</v>
      </c>
      <c r="E2418">
        <f t="shared" si="111"/>
        <v>6739186.1734663015</v>
      </c>
      <c r="F2418">
        <v>5375</v>
      </c>
      <c r="G2418" t="s">
        <v>4833</v>
      </c>
      <c r="H2418">
        <v>2.0000000000000001E-4</v>
      </c>
      <c r="I2418">
        <v>138</v>
      </c>
      <c r="J2418">
        <f t="shared" si="112"/>
        <v>-709388.01825961075</v>
      </c>
      <c r="K2418">
        <f t="shared" si="113"/>
        <v>6029798.1552066905</v>
      </c>
    </row>
    <row r="2419" spans="1:11" x14ac:dyDescent="0.2">
      <c r="A2419" t="s">
        <v>3403</v>
      </c>
      <c r="B2419" t="s">
        <v>4834</v>
      </c>
      <c r="C2419">
        <v>2.0000000000000001E-4</v>
      </c>
      <c r="D2419">
        <v>684</v>
      </c>
      <c r="E2419">
        <f t="shared" si="111"/>
        <v>3516097.1339824176</v>
      </c>
      <c r="F2419">
        <v>5375</v>
      </c>
      <c r="G2419" t="s">
        <v>4835</v>
      </c>
      <c r="H2419">
        <v>2.0000000000000001E-4</v>
      </c>
      <c r="I2419">
        <v>0</v>
      </c>
      <c r="J2419">
        <f t="shared" si="112"/>
        <v>0</v>
      </c>
      <c r="K2419">
        <f t="shared" si="113"/>
        <v>3516097.1339824176</v>
      </c>
    </row>
    <row r="2420" spans="1:11" x14ac:dyDescent="0.2">
      <c r="A2420" t="s">
        <v>3403</v>
      </c>
      <c r="B2420" t="s">
        <v>4836</v>
      </c>
      <c r="C2420">
        <v>2.0000000000000001E-4</v>
      </c>
      <c r="D2420">
        <v>4</v>
      </c>
      <c r="E2420">
        <f t="shared" si="111"/>
        <v>20561.97154375683</v>
      </c>
      <c r="F2420">
        <v>5380</v>
      </c>
      <c r="G2420" t="s">
        <v>4837</v>
      </c>
      <c r="H2420">
        <v>2.0000000000000001E-4</v>
      </c>
      <c r="I2420">
        <v>0</v>
      </c>
      <c r="J2420">
        <f t="shared" si="112"/>
        <v>0</v>
      </c>
      <c r="K2420">
        <f t="shared" si="113"/>
        <v>20561.97154375683</v>
      </c>
    </row>
    <row r="2421" spans="1:11" x14ac:dyDescent="0.2">
      <c r="A2421" t="s">
        <v>3403</v>
      </c>
      <c r="B2421" t="s">
        <v>4838</v>
      </c>
      <c r="C2421">
        <v>2.0000000000000001E-4</v>
      </c>
      <c r="D2421">
        <v>21</v>
      </c>
      <c r="E2421">
        <f t="shared" si="111"/>
        <v>107950.35060472338</v>
      </c>
      <c r="F2421">
        <v>5380</v>
      </c>
      <c r="G2421" t="s">
        <v>4839</v>
      </c>
      <c r="H2421">
        <v>2.0000000000000001E-4</v>
      </c>
      <c r="I2421">
        <v>0</v>
      </c>
      <c r="J2421">
        <f t="shared" si="112"/>
        <v>0</v>
      </c>
      <c r="K2421">
        <f t="shared" si="113"/>
        <v>107950.35060472338</v>
      </c>
    </row>
    <row r="2422" spans="1:11" x14ac:dyDescent="0.2">
      <c r="A2422" t="s">
        <v>3403</v>
      </c>
      <c r="B2422" t="s">
        <v>4840</v>
      </c>
      <c r="C2422">
        <v>2.0000000000000001E-4</v>
      </c>
      <c r="D2422">
        <v>10</v>
      </c>
      <c r="E2422">
        <f t="shared" si="111"/>
        <v>51404.928859392079</v>
      </c>
      <c r="F2422">
        <v>5390</v>
      </c>
      <c r="G2422" t="s">
        <v>4841</v>
      </c>
      <c r="H2422">
        <v>2.0000000000000001E-4</v>
      </c>
      <c r="I2422">
        <v>0</v>
      </c>
      <c r="J2422">
        <f t="shared" si="112"/>
        <v>0</v>
      </c>
      <c r="K2422">
        <f t="shared" si="113"/>
        <v>51404.928859392079</v>
      </c>
    </row>
    <row r="2423" spans="1:11" x14ac:dyDescent="0.2">
      <c r="A2423" t="s">
        <v>3403</v>
      </c>
      <c r="B2423" t="s">
        <v>4842</v>
      </c>
      <c r="C2423">
        <v>2.0000000000000001E-4</v>
      </c>
      <c r="D2423">
        <v>1</v>
      </c>
      <c r="E2423">
        <f t="shared" si="111"/>
        <v>5140.4928859392076</v>
      </c>
      <c r="F2423">
        <v>5390</v>
      </c>
      <c r="G2423" t="s">
        <v>4843</v>
      </c>
      <c r="H2423">
        <v>2.0000000000000001E-4</v>
      </c>
      <c r="I2423">
        <v>10</v>
      </c>
      <c r="J2423">
        <f t="shared" si="112"/>
        <v>-51404.928859392079</v>
      </c>
      <c r="K2423">
        <f t="shared" si="113"/>
        <v>-46264.43597345287</v>
      </c>
    </row>
    <row r="2424" spans="1:11" x14ac:dyDescent="0.2">
      <c r="A2424" t="s">
        <v>3403</v>
      </c>
      <c r="B2424" t="s">
        <v>4844</v>
      </c>
      <c r="C2424">
        <v>2.0000000000000001E-4</v>
      </c>
      <c r="D2424">
        <v>17019</v>
      </c>
      <c r="E2424">
        <f t="shared" si="111"/>
        <v>87486048.425799385</v>
      </c>
      <c r="F2424">
        <v>5400</v>
      </c>
      <c r="G2424" t="s">
        <v>4845</v>
      </c>
      <c r="H2424">
        <v>2.0000000000000001E-4</v>
      </c>
      <c r="I2424">
        <v>815</v>
      </c>
      <c r="J2424">
        <f t="shared" si="112"/>
        <v>-4189501.7020404548</v>
      </c>
      <c r="K2424">
        <f t="shared" si="113"/>
        <v>83296546.723758936</v>
      </c>
    </row>
    <row r="2425" spans="1:11" x14ac:dyDescent="0.2">
      <c r="A2425" t="s">
        <v>3403</v>
      </c>
      <c r="B2425" t="s">
        <v>4846</v>
      </c>
      <c r="C2425">
        <v>2.0000000000000001E-4</v>
      </c>
      <c r="D2425">
        <v>1704</v>
      </c>
      <c r="E2425">
        <f t="shared" si="111"/>
        <v>8759399.8776404094</v>
      </c>
      <c r="F2425">
        <v>5400</v>
      </c>
      <c r="G2425" t="s">
        <v>4847</v>
      </c>
      <c r="H2425">
        <v>2.0000000000000001E-4</v>
      </c>
      <c r="I2425">
        <v>11</v>
      </c>
      <c r="J2425">
        <f t="shared" si="112"/>
        <v>-56545.421745331289</v>
      </c>
      <c r="K2425">
        <f t="shared" si="113"/>
        <v>8702854.4558950774</v>
      </c>
    </row>
    <row r="2426" spans="1:11" x14ac:dyDescent="0.2">
      <c r="A2426" t="s">
        <v>3403</v>
      </c>
      <c r="B2426" t="s">
        <v>4848</v>
      </c>
      <c r="C2426">
        <v>1E-4</v>
      </c>
      <c r="D2426">
        <v>0</v>
      </c>
      <c r="E2426">
        <f t="shared" si="111"/>
        <v>0</v>
      </c>
      <c r="F2426">
        <v>5410</v>
      </c>
      <c r="G2426" t="s">
        <v>4849</v>
      </c>
      <c r="H2426">
        <v>1E-4</v>
      </c>
      <c r="I2426">
        <v>0</v>
      </c>
      <c r="J2426">
        <f t="shared" si="112"/>
        <v>0</v>
      </c>
      <c r="K2426">
        <f t="shared" si="113"/>
        <v>0</v>
      </c>
    </row>
    <row r="2427" spans="1:11" x14ac:dyDescent="0.2">
      <c r="A2427" t="s">
        <v>3403</v>
      </c>
      <c r="B2427" t="s">
        <v>4850</v>
      </c>
      <c r="C2427">
        <v>1E-4</v>
      </c>
      <c r="D2427">
        <v>31</v>
      </c>
      <c r="E2427">
        <f t="shared" si="111"/>
        <v>79677.639732057738</v>
      </c>
      <c r="F2427">
        <v>5410</v>
      </c>
      <c r="G2427" t="s">
        <v>4851</v>
      </c>
      <c r="H2427">
        <v>1E-4</v>
      </c>
      <c r="I2427">
        <v>0</v>
      </c>
      <c r="J2427">
        <f t="shared" si="112"/>
        <v>0</v>
      </c>
      <c r="K2427">
        <f t="shared" si="113"/>
        <v>79677.639732057738</v>
      </c>
    </row>
    <row r="2428" spans="1:11" x14ac:dyDescent="0.2">
      <c r="A2428" t="s">
        <v>3403</v>
      </c>
      <c r="B2428" t="s">
        <v>4852</v>
      </c>
      <c r="C2428">
        <v>1E-4</v>
      </c>
      <c r="D2428">
        <v>0</v>
      </c>
      <c r="E2428">
        <f t="shared" si="111"/>
        <v>0</v>
      </c>
      <c r="F2428">
        <v>5420</v>
      </c>
      <c r="G2428" t="s">
        <v>4853</v>
      </c>
      <c r="H2428">
        <v>1E-4</v>
      </c>
      <c r="I2428">
        <v>0</v>
      </c>
      <c r="J2428">
        <f t="shared" si="112"/>
        <v>0</v>
      </c>
      <c r="K2428">
        <f t="shared" si="113"/>
        <v>0</v>
      </c>
    </row>
    <row r="2429" spans="1:11" x14ac:dyDescent="0.2">
      <c r="A2429" t="s">
        <v>3403</v>
      </c>
      <c r="B2429" t="s">
        <v>4854</v>
      </c>
      <c r="C2429">
        <v>1E-4</v>
      </c>
      <c r="D2429">
        <v>3</v>
      </c>
      <c r="E2429">
        <f t="shared" si="111"/>
        <v>7710.7393289088122</v>
      </c>
      <c r="F2429">
        <v>5420</v>
      </c>
      <c r="G2429" t="s">
        <v>4855</v>
      </c>
      <c r="H2429">
        <v>1E-4</v>
      </c>
      <c r="I2429">
        <v>0</v>
      </c>
      <c r="J2429">
        <f t="shared" si="112"/>
        <v>0</v>
      </c>
      <c r="K2429">
        <f t="shared" si="113"/>
        <v>7710.7393289088122</v>
      </c>
    </row>
    <row r="2430" spans="1:11" x14ac:dyDescent="0.2">
      <c r="A2430" t="s">
        <v>3403</v>
      </c>
      <c r="B2430" t="s">
        <v>4856</v>
      </c>
      <c r="C2430">
        <v>1E-4</v>
      </c>
      <c r="D2430">
        <v>1843</v>
      </c>
      <c r="E2430">
        <f t="shared" si="111"/>
        <v>4736964.194392981</v>
      </c>
      <c r="F2430">
        <v>5425</v>
      </c>
      <c r="G2430" t="s">
        <v>4857</v>
      </c>
      <c r="H2430">
        <v>1E-4</v>
      </c>
      <c r="I2430">
        <v>0</v>
      </c>
      <c r="J2430">
        <f t="shared" si="112"/>
        <v>0</v>
      </c>
      <c r="K2430">
        <f t="shared" si="113"/>
        <v>4736964.194392981</v>
      </c>
    </row>
    <row r="2431" spans="1:11" x14ac:dyDescent="0.2">
      <c r="A2431" t="s">
        <v>3403</v>
      </c>
      <c r="B2431" t="s">
        <v>4858</v>
      </c>
      <c r="C2431">
        <v>1E-4</v>
      </c>
      <c r="D2431">
        <v>1022</v>
      </c>
      <c r="E2431">
        <f t="shared" si="111"/>
        <v>2626791.864714935</v>
      </c>
      <c r="F2431">
        <v>5425</v>
      </c>
      <c r="G2431" t="s">
        <v>4859</v>
      </c>
      <c r="H2431">
        <v>1E-4</v>
      </c>
      <c r="I2431">
        <v>0</v>
      </c>
      <c r="J2431">
        <f t="shared" si="112"/>
        <v>0</v>
      </c>
      <c r="K2431">
        <f t="shared" si="113"/>
        <v>2626791.864714935</v>
      </c>
    </row>
    <row r="2432" spans="1:11" x14ac:dyDescent="0.2">
      <c r="A2432" t="s">
        <v>3403</v>
      </c>
      <c r="B2432" t="s">
        <v>4860</v>
      </c>
      <c r="C2432">
        <v>1E-4</v>
      </c>
      <c r="D2432">
        <v>0</v>
      </c>
      <c r="E2432">
        <f t="shared" si="111"/>
        <v>0</v>
      </c>
      <c r="F2432">
        <v>5430</v>
      </c>
      <c r="G2432" t="s">
        <v>4861</v>
      </c>
      <c r="H2432">
        <v>1E-4</v>
      </c>
      <c r="I2432">
        <v>0</v>
      </c>
      <c r="J2432">
        <f t="shared" si="112"/>
        <v>0</v>
      </c>
      <c r="K2432">
        <f t="shared" si="113"/>
        <v>0</v>
      </c>
    </row>
    <row r="2433" spans="1:11" x14ac:dyDescent="0.2">
      <c r="A2433" t="s">
        <v>3403</v>
      </c>
      <c r="B2433" t="s">
        <v>4862</v>
      </c>
      <c r="C2433">
        <v>1E-4</v>
      </c>
      <c r="D2433">
        <v>35</v>
      </c>
      <c r="E2433">
        <f t="shared" si="111"/>
        <v>89958.625503936157</v>
      </c>
      <c r="F2433">
        <v>5430</v>
      </c>
      <c r="G2433" t="s">
        <v>4863</v>
      </c>
      <c r="H2433">
        <v>1E-4</v>
      </c>
      <c r="I2433">
        <v>0</v>
      </c>
      <c r="J2433">
        <f t="shared" si="112"/>
        <v>0</v>
      </c>
      <c r="K2433">
        <f t="shared" si="113"/>
        <v>89958.625503936157</v>
      </c>
    </row>
    <row r="2434" spans="1:11" x14ac:dyDescent="0.2">
      <c r="A2434" t="s">
        <v>3403</v>
      </c>
      <c r="B2434" t="s">
        <v>4864</v>
      </c>
      <c r="C2434">
        <v>1E-4</v>
      </c>
      <c r="D2434">
        <v>0</v>
      </c>
      <c r="E2434">
        <f t="shared" si="111"/>
        <v>0</v>
      </c>
      <c r="F2434">
        <v>5440</v>
      </c>
      <c r="G2434" t="s">
        <v>4865</v>
      </c>
      <c r="H2434">
        <v>1E-4</v>
      </c>
      <c r="I2434">
        <v>0</v>
      </c>
      <c r="J2434">
        <f t="shared" si="112"/>
        <v>0</v>
      </c>
      <c r="K2434">
        <f t="shared" si="113"/>
        <v>0</v>
      </c>
    </row>
    <row r="2435" spans="1:11" x14ac:dyDescent="0.2">
      <c r="A2435" t="s">
        <v>3403</v>
      </c>
      <c r="B2435" t="s">
        <v>4866</v>
      </c>
      <c r="C2435">
        <v>1E-4</v>
      </c>
      <c r="D2435">
        <v>3</v>
      </c>
      <c r="E2435">
        <f t="shared" si="111"/>
        <v>7710.7393289088122</v>
      </c>
      <c r="F2435">
        <v>5440</v>
      </c>
      <c r="G2435" t="s">
        <v>4867</v>
      </c>
      <c r="H2435">
        <v>1E-4</v>
      </c>
      <c r="I2435">
        <v>0</v>
      </c>
      <c r="J2435">
        <f t="shared" si="112"/>
        <v>0</v>
      </c>
      <c r="K2435">
        <f t="shared" si="113"/>
        <v>7710.7393289088122</v>
      </c>
    </row>
    <row r="2436" spans="1:11" x14ac:dyDescent="0.2">
      <c r="A2436" t="s">
        <v>3403</v>
      </c>
      <c r="B2436" t="s">
        <v>4868</v>
      </c>
      <c r="C2436">
        <v>1E-4</v>
      </c>
      <c r="D2436">
        <v>1709</v>
      </c>
      <c r="E2436">
        <f t="shared" si="111"/>
        <v>4392551.1710350532</v>
      </c>
      <c r="F2436">
        <v>5450</v>
      </c>
      <c r="G2436" t="s">
        <v>4869</v>
      </c>
      <c r="H2436">
        <v>1E-4</v>
      </c>
      <c r="I2436">
        <v>28</v>
      </c>
      <c r="J2436">
        <f t="shared" si="112"/>
        <v>-71966.900403148902</v>
      </c>
      <c r="K2436">
        <f t="shared" si="113"/>
        <v>4320584.2706319047</v>
      </c>
    </row>
    <row r="2437" spans="1:11" x14ac:dyDescent="0.2">
      <c r="A2437" t="s">
        <v>3403</v>
      </c>
      <c r="B2437" t="s">
        <v>4870</v>
      </c>
      <c r="C2437">
        <v>1E-4</v>
      </c>
      <c r="D2437">
        <v>675</v>
      </c>
      <c r="E2437">
        <f t="shared" si="111"/>
        <v>1734916.3490044826</v>
      </c>
      <c r="F2437">
        <v>5450</v>
      </c>
      <c r="G2437" t="s">
        <v>4871</v>
      </c>
      <c r="H2437">
        <v>1E-4</v>
      </c>
      <c r="I2437">
        <v>0</v>
      </c>
      <c r="J2437">
        <f t="shared" si="112"/>
        <v>0</v>
      </c>
      <c r="K2437">
        <f t="shared" si="113"/>
        <v>1734916.3490044826</v>
      </c>
    </row>
    <row r="2438" spans="1:11" x14ac:dyDescent="0.2">
      <c r="A2438" t="s">
        <v>3403</v>
      </c>
      <c r="B2438" t="s">
        <v>4872</v>
      </c>
      <c r="C2438">
        <v>1E-4</v>
      </c>
      <c r="D2438">
        <v>2809</v>
      </c>
      <c r="E2438">
        <f t="shared" si="111"/>
        <v>7219822.2583016185</v>
      </c>
      <c r="F2438">
        <v>5475</v>
      </c>
      <c r="G2438" t="s">
        <v>4873</v>
      </c>
      <c r="H2438">
        <v>1E-4</v>
      </c>
      <c r="I2438">
        <v>0</v>
      </c>
      <c r="J2438">
        <f t="shared" si="112"/>
        <v>0</v>
      </c>
      <c r="K2438">
        <f t="shared" si="113"/>
        <v>7219822.2583016185</v>
      </c>
    </row>
    <row r="2439" spans="1:11" x14ac:dyDescent="0.2">
      <c r="A2439" t="s">
        <v>3403</v>
      </c>
      <c r="B2439" t="s">
        <v>4874</v>
      </c>
      <c r="C2439">
        <v>1E-4</v>
      </c>
      <c r="D2439">
        <v>304</v>
      </c>
      <c r="E2439">
        <f t="shared" si="111"/>
        <v>781354.91866275971</v>
      </c>
      <c r="F2439">
        <v>5475</v>
      </c>
      <c r="G2439" t="s">
        <v>4875</v>
      </c>
      <c r="H2439">
        <v>1E-4</v>
      </c>
      <c r="I2439">
        <v>0</v>
      </c>
      <c r="J2439">
        <f t="shared" si="112"/>
        <v>0</v>
      </c>
      <c r="K2439">
        <f t="shared" si="113"/>
        <v>781354.91866275971</v>
      </c>
    </row>
    <row r="2440" spans="1:11" x14ac:dyDescent="0.2">
      <c r="A2440" t="s">
        <v>3403</v>
      </c>
      <c r="B2440" t="s">
        <v>4876</v>
      </c>
      <c r="C2440">
        <v>1E-4</v>
      </c>
      <c r="D2440">
        <v>5408</v>
      </c>
      <c r="E2440">
        <f t="shared" si="111"/>
        <v>13899892.76357962</v>
      </c>
      <c r="F2440">
        <v>5500</v>
      </c>
      <c r="G2440" t="s">
        <v>4877</v>
      </c>
      <c r="H2440">
        <v>1E-4</v>
      </c>
      <c r="I2440">
        <v>886</v>
      </c>
      <c r="J2440">
        <f t="shared" si="112"/>
        <v>-2277238.3484710688</v>
      </c>
      <c r="K2440">
        <f t="shared" si="113"/>
        <v>11622654.41510855</v>
      </c>
    </row>
    <row r="2441" spans="1:11" x14ac:dyDescent="0.2">
      <c r="A2441" t="s">
        <v>3403</v>
      </c>
      <c r="B2441" t="s">
        <v>4878</v>
      </c>
      <c r="C2441">
        <v>1E-4</v>
      </c>
      <c r="D2441">
        <v>2853</v>
      </c>
      <c r="E2441">
        <f t="shared" si="111"/>
        <v>7332913.1017922796</v>
      </c>
      <c r="F2441">
        <v>5500</v>
      </c>
      <c r="G2441" t="s">
        <v>4879</v>
      </c>
      <c r="H2441">
        <v>1E-4</v>
      </c>
      <c r="I2441">
        <v>151</v>
      </c>
      <c r="J2441">
        <f t="shared" si="112"/>
        <v>-388107.2128884102</v>
      </c>
      <c r="K2441">
        <f t="shared" si="113"/>
        <v>6944805.8889038693</v>
      </c>
    </row>
    <row r="2442" spans="1:11" x14ac:dyDescent="0.2">
      <c r="A2442" t="s">
        <v>3403</v>
      </c>
      <c r="B2442" t="s">
        <v>4880</v>
      </c>
      <c r="C2442">
        <v>1E-4</v>
      </c>
      <c r="D2442">
        <v>890</v>
      </c>
      <c r="E2442">
        <f t="shared" si="111"/>
        <v>2287519.3342429479</v>
      </c>
      <c r="F2442">
        <v>5525</v>
      </c>
      <c r="G2442" t="s">
        <v>4881</v>
      </c>
      <c r="H2442">
        <v>1E-4</v>
      </c>
      <c r="I2442">
        <v>0</v>
      </c>
      <c r="J2442">
        <f t="shared" si="112"/>
        <v>0</v>
      </c>
      <c r="K2442">
        <f t="shared" si="113"/>
        <v>2287519.3342429479</v>
      </c>
    </row>
    <row r="2443" spans="1:11" x14ac:dyDescent="0.2">
      <c r="A2443" t="s">
        <v>3403</v>
      </c>
      <c r="B2443" t="s">
        <v>4882</v>
      </c>
      <c r="C2443">
        <v>1E-4</v>
      </c>
      <c r="D2443">
        <v>997</v>
      </c>
      <c r="E2443">
        <f t="shared" si="111"/>
        <v>2562535.7036406952</v>
      </c>
      <c r="F2443">
        <v>5525</v>
      </c>
      <c r="G2443" t="s">
        <v>4883</v>
      </c>
      <c r="H2443">
        <v>1E-4</v>
      </c>
      <c r="I2443">
        <v>0</v>
      </c>
      <c r="J2443">
        <f t="shared" si="112"/>
        <v>0</v>
      </c>
      <c r="K2443">
        <f t="shared" si="113"/>
        <v>2562535.7036406952</v>
      </c>
    </row>
    <row r="2444" spans="1:11" x14ac:dyDescent="0.2">
      <c r="A2444" t="s">
        <v>3403</v>
      </c>
      <c r="B2444" t="s">
        <v>4884</v>
      </c>
      <c r="C2444">
        <v>1E-4</v>
      </c>
      <c r="D2444">
        <v>1400</v>
      </c>
      <c r="E2444">
        <f t="shared" ref="E2444:E2507" si="114">C2444*D2444*100*$B$3*$B$3*0.01</f>
        <v>3598345.0201574462</v>
      </c>
      <c r="F2444">
        <v>5550</v>
      </c>
      <c r="G2444" t="s">
        <v>4885</v>
      </c>
      <c r="H2444">
        <v>1E-4</v>
      </c>
      <c r="I2444">
        <v>0</v>
      </c>
      <c r="J2444">
        <f t="shared" ref="J2444:J2507" si="115">H2444*I2444*100*$B$3*$B$3*0.01*-1</f>
        <v>0</v>
      </c>
      <c r="K2444">
        <f t="shared" ref="K2444:K2507" si="116">E2444+J2444</f>
        <v>3598345.0201574462</v>
      </c>
    </row>
    <row r="2445" spans="1:11" x14ac:dyDescent="0.2">
      <c r="A2445" t="s">
        <v>3403</v>
      </c>
      <c r="B2445" t="s">
        <v>4886</v>
      </c>
      <c r="C2445">
        <v>1E-4</v>
      </c>
      <c r="D2445">
        <v>137</v>
      </c>
      <c r="E2445">
        <f t="shared" si="114"/>
        <v>352123.76268683578</v>
      </c>
      <c r="F2445">
        <v>5550</v>
      </c>
      <c r="G2445" t="s">
        <v>4887</v>
      </c>
      <c r="H2445">
        <v>1E-4</v>
      </c>
      <c r="I2445">
        <v>3</v>
      </c>
      <c r="J2445">
        <f t="shared" si="115"/>
        <v>-7710.7393289088122</v>
      </c>
      <c r="K2445">
        <f t="shared" si="116"/>
        <v>344413.02335792698</v>
      </c>
    </row>
    <row r="2446" spans="1:11" x14ac:dyDescent="0.2">
      <c r="A2446" t="s">
        <v>3403</v>
      </c>
      <c r="B2446" t="s">
        <v>4888</v>
      </c>
      <c r="C2446">
        <v>1E-4</v>
      </c>
      <c r="D2446">
        <v>965</v>
      </c>
      <c r="E2446">
        <f t="shared" si="114"/>
        <v>2480287.8174656681</v>
      </c>
      <c r="F2446">
        <v>5575</v>
      </c>
      <c r="G2446" t="s">
        <v>4889</v>
      </c>
      <c r="H2446">
        <v>1E-4</v>
      </c>
      <c r="I2446">
        <v>0</v>
      </c>
      <c r="J2446">
        <f t="shared" si="115"/>
        <v>0</v>
      </c>
      <c r="K2446">
        <f t="shared" si="116"/>
        <v>2480287.8174656681</v>
      </c>
    </row>
    <row r="2447" spans="1:11" x14ac:dyDescent="0.2">
      <c r="A2447" t="s">
        <v>3403</v>
      </c>
      <c r="B2447" t="s">
        <v>4890</v>
      </c>
      <c r="C2447">
        <v>0</v>
      </c>
      <c r="D2447">
        <v>599</v>
      </c>
      <c r="E2447">
        <f t="shared" si="114"/>
        <v>0</v>
      </c>
      <c r="F2447">
        <v>5575</v>
      </c>
      <c r="G2447" t="s">
        <v>4891</v>
      </c>
      <c r="H2447">
        <v>0</v>
      </c>
      <c r="I2447">
        <v>0</v>
      </c>
      <c r="J2447">
        <f t="shared" si="115"/>
        <v>0</v>
      </c>
      <c r="K2447">
        <f t="shared" si="116"/>
        <v>0</v>
      </c>
    </row>
    <row r="2448" spans="1:11" x14ac:dyDescent="0.2">
      <c r="A2448" t="s">
        <v>3403</v>
      </c>
      <c r="B2448" t="s">
        <v>4892</v>
      </c>
      <c r="C2448">
        <v>0</v>
      </c>
      <c r="D2448">
        <v>6993</v>
      </c>
      <c r="E2448">
        <f t="shared" si="114"/>
        <v>0</v>
      </c>
      <c r="F2448">
        <v>5600</v>
      </c>
      <c r="G2448" t="s">
        <v>4893</v>
      </c>
      <c r="H2448">
        <v>0</v>
      </c>
      <c r="I2448">
        <v>111</v>
      </c>
      <c r="J2448">
        <f t="shared" si="115"/>
        <v>0</v>
      </c>
      <c r="K2448">
        <f t="shared" si="116"/>
        <v>0</v>
      </c>
    </row>
    <row r="2449" spans="1:11" x14ac:dyDescent="0.2">
      <c r="A2449" t="s">
        <v>3403</v>
      </c>
      <c r="B2449" t="s">
        <v>4894</v>
      </c>
      <c r="C2449">
        <v>0</v>
      </c>
      <c r="D2449">
        <v>2296</v>
      </c>
      <c r="E2449">
        <f t="shared" si="114"/>
        <v>0</v>
      </c>
      <c r="F2449">
        <v>5600</v>
      </c>
      <c r="G2449" t="s">
        <v>4895</v>
      </c>
      <c r="H2449">
        <v>0</v>
      </c>
      <c r="I2449">
        <v>1</v>
      </c>
      <c r="J2449">
        <f t="shared" si="115"/>
        <v>0</v>
      </c>
      <c r="K2449">
        <f t="shared" si="116"/>
        <v>0</v>
      </c>
    </row>
    <row r="2450" spans="1:11" x14ac:dyDescent="0.2">
      <c r="A2450" t="s">
        <v>3403</v>
      </c>
      <c r="B2450" t="s">
        <v>4896</v>
      </c>
      <c r="C2450">
        <v>0</v>
      </c>
      <c r="D2450">
        <v>1468</v>
      </c>
      <c r="E2450">
        <f t="shared" si="114"/>
        <v>0</v>
      </c>
      <c r="F2450">
        <v>5625</v>
      </c>
      <c r="G2450" t="s">
        <v>4897</v>
      </c>
      <c r="H2450">
        <v>0</v>
      </c>
      <c r="I2450">
        <v>0</v>
      </c>
      <c r="J2450">
        <f t="shared" si="115"/>
        <v>0</v>
      </c>
      <c r="K2450">
        <f t="shared" si="116"/>
        <v>0</v>
      </c>
    </row>
    <row r="2451" spans="1:11" x14ac:dyDescent="0.2">
      <c r="A2451" t="s">
        <v>3403</v>
      </c>
      <c r="B2451" t="s">
        <v>4898</v>
      </c>
      <c r="C2451">
        <v>0</v>
      </c>
      <c r="D2451">
        <v>74</v>
      </c>
      <c r="E2451">
        <f t="shared" si="114"/>
        <v>0</v>
      </c>
      <c r="F2451">
        <v>5625</v>
      </c>
      <c r="G2451" t="s">
        <v>4899</v>
      </c>
      <c r="H2451">
        <v>0</v>
      </c>
      <c r="I2451">
        <v>1</v>
      </c>
      <c r="J2451">
        <f t="shared" si="115"/>
        <v>0</v>
      </c>
      <c r="K2451">
        <f t="shared" si="116"/>
        <v>0</v>
      </c>
    </row>
    <row r="2452" spans="1:11" x14ac:dyDescent="0.2">
      <c r="A2452" t="s">
        <v>3403</v>
      </c>
      <c r="B2452" t="s">
        <v>4900</v>
      </c>
      <c r="C2452">
        <v>0</v>
      </c>
      <c r="D2452">
        <v>605</v>
      </c>
      <c r="E2452">
        <f t="shared" si="114"/>
        <v>0</v>
      </c>
      <c r="F2452">
        <v>5650</v>
      </c>
      <c r="G2452" t="s">
        <v>4901</v>
      </c>
      <c r="H2452">
        <v>0</v>
      </c>
      <c r="I2452">
        <v>0</v>
      </c>
      <c r="J2452">
        <f t="shared" si="115"/>
        <v>0</v>
      </c>
      <c r="K2452">
        <f t="shared" si="116"/>
        <v>0</v>
      </c>
    </row>
    <row r="2453" spans="1:11" x14ac:dyDescent="0.2">
      <c r="A2453" t="s">
        <v>3403</v>
      </c>
      <c r="B2453" t="s">
        <v>4902</v>
      </c>
      <c r="C2453">
        <v>0</v>
      </c>
      <c r="D2453">
        <v>195</v>
      </c>
      <c r="E2453">
        <f t="shared" si="114"/>
        <v>0</v>
      </c>
      <c r="F2453">
        <v>5650</v>
      </c>
      <c r="G2453" t="s">
        <v>4903</v>
      </c>
      <c r="H2453">
        <v>0</v>
      </c>
      <c r="I2453">
        <v>0</v>
      </c>
      <c r="J2453">
        <f t="shared" si="115"/>
        <v>0</v>
      </c>
      <c r="K2453">
        <f t="shared" si="116"/>
        <v>0</v>
      </c>
    </row>
    <row r="2454" spans="1:11" x14ac:dyDescent="0.2">
      <c r="A2454" t="s">
        <v>3403</v>
      </c>
      <c r="B2454" t="s">
        <v>4904</v>
      </c>
      <c r="C2454">
        <v>0</v>
      </c>
      <c r="D2454">
        <v>0</v>
      </c>
      <c r="E2454">
        <f t="shared" si="114"/>
        <v>0</v>
      </c>
      <c r="F2454">
        <v>5675</v>
      </c>
      <c r="G2454" t="s">
        <v>4905</v>
      </c>
      <c r="H2454">
        <v>0</v>
      </c>
      <c r="I2454">
        <v>0</v>
      </c>
      <c r="J2454">
        <f t="shared" si="115"/>
        <v>0</v>
      </c>
      <c r="K2454">
        <f t="shared" si="116"/>
        <v>0</v>
      </c>
    </row>
    <row r="2455" spans="1:11" x14ac:dyDescent="0.2">
      <c r="A2455" t="s">
        <v>3403</v>
      </c>
      <c r="B2455" t="s">
        <v>4906</v>
      </c>
      <c r="C2455">
        <v>0</v>
      </c>
      <c r="D2455">
        <v>3</v>
      </c>
      <c r="E2455">
        <f t="shared" si="114"/>
        <v>0</v>
      </c>
      <c r="F2455">
        <v>5675</v>
      </c>
      <c r="G2455" t="s">
        <v>4907</v>
      </c>
      <c r="H2455">
        <v>0</v>
      </c>
      <c r="I2455">
        <v>0</v>
      </c>
      <c r="J2455">
        <f t="shared" si="115"/>
        <v>0</v>
      </c>
      <c r="K2455">
        <f t="shared" si="116"/>
        <v>0</v>
      </c>
    </row>
    <row r="2456" spans="1:11" x14ac:dyDescent="0.2">
      <c r="A2456" t="s">
        <v>3403</v>
      </c>
      <c r="B2456" t="s">
        <v>4908</v>
      </c>
      <c r="C2456">
        <v>0</v>
      </c>
      <c r="D2456">
        <v>1376</v>
      </c>
      <c r="E2456">
        <f t="shared" si="114"/>
        <v>0</v>
      </c>
      <c r="F2456">
        <v>5700</v>
      </c>
      <c r="G2456" t="s">
        <v>4909</v>
      </c>
      <c r="H2456">
        <v>0</v>
      </c>
      <c r="I2456">
        <v>405</v>
      </c>
      <c r="J2456">
        <f t="shared" si="115"/>
        <v>0</v>
      </c>
      <c r="K2456">
        <f t="shared" si="116"/>
        <v>0</v>
      </c>
    </row>
    <row r="2457" spans="1:11" x14ac:dyDescent="0.2">
      <c r="A2457" t="s">
        <v>3403</v>
      </c>
      <c r="B2457" t="s">
        <v>4910</v>
      </c>
      <c r="C2457">
        <v>0</v>
      </c>
      <c r="D2457">
        <v>1209</v>
      </c>
      <c r="E2457">
        <f t="shared" si="114"/>
        <v>0</v>
      </c>
      <c r="F2457">
        <v>5700</v>
      </c>
      <c r="G2457" t="s">
        <v>4911</v>
      </c>
      <c r="H2457">
        <v>0</v>
      </c>
      <c r="I2457">
        <v>0</v>
      </c>
      <c r="J2457">
        <f t="shared" si="115"/>
        <v>0</v>
      </c>
      <c r="K2457">
        <f t="shared" si="116"/>
        <v>0</v>
      </c>
    </row>
    <row r="2458" spans="1:11" x14ac:dyDescent="0.2">
      <c r="A2458" t="s">
        <v>3403</v>
      </c>
      <c r="B2458" t="s">
        <v>4912</v>
      </c>
      <c r="C2458">
        <v>0</v>
      </c>
      <c r="D2458">
        <v>889</v>
      </c>
      <c r="E2458">
        <f t="shared" si="114"/>
        <v>0</v>
      </c>
      <c r="F2458">
        <v>5750</v>
      </c>
      <c r="G2458" t="s">
        <v>4913</v>
      </c>
      <c r="H2458">
        <v>0</v>
      </c>
      <c r="I2458">
        <v>16</v>
      </c>
      <c r="J2458">
        <f t="shared" si="115"/>
        <v>0</v>
      </c>
      <c r="K2458">
        <f t="shared" si="116"/>
        <v>0</v>
      </c>
    </row>
    <row r="2459" spans="1:11" x14ac:dyDescent="0.2">
      <c r="A2459" t="s">
        <v>3403</v>
      </c>
      <c r="B2459" t="s">
        <v>4914</v>
      </c>
      <c r="C2459">
        <v>0</v>
      </c>
      <c r="D2459">
        <v>176</v>
      </c>
      <c r="E2459">
        <f t="shared" si="114"/>
        <v>0</v>
      </c>
      <c r="F2459">
        <v>5750</v>
      </c>
      <c r="G2459" t="s">
        <v>4915</v>
      </c>
      <c r="H2459">
        <v>0</v>
      </c>
      <c r="I2459">
        <v>0</v>
      </c>
      <c r="J2459">
        <f t="shared" si="115"/>
        <v>0</v>
      </c>
      <c r="K2459">
        <f t="shared" si="116"/>
        <v>0</v>
      </c>
    </row>
    <row r="2460" spans="1:11" x14ac:dyDescent="0.2">
      <c r="A2460" t="s">
        <v>3403</v>
      </c>
      <c r="B2460" t="s">
        <v>4916</v>
      </c>
      <c r="C2460">
        <v>0</v>
      </c>
      <c r="D2460">
        <v>5318</v>
      </c>
      <c r="E2460">
        <f t="shared" si="114"/>
        <v>0</v>
      </c>
      <c r="F2460">
        <v>5800</v>
      </c>
      <c r="G2460" t="s">
        <v>4917</v>
      </c>
      <c r="H2460">
        <v>0</v>
      </c>
      <c r="I2460">
        <v>18</v>
      </c>
      <c r="J2460">
        <f t="shared" si="115"/>
        <v>0</v>
      </c>
      <c r="K2460">
        <f t="shared" si="116"/>
        <v>0</v>
      </c>
    </row>
    <row r="2461" spans="1:11" x14ac:dyDescent="0.2">
      <c r="A2461" t="s">
        <v>3403</v>
      </c>
      <c r="B2461" t="s">
        <v>4918</v>
      </c>
      <c r="C2461">
        <v>0</v>
      </c>
      <c r="D2461">
        <v>224</v>
      </c>
      <c r="E2461">
        <f t="shared" si="114"/>
        <v>0</v>
      </c>
      <c r="F2461">
        <v>5800</v>
      </c>
      <c r="G2461" t="s">
        <v>4919</v>
      </c>
      <c r="H2461">
        <v>0</v>
      </c>
      <c r="I2461">
        <v>3</v>
      </c>
      <c r="J2461">
        <f t="shared" si="115"/>
        <v>0</v>
      </c>
      <c r="K2461">
        <f t="shared" si="116"/>
        <v>0</v>
      </c>
    </row>
    <row r="2462" spans="1:11" x14ac:dyDescent="0.2">
      <c r="A2462" t="s">
        <v>3403</v>
      </c>
      <c r="B2462" t="s">
        <v>4920</v>
      </c>
      <c r="C2462">
        <v>0</v>
      </c>
      <c r="D2462">
        <v>110</v>
      </c>
      <c r="E2462">
        <f t="shared" si="114"/>
        <v>0</v>
      </c>
      <c r="F2462">
        <v>5850</v>
      </c>
      <c r="G2462" t="s">
        <v>4921</v>
      </c>
      <c r="H2462">
        <v>0</v>
      </c>
      <c r="I2462">
        <v>15</v>
      </c>
      <c r="J2462">
        <f t="shared" si="115"/>
        <v>0</v>
      </c>
      <c r="K2462">
        <f t="shared" si="116"/>
        <v>0</v>
      </c>
    </row>
    <row r="2463" spans="1:11" x14ac:dyDescent="0.2">
      <c r="A2463" t="s">
        <v>3403</v>
      </c>
      <c r="B2463" t="s">
        <v>4922</v>
      </c>
      <c r="C2463">
        <v>0</v>
      </c>
      <c r="D2463">
        <v>113</v>
      </c>
      <c r="E2463">
        <f t="shared" si="114"/>
        <v>0</v>
      </c>
      <c r="F2463">
        <v>5850</v>
      </c>
      <c r="G2463" t="s">
        <v>4923</v>
      </c>
      <c r="H2463">
        <v>0</v>
      </c>
      <c r="I2463">
        <v>0</v>
      </c>
      <c r="J2463">
        <f t="shared" si="115"/>
        <v>0</v>
      </c>
      <c r="K2463">
        <f t="shared" si="116"/>
        <v>0</v>
      </c>
    </row>
    <row r="2464" spans="1:11" x14ac:dyDescent="0.2">
      <c r="A2464" t="s">
        <v>3403</v>
      </c>
      <c r="B2464" t="s">
        <v>4924</v>
      </c>
      <c r="C2464">
        <v>0</v>
      </c>
      <c r="D2464">
        <v>1726</v>
      </c>
      <c r="E2464">
        <f t="shared" si="114"/>
        <v>0</v>
      </c>
      <c r="F2464">
        <v>5900</v>
      </c>
      <c r="G2464" t="s">
        <v>4925</v>
      </c>
      <c r="H2464">
        <v>0</v>
      </c>
      <c r="I2464">
        <v>1</v>
      </c>
      <c r="J2464">
        <f t="shared" si="115"/>
        <v>0</v>
      </c>
      <c r="K2464">
        <f t="shared" si="116"/>
        <v>0</v>
      </c>
    </row>
    <row r="2465" spans="1:11" x14ac:dyDescent="0.2">
      <c r="A2465" t="s">
        <v>3403</v>
      </c>
      <c r="B2465" t="s">
        <v>4926</v>
      </c>
      <c r="C2465">
        <v>0</v>
      </c>
      <c r="D2465">
        <v>613</v>
      </c>
      <c r="E2465">
        <f t="shared" si="114"/>
        <v>0</v>
      </c>
      <c r="F2465">
        <v>5900</v>
      </c>
      <c r="G2465" t="s">
        <v>4927</v>
      </c>
      <c r="H2465">
        <v>0</v>
      </c>
      <c r="I2465">
        <v>1</v>
      </c>
      <c r="J2465">
        <f t="shared" si="115"/>
        <v>0</v>
      </c>
      <c r="K2465">
        <f t="shared" si="116"/>
        <v>0</v>
      </c>
    </row>
    <row r="2466" spans="1:11" x14ac:dyDescent="0.2">
      <c r="A2466" t="s">
        <v>3403</v>
      </c>
      <c r="B2466" t="s">
        <v>4928</v>
      </c>
      <c r="C2466">
        <v>0</v>
      </c>
      <c r="D2466">
        <v>0</v>
      </c>
      <c r="E2466">
        <f t="shared" si="114"/>
        <v>0</v>
      </c>
      <c r="F2466">
        <v>5950</v>
      </c>
      <c r="G2466" t="s">
        <v>4929</v>
      </c>
      <c r="H2466">
        <v>0</v>
      </c>
      <c r="I2466">
        <v>0</v>
      </c>
      <c r="J2466">
        <f t="shared" si="115"/>
        <v>0</v>
      </c>
      <c r="K2466">
        <f t="shared" si="116"/>
        <v>0</v>
      </c>
    </row>
    <row r="2467" spans="1:11" x14ac:dyDescent="0.2">
      <c r="A2467" t="s">
        <v>3403</v>
      </c>
      <c r="B2467" t="s">
        <v>4930</v>
      </c>
      <c r="C2467">
        <v>0</v>
      </c>
      <c r="D2467">
        <v>5</v>
      </c>
      <c r="E2467">
        <f t="shared" si="114"/>
        <v>0</v>
      </c>
      <c r="F2467">
        <v>5950</v>
      </c>
      <c r="G2467" t="s">
        <v>4931</v>
      </c>
      <c r="H2467">
        <v>0</v>
      </c>
      <c r="I2467">
        <v>0</v>
      </c>
      <c r="J2467">
        <f t="shared" si="115"/>
        <v>0</v>
      </c>
      <c r="K2467">
        <f t="shared" si="116"/>
        <v>0</v>
      </c>
    </row>
    <row r="2468" spans="1:11" x14ac:dyDescent="0.2">
      <c r="A2468" t="s">
        <v>3403</v>
      </c>
      <c r="B2468" t="s">
        <v>4932</v>
      </c>
      <c r="C2468">
        <v>0</v>
      </c>
      <c r="D2468">
        <v>10686</v>
      </c>
      <c r="E2468">
        <f t="shared" si="114"/>
        <v>0</v>
      </c>
      <c r="F2468">
        <v>6000</v>
      </c>
      <c r="G2468" t="s">
        <v>4933</v>
      </c>
      <c r="H2468">
        <v>0</v>
      </c>
      <c r="I2468">
        <v>927</v>
      </c>
      <c r="J2468">
        <f t="shared" si="115"/>
        <v>0</v>
      </c>
      <c r="K2468">
        <f t="shared" si="116"/>
        <v>0</v>
      </c>
    </row>
    <row r="2469" spans="1:11" x14ac:dyDescent="0.2">
      <c r="A2469" t="s">
        <v>3403</v>
      </c>
      <c r="B2469" t="s">
        <v>4934</v>
      </c>
      <c r="C2469">
        <v>0</v>
      </c>
      <c r="D2469">
        <v>679</v>
      </c>
      <c r="E2469">
        <f t="shared" si="114"/>
        <v>0</v>
      </c>
      <c r="F2469">
        <v>6000</v>
      </c>
      <c r="G2469" t="s">
        <v>4935</v>
      </c>
      <c r="H2469">
        <v>0</v>
      </c>
      <c r="I2469">
        <v>2</v>
      </c>
      <c r="J2469">
        <f t="shared" si="115"/>
        <v>0</v>
      </c>
      <c r="K2469">
        <f t="shared" si="116"/>
        <v>0</v>
      </c>
    </row>
    <row r="2470" spans="1:11" x14ac:dyDescent="0.2">
      <c r="A2470" t="s">
        <v>3403</v>
      </c>
      <c r="B2470" t="s">
        <v>4936</v>
      </c>
      <c r="C2470">
        <v>0</v>
      </c>
      <c r="D2470">
        <v>276</v>
      </c>
      <c r="E2470">
        <f t="shared" si="114"/>
        <v>0</v>
      </c>
      <c r="F2470">
        <v>6100</v>
      </c>
      <c r="G2470" t="s">
        <v>4937</v>
      </c>
      <c r="H2470">
        <v>0</v>
      </c>
      <c r="I2470">
        <v>0</v>
      </c>
      <c r="J2470">
        <f t="shared" si="115"/>
        <v>0</v>
      </c>
      <c r="K2470">
        <f t="shared" si="116"/>
        <v>0</v>
      </c>
    </row>
    <row r="2471" spans="1:11" x14ac:dyDescent="0.2">
      <c r="A2471" t="s">
        <v>3403</v>
      </c>
      <c r="B2471" t="s">
        <v>4938</v>
      </c>
      <c r="C2471">
        <v>0</v>
      </c>
      <c r="D2471">
        <v>411</v>
      </c>
      <c r="E2471">
        <f t="shared" si="114"/>
        <v>0</v>
      </c>
      <c r="F2471">
        <v>6100</v>
      </c>
      <c r="G2471" t="s">
        <v>4939</v>
      </c>
      <c r="H2471">
        <v>0</v>
      </c>
      <c r="I2471">
        <v>0</v>
      </c>
      <c r="J2471">
        <f t="shared" si="115"/>
        <v>0</v>
      </c>
      <c r="K2471">
        <f t="shared" si="116"/>
        <v>0</v>
      </c>
    </row>
    <row r="2472" spans="1:11" x14ac:dyDescent="0.2">
      <c r="A2472" t="s">
        <v>3403</v>
      </c>
      <c r="B2472" t="s">
        <v>4940</v>
      </c>
      <c r="C2472">
        <v>0</v>
      </c>
      <c r="D2472">
        <v>1140</v>
      </c>
      <c r="E2472">
        <f t="shared" si="114"/>
        <v>0</v>
      </c>
      <c r="F2472">
        <v>6200</v>
      </c>
      <c r="G2472" t="s">
        <v>4941</v>
      </c>
      <c r="H2472">
        <v>0</v>
      </c>
      <c r="I2472">
        <v>1496</v>
      </c>
      <c r="J2472">
        <f t="shared" si="115"/>
        <v>0</v>
      </c>
      <c r="K2472">
        <f t="shared" si="116"/>
        <v>0</v>
      </c>
    </row>
    <row r="2473" spans="1:11" x14ac:dyDescent="0.2">
      <c r="A2473" t="s">
        <v>3403</v>
      </c>
      <c r="B2473" t="s">
        <v>4942</v>
      </c>
      <c r="C2473">
        <v>0</v>
      </c>
      <c r="D2473">
        <v>734</v>
      </c>
      <c r="E2473">
        <f t="shared" si="114"/>
        <v>0</v>
      </c>
      <c r="F2473">
        <v>6200</v>
      </c>
      <c r="G2473" t="s">
        <v>4943</v>
      </c>
      <c r="H2473">
        <v>0</v>
      </c>
      <c r="I2473">
        <v>90</v>
      </c>
      <c r="J2473">
        <f t="shared" si="115"/>
        <v>0</v>
      </c>
      <c r="K2473">
        <f t="shared" si="116"/>
        <v>0</v>
      </c>
    </row>
    <row r="2474" spans="1:11" x14ac:dyDescent="0.2">
      <c r="A2474" t="s">
        <v>3403</v>
      </c>
      <c r="B2474" t="s">
        <v>4944</v>
      </c>
      <c r="C2474">
        <v>0</v>
      </c>
      <c r="D2474">
        <v>35</v>
      </c>
      <c r="E2474">
        <f t="shared" si="114"/>
        <v>0</v>
      </c>
      <c r="F2474">
        <v>6300</v>
      </c>
      <c r="G2474" t="s">
        <v>4945</v>
      </c>
      <c r="H2474">
        <v>0</v>
      </c>
      <c r="I2474">
        <v>16</v>
      </c>
      <c r="J2474">
        <f t="shared" si="115"/>
        <v>0</v>
      </c>
      <c r="K2474">
        <f t="shared" si="116"/>
        <v>0</v>
      </c>
    </row>
    <row r="2475" spans="1:11" x14ac:dyDescent="0.2">
      <c r="A2475" t="s">
        <v>3403</v>
      </c>
      <c r="B2475" t="s">
        <v>4946</v>
      </c>
      <c r="C2475">
        <v>0</v>
      </c>
      <c r="D2475">
        <v>10</v>
      </c>
      <c r="E2475">
        <f t="shared" si="114"/>
        <v>0</v>
      </c>
      <c r="F2475">
        <v>6300</v>
      </c>
      <c r="G2475" t="s">
        <v>4947</v>
      </c>
      <c r="H2475">
        <v>0</v>
      </c>
      <c r="I2475">
        <v>1</v>
      </c>
      <c r="J2475">
        <f t="shared" si="115"/>
        <v>0</v>
      </c>
      <c r="K2475">
        <f t="shared" si="116"/>
        <v>0</v>
      </c>
    </row>
    <row r="2476" spans="1:11" x14ac:dyDescent="0.2">
      <c r="A2476" t="s">
        <v>3403</v>
      </c>
      <c r="B2476" t="s">
        <v>4948</v>
      </c>
      <c r="C2476">
        <v>0</v>
      </c>
      <c r="D2476">
        <v>1499</v>
      </c>
      <c r="E2476">
        <f t="shared" si="114"/>
        <v>0</v>
      </c>
      <c r="F2476">
        <v>6400</v>
      </c>
      <c r="G2476" t="s">
        <v>4949</v>
      </c>
      <c r="H2476">
        <v>0</v>
      </c>
      <c r="I2476">
        <v>12</v>
      </c>
      <c r="J2476">
        <f t="shared" si="115"/>
        <v>0</v>
      </c>
      <c r="K2476">
        <f t="shared" si="116"/>
        <v>0</v>
      </c>
    </row>
    <row r="2477" spans="1:11" x14ac:dyDescent="0.2">
      <c r="A2477" t="s">
        <v>3403</v>
      </c>
      <c r="B2477" t="s">
        <v>4950</v>
      </c>
      <c r="C2477">
        <v>0</v>
      </c>
      <c r="D2477">
        <v>0</v>
      </c>
      <c r="E2477">
        <f t="shared" si="114"/>
        <v>0</v>
      </c>
      <c r="F2477">
        <v>6400</v>
      </c>
      <c r="G2477" t="s">
        <v>4951</v>
      </c>
      <c r="H2477">
        <v>0</v>
      </c>
      <c r="I2477">
        <v>1</v>
      </c>
      <c r="J2477">
        <f t="shared" si="115"/>
        <v>0</v>
      </c>
      <c r="K2477">
        <f t="shared" si="116"/>
        <v>0</v>
      </c>
    </row>
    <row r="2478" spans="1:11" x14ac:dyDescent="0.2">
      <c r="A2478" t="s">
        <v>3403</v>
      </c>
      <c r="B2478" t="s">
        <v>4952</v>
      </c>
      <c r="C2478">
        <v>0</v>
      </c>
      <c r="D2478">
        <v>43</v>
      </c>
      <c r="E2478">
        <f t="shared" si="114"/>
        <v>0</v>
      </c>
      <c r="F2478">
        <v>6500</v>
      </c>
      <c r="G2478" t="s">
        <v>4953</v>
      </c>
      <c r="H2478">
        <v>0</v>
      </c>
      <c r="I2478">
        <v>0</v>
      </c>
      <c r="J2478">
        <f t="shared" si="115"/>
        <v>0</v>
      </c>
      <c r="K2478">
        <f t="shared" si="116"/>
        <v>0</v>
      </c>
    </row>
    <row r="2479" spans="1:11" x14ac:dyDescent="0.2">
      <c r="A2479" t="s">
        <v>3403</v>
      </c>
      <c r="B2479" t="s">
        <v>4954</v>
      </c>
      <c r="C2479">
        <v>0</v>
      </c>
      <c r="D2479">
        <v>0</v>
      </c>
      <c r="E2479">
        <f t="shared" si="114"/>
        <v>0</v>
      </c>
      <c r="F2479">
        <v>6500</v>
      </c>
      <c r="G2479" t="s">
        <v>4955</v>
      </c>
      <c r="H2479">
        <v>0</v>
      </c>
      <c r="I2479">
        <v>0</v>
      </c>
      <c r="J2479">
        <f t="shared" si="115"/>
        <v>0</v>
      </c>
      <c r="K2479">
        <f t="shared" si="116"/>
        <v>0</v>
      </c>
    </row>
    <row r="2480" spans="1:11" x14ac:dyDescent="0.2">
      <c r="A2480" t="s">
        <v>3403</v>
      </c>
      <c r="B2480" t="s">
        <v>4956</v>
      </c>
      <c r="C2480">
        <v>0</v>
      </c>
      <c r="D2480">
        <v>2257</v>
      </c>
      <c r="E2480">
        <f t="shared" si="114"/>
        <v>0</v>
      </c>
      <c r="F2480">
        <v>6600</v>
      </c>
      <c r="G2480" t="s">
        <v>4957</v>
      </c>
      <c r="H2480">
        <v>0</v>
      </c>
      <c r="I2480">
        <v>57</v>
      </c>
      <c r="J2480">
        <f t="shared" si="115"/>
        <v>0</v>
      </c>
      <c r="K2480">
        <f t="shared" si="116"/>
        <v>0</v>
      </c>
    </row>
    <row r="2481" spans="1:11" x14ac:dyDescent="0.2">
      <c r="A2481" t="s">
        <v>3403</v>
      </c>
      <c r="B2481" t="s">
        <v>4958</v>
      </c>
      <c r="C2481">
        <v>0</v>
      </c>
      <c r="D2481">
        <v>12</v>
      </c>
      <c r="E2481">
        <f t="shared" si="114"/>
        <v>0</v>
      </c>
      <c r="F2481">
        <v>6600</v>
      </c>
      <c r="G2481" t="s">
        <v>4959</v>
      </c>
      <c r="H2481">
        <v>0</v>
      </c>
      <c r="I2481">
        <v>8</v>
      </c>
      <c r="J2481">
        <f t="shared" si="115"/>
        <v>0</v>
      </c>
      <c r="K2481">
        <f t="shared" si="116"/>
        <v>0</v>
      </c>
    </row>
    <row r="2482" spans="1:11" x14ac:dyDescent="0.2">
      <c r="A2482" t="s">
        <v>3403</v>
      </c>
      <c r="B2482" t="s">
        <v>4960</v>
      </c>
      <c r="C2482">
        <v>0</v>
      </c>
      <c r="D2482">
        <v>1451</v>
      </c>
      <c r="E2482">
        <f t="shared" si="114"/>
        <v>0</v>
      </c>
      <c r="F2482">
        <v>6800</v>
      </c>
      <c r="G2482" t="s">
        <v>4961</v>
      </c>
      <c r="H2482">
        <v>0</v>
      </c>
      <c r="I2482">
        <v>28</v>
      </c>
      <c r="J2482">
        <f t="shared" si="115"/>
        <v>0</v>
      </c>
      <c r="K2482">
        <f t="shared" si="116"/>
        <v>0</v>
      </c>
    </row>
    <row r="2483" spans="1:11" x14ac:dyDescent="0.2">
      <c r="A2483" t="s">
        <v>3403</v>
      </c>
      <c r="B2483" t="s">
        <v>4962</v>
      </c>
      <c r="C2483">
        <v>0</v>
      </c>
      <c r="D2483">
        <v>3</v>
      </c>
      <c r="E2483">
        <f t="shared" si="114"/>
        <v>0</v>
      </c>
      <c r="F2483">
        <v>6800</v>
      </c>
      <c r="G2483" t="s">
        <v>4963</v>
      </c>
      <c r="H2483">
        <v>0</v>
      </c>
      <c r="I2483">
        <v>1</v>
      </c>
      <c r="J2483">
        <f t="shared" si="115"/>
        <v>0</v>
      </c>
      <c r="K2483">
        <f t="shared" si="116"/>
        <v>0</v>
      </c>
    </row>
    <row r="2484" spans="1:11" x14ac:dyDescent="0.2">
      <c r="A2484" t="s">
        <v>3403</v>
      </c>
      <c r="B2484" t="s">
        <v>4964</v>
      </c>
      <c r="C2484">
        <v>0</v>
      </c>
      <c r="D2484">
        <v>2575</v>
      </c>
      <c r="E2484">
        <f t="shared" si="114"/>
        <v>0</v>
      </c>
      <c r="F2484">
        <v>7000</v>
      </c>
      <c r="G2484" t="s">
        <v>4965</v>
      </c>
      <c r="H2484">
        <v>0</v>
      </c>
      <c r="I2484">
        <v>569</v>
      </c>
      <c r="J2484">
        <f t="shared" si="115"/>
        <v>0</v>
      </c>
      <c r="K2484">
        <f t="shared" si="116"/>
        <v>0</v>
      </c>
    </row>
    <row r="2485" spans="1:11" x14ac:dyDescent="0.2">
      <c r="A2485" t="s">
        <v>3403</v>
      </c>
      <c r="B2485" t="s">
        <v>4966</v>
      </c>
      <c r="C2485">
        <v>0</v>
      </c>
      <c r="D2485">
        <v>43</v>
      </c>
      <c r="E2485">
        <f t="shared" si="114"/>
        <v>0</v>
      </c>
      <c r="F2485">
        <v>7000</v>
      </c>
      <c r="G2485" t="s">
        <v>4967</v>
      </c>
      <c r="H2485">
        <v>0</v>
      </c>
      <c r="I2485">
        <v>2</v>
      </c>
      <c r="J2485">
        <f t="shared" si="115"/>
        <v>0</v>
      </c>
      <c r="K2485">
        <f t="shared" si="116"/>
        <v>0</v>
      </c>
    </row>
    <row r="2486" spans="1:11" x14ac:dyDescent="0.2">
      <c r="A2486" t="s">
        <v>3403</v>
      </c>
      <c r="B2486" t="s">
        <v>4968</v>
      </c>
      <c r="C2486">
        <v>0</v>
      </c>
      <c r="D2486">
        <v>150</v>
      </c>
      <c r="E2486">
        <f t="shared" si="114"/>
        <v>0</v>
      </c>
      <c r="F2486">
        <v>7200</v>
      </c>
      <c r="G2486" t="s">
        <v>4969</v>
      </c>
      <c r="H2486">
        <v>0</v>
      </c>
      <c r="I2486">
        <v>175</v>
      </c>
      <c r="J2486">
        <f t="shared" si="115"/>
        <v>0</v>
      </c>
      <c r="K2486">
        <f t="shared" si="116"/>
        <v>0</v>
      </c>
    </row>
    <row r="2487" spans="1:11" x14ac:dyDescent="0.2">
      <c r="A2487" t="s">
        <v>3403</v>
      </c>
      <c r="B2487" t="s">
        <v>4970</v>
      </c>
      <c r="C2487">
        <v>0</v>
      </c>
      <c r="D2487">
        <v>150</v>
      </c>
      <c r="E2487">
        <f t="shared" si="114"/>
        <v>0</v>
      </c>
      <c r="F2487">
        <v>7400</v>
      </c>
      <c r="G2487" t="s">
        <v>4971</v>
      </c>
      <c r="H2487">
        <v>0</v>
      </c>
      <c r="I2487">
        <v>186</v>
      </c>
      <c r="J2487">
        <f t="shared" si="115"/>
        <v>0</v>
      </c>
      <c r="K2487">
        <f t="shared" si="116"/>
        <v>0</v>
      </c>
    </row>
    <row r="2488" spans="1:11" x14ac:dyDescent="0.2">
      <c r="A2488" t="s">
        <v>3403</v>
      </c>
      <c r="B2488" t="s">
        <v>4972</v>
      </c>
      <c r="C2488">
        <v>0</v>
      </c>
      <c r="D2488">
        <v>0</v>
      </c>
      <c r="E2488">
        <f t="shared" si="114"/>
        <v>0</v>
      </c>
      <c r="F2488">
        <v>7600</v>
      </c>
      <c r="G2488" t="s">
        <v>4973</v>
      </c>
      <c r="H2488">
        <v>0</v>
      </c>
      <c r="I2488">
        <v>80</v>
      </c>
      <c r="J2488">
        <f t="shared" si="115"/>
        <v>0</v>
      </c>
      <c r="K2488">
        <f t="shared" si="116"/>
        <v>0</v>
      </c>
    </row>
    <row r="2489" spans="1:11" x14ac:dyDescent="0.2">
      <c r="A2489" t="s">
        <v>3403</v>
      </c>
      <c r="B2489" t="s">
        <v>4974</v>
      </c>
      <c r="C2489">
        <v>0</v>
      </c>
      <c r="D2489">
        <v>1</v>
      </c>
      <c r="E2489">
        <f t="shared" si="114"/>
        <v>0</v>
      </c>
      <c r="F2489">
        <v>7700</v>
      </c>
      <c r="G2489" t="s">
        <v>4975</v>
      </c>
      <c r="H2489">
        <v>0</v>
      </c>
      <c r="I2489">
        <v>49</v>
      </c>
      <c r="J2489">
        <f t="shared" si="115"/>
        <v>0</v>
      </c>
      <c r="K2489">
        <f t="shared" si="116"/>
        <v>0</v>
      </c>
    </row>
    <row r="2490" spans="1:11" x14ac:dyDescent="0.2">
      <c r="A2490" t="s">
        <v>3403</v>
      </c>
      <c r="B2490" t="s">
        <v>4976</v>
      </c>
      <c r="C2490">
        <v>0</v>
      </c>
      <c r="D2490">
        <v>5</v>
      </c>
      <c r="E2490">
        <f t="shared" si="114"/>
        <v>0</v>
      </c>
      <c r="F2490">
        <v>8000</v>
      </c>
      <c r="G2490" t="s">
        <v>4977</v>
      </c>
      <c r="H2490">
        <v>0</v>
      </c>
      <c r="I2490">
        <v>474</v>
      </c>
      <c r="J2490">
        <f t="shared" si="115"/>
        <v>0</v>
      </c>
      <c r="K2490">
        <f t="shared" si="116"/>
        <v>0</v>
      </c>
    </row>
    <row r="2491" spans="1:11" x14ac:dyDescent="0.2">
      <c r="A2491" t="s">
        <v>3403</v>
      </c>
      <c r="B2491" t="s">
        <v>4978</v>
      </c>
      <c r="C2491">
        <v>0</v>
      </c>
      <c r="D2491">
        <v>1</v>
      </c>
      <c r="E2491">
        <f t="shared" si="114"/>
        <v>0</v>
      </c>
      <c r="F2491">
        <v>8000</v>
      </c>
      <c r="G2491" t="s">
        <v>4979</v>
      </c>
      <c r="H2491">
        <v>0</v>
      </c>
      <c r="I2491">
        <v>5</v>
      </c>
      <c r="J2491">
        <f t="shared" si="115"/>
        <v>0</v>
      </c>
      <c r="K2491">
        <f t="shared" si="116"/>
        <v>0</v>
      </c>
    </row>
    <row r="2492" spans="1:11" x14ac:dyDescent="0.2">
      <c r="A2492" t="s">
        <v>4980</v>
      </c>
      <c r="B2492" t="s">
        <v>4981</v>
      </c>
      <c r="C2492">
        <v>0</v>
      </c>
      <c r="D2492">
        <v>0</v>
      </c>
      <c r="E2492">
        <f t="shared" si="114"/>
        <v>0</v>
      </c>
      <c r="F2492">
        <v>1400</v>
      </c>
      <c r="G2492" t="s">
        <v>4982</v>
      </c>
      <c r="H2492">
        <v>0</v>
      </c>
      <c r="I2492">
        <v>0</v>
      </c>
      <c r="J2492">
        <f t="shared" si="115"/>
        <v>0</v>
      </c>
      <c r="K2492">
        <f t="shared" si="116"/>
        <v>0</v>
      </c>
    </row>
    <row r="2493" spans="1:11" x14ac:dyDescent="0.2">
      <c r="A2493" t="s">
        <v>4980</v>
      </c>
      <c r="B2493" t="s">
        <v>4983</v>
      </c>
      <c r="C2493">
        <v>0</v>
      </c>
      <c r="D2493">
        <v>0</v>
      </c>
      <c r="E2493">
        <f t="shared" si="114"/>
        <v>0</v>
      </c>
      <c r="F2493">
        <v>1600</v>
      </c>
      <c r="G2493" t="s">
        <v>4984</v>
      </c>
      <c r="H2493">
        <v>0</v>
      </c>
      <c r="I2493">
        <v>0</v>
      </c>
      <c r="J2493">
        <f t="shared" si="115"/>
        <v>0</v>
      </c>
      <c r="K2493">
        <f t="shared" si="116"/>
        <v>0</v>
      </c>
    </row>
    <row r="2494" spans="1:11" x14ac:dyDescent="0.2">
      <c r="A2494" t="s">
        <v>4980</v>
      </c>
      <c r="B2494" t="s">
        <v>4985</v>
      </c>
      <c r="C2494">
        <v>0</v>
      </c>
      <c r="D2494">
        <v>0</v>
      </c>
      <c r="E2494">
        <f t="shared" si="114"/>
        <v>0</v>
      </c>
      <c r="F2494">
        <v>1800</v>
      </c>
      <c r="G2494" t="s">
        <v>4986</v>
      </c>
      <c r="H2494">
        <v>0</v>
      </c>
      <c r="I2494">
        <v>0</v>
      </c>
      <c r="J2494">
        <f t="shared" si="115"/>
        <v>0</v>
      </c>
      <c r="K2494">
        <f t="shared" si="116"/>
        <v>0</v>
      </c>
    </row>
    <row r="2495" spans="1:11" x14ac:dyDescent="0.2">
      <c r="A2495" t="s">
        <v>4980</v>
      </c>
      <c r="B2495" t="s">
        <v>4987</v>
      </c>
      <c r="C2495">
        <v>0</v>
      </c>
      <c r="D2495">
        <v>0</v>
      </c>
      <c r="E2495">
        <f t="shared" si="114"/>
        <v>0</v>
      </c>
      <c r="F2495">
        <v>2000</v>
      </c>
      <c r="G2495" t="s">
        <v>4988</v>
      </c>
      <c r="H2495">
        <v>0</v>
      </c>
      <c r="I2495">
        <v>0</v>
      </c>
      <c r="J2495">
        <f t="shared" si="115"/>
        <v>0</v>
      </c>
      <c r="K2495">
        <f t="shared" si="116"/>
        <v>0</v>
      </c>
    </row>
    <row r="2496" spans="1:11" x14ac:dyDescent="0.2">
      <c r="A2496" t="s">
        <v>4980</v>
      </c>
      <c r="B2496" t="s">
        <v>4989</v>
      </c>
      <c r="C2496">
        <v>0</v>
      </c>
      <c r="D2496">
        <v>0</v>
      </c>
      <c r="E2496">
        <f t="shared" si="114"/>
        <v>0</v>
      </c>
      <c r="F2496">
        <v>2200</v>
      </c>
      <c r="G2496" t="s">
        <v>4990</v>
      </c>
      <c r="H2496">
        <v>0</v>
      </c>
      <c r="I2496">
        <v>126</v>
      </c>
      <c r="J2496">
        <f t="shared" si="115"/>
        <v>0</v>
      </c>
      <c r="K2496">
        <f t="shared" si="116"/>
        <v>0</v>
      </c>
    </row>
    <row r="2497" spans="1:11" x14ac:dyDescent="0.2">
      <c r="A2497" t="s">
        <v>4980</v>
      </c>
      <c r="B2497" t="s">
        <v>4991</v>
      </c>
      <c r="C2497">
        <v>0</v>
      </c>
      <c r="D2497">
        <v>0</v>
      </c>
      <c r="E2497">
        <f t="shared" si="114"/>
        <v>0</v>
      </c>
      <c r="F2497">
        <v>2400</v>
      </c>
      <c r="G2497" t="s">
        <v>4992</v>
      </c>
      <c r="H2497">
        <v>0</v>
      </c>
      <c r="I2497">
        <v>31</v>
      </c>
      <c r="J2497">
        <f t="shared" si="115"/>
        <v>0</v>
      </c>
      <c r="K2497">
        <f t="shared" si="116"/>
        <v>0</v>
      </c>
    </row>
    <row r="2498" spans="1:11" x14ac:dyDescent="0.2">
      <c r="A2498" t="s">
        <v>4980</v>
      </c>
      <c r="B2498" t="s">
        <v>4993</v>
      </c>
      <c r="C2498">
        <v>0</v>
      </c>
      <c r="D2498">
        <v>0</v>
      </c>
      <c r="E2498">
        <f t="shared" si="114"/>
        <v>0</v>
      </c>
      <c r="F2498">
        <v>2600</v>
      </c>
      <c r="G2498" t="s">
        <v>4994</v>
      </c>
      <c r="H2498">
        <v>0</v>
      </c>
      <c r="I2498">
        <v>402</v>
      </c>
      <c r="J2498">
        <f t="shared" si="115"/>
        <v>0</v>
      </c>
      <c r="K2498">
        <f t="shared" si="116"/>
        <v>0</v>
      </c>
    </row>
    <row r="2499" spans="1:11" x14ac:dyDescent="0.2">
      <c r="A2499" t="s">
        <v>4980</v>
      </c>
      <c r="B2499" t="s">
        <v>4995</v>
      </c>
      <c r="C2499">
        <v>0</v>
      </c>
      <c r="D2499">
        <v>0</v>
      </c>
      <c r="E2499">
        <f t="shared" si="114"/>
        <v>0</v>
      </c>
      <c r="F2499">
        <v>2800</v>
      </c>
      <c r="G2499" t="s">
        <v>4996</v>
      </c>
      <c r="H2499">
        <v>0</v>
      </c>
      <c r="I2499">
        <v>25</v>
      </c>
      <c r="J2499">
        <f t="shared" si="115"/>
        <v>0</v>
      </c>
      <c r="K2499">
        <f t="shared" si="116"/>
        <v>0</v>
      </c>
    </row>
    <row r="2500" spans="1:11" x14ac:dyDescent="0.2">
      <c r="A2500" t="s">
        <v>4980</v>
      </c>
      <c r="B2500" t="s">
        <v>4997</v>
      </c>
      <c r="C2500">
        <v>0</v>
      </c>
      <c r="D2500">
        <v>0</v>
      </c>
      <c r="E2500">
        <f t="shared" si="114"/>
        <v>0</v>
      </c>
      <c r="F2500">
        <v>3000</v>
      </c>
      <c r="G2500" t="s">
        <v>4998</v>
      </c>
      <c r="H2500">
        <v>0</v>
      </c>
      <c r="I2500">
        <v>10</v>
      </c>
      <c r="J2500">
        <f t="shared" si="115"/>
        <v>0</v>
      </c>
      <c r="K2500">
        <f t="shared" si="116"/>
        <v>0</v>
      </c>
    </row>
    <row r="2501" spans="1:11" x14ac:dyDescent="0.2">
      <c r="A2501" t="s">
        <v>4980</v>
      </c>
      <c r="B2501" t="s">
        <v>4999</v>
      </c>
      <c r="C2501">
        <v>0</v>
      </c>
      <c r="D2501">
        <v>0</v>
      </c>
      <c r="E2501">
        <f t="shared" si="114"/>
        <v>0</v>
      </c>
      <c r="F2501">
        <v>3200</v>
      </c>
      <c r="G2501" t="s">
        <v>5000</v>
      </c>
      <c r="H2501">
        <v>0</v>
      </c>
      <c r="I2501">
        <v>51</v>
      </c>
      <c r="J2501">
        <f t="shared" si="115"/>
        <v>0</v>
      </c>
      <c r="K2501">
        <f t="shared" si="116"/>
        <v>0</v>
      </c>
    </row>
    <row r="2502" spans="1:11" x14ac:dyDescent="0.2">
      <c r="A2502" t="s">
        <v>4980</v>
      </c>
      <c r="B2502" t="s">
        <v>5001</v>
      </c>
      <c r="C2502">
        <v>0</v>
      </c>
      <c r="D2502">
        <v>0</v>
      </c>
      <c r="E2502">
        <f t="shared" si="114"/>
        <v>0</v>
      </c>
      <c r="F2502">
        <v>3400</v>
      </c>
      <c r="G2502" t="s">
        <v>5002</v>
      </c>
      <c r="H2502">
        <v>0</v>
      </c>
      <c r="I2502">
        <v>118</v>
      </c>
      <c r="J2502">
        <f t="shared" si="115"/>
        <v>0</v>
      </c>
      <c r="K2502">
        <f t="shared" si="116"/>
        <v>0</v>
      </c>
    </row>
    <row r="2503" spans="1:11" x14ac:dyDescent="0.2">
      <c r="A2503" t="s">
        <v>4980</v>
      </c>
      <c r="B2503" t="s">
        <v>5003</v>
      </c>
      <c r="C2503">
        <v>0</v>
      </c>
      <c r="D2503">
        <v>0</v>
      </c>
      <c r="E2503">
        <f t="shared" si="114"/>
        <v>0</v>
      </c>
      <c r="F2503">
        <v>3600</v>
      </c>
      <c r="G2503" t="s">
        <v>5004</v>
      </c>
      <c r="H2503">
        <v>0</v>
      </c>
      <c r="I2503">
        <v>453</v>
      </c>
      <c r="J2503">
        <f t="shared" si="115"/>
        <v>0</v>
      </c>
      <c r="K2503">
        <f t="shared" si="116"/>
        <v>0</v>
      </c>
    </row>
    <row r="2504" spans="1:11" x14ac:dyDescent="0.2">
      <c r="A2504" t="s">
        <v>4980</v>
      </c>
      <c r="B2504" t="s">
        <v>5005</v>
      </c>
      <c r="C2504">
        <v>0</v>
      </c>
      <c r="D2504">
        <v>0</v>
      </c>
      <c r="E2504">
        <f t="shared" si="114"/>
        <v>0</v>
      </c>
      <c r="F2504">
        <v>3700</v>
      </c>
      <c r="G2504" t="s">
        <v>5006</v>
      </c>
      <c r="H2504">
        <v>0</v>
      </c>
      <c r="I2504">
        <v>1145</v>
      </c>
      <c r="J2504">
        <f t="shared" si="115"/>
        <v>0</v>
      </c>
      <c r="K2504">
        <f t="shared" si="116"/>
        <v>0</v>
      </c>
    </row>
    <row r="2505" spans="1:11" x14ac:dyDescent="0.2">
      <c r="A2505" t="s">
        <v>4980</v>
      </c>
      <c r="B2505" t="s">
        <v>5007</v>
      </c>
      <c r="C2505">
        <v>0</v>
      </c>
      <c r="D2505">
        <v>0</v>
      </c>
      <c r="E2505">
        <f t="shared" si="114"/>
        <v>0</v>
      </c>
      <c r="F2505">
        <v>3800</v>
      </c>
      <c r="G2505" t="s">
        <v>5008</v>
      </c>
      <c r="H2505">
        <v>0</v>
      </c>
      <c r="I2505">
        <v>798</v>
      </c>
      <c r="J2505">
        <f t="shared" si="115"/>
        <v>0</v>
      </c>
      <c r="K2505">
        <f t="shared" si="116"/>
        <v>0</v>
      </c>
    </row>
    <row r="2506" spans="1:11" x14ac:dyDescent="0.2">
      <c r="A2506" t="s">
        <v>4980</v>
      </c>
      <c r="B2506" t="s">
        <v>5009</v>
      </c>
      <c r="C2506">
        <v>0</v>
      </c>
      <c r="D2506">
        <v>0</v>
      </c>
      <c r="E2506">
        <f t="shared" si="114"/>
        <v>0</v>
      </c>
      <c r="F2506">
        <v>3900</v>
      </c>
      <c r="G2506" t="s">
        <v>5010</v>
      </c>
      <c r="H2506">
        <v>0</v>
      </c>
      <c r="I2506">
        <v>4</v>
      </c>
      <c r="J2506">
        <f t="shared" si="115"/>
        <v>0</v>
      </c>
      <c r="K2506">
        <f t="shared" si="116"/>
        <v>0</v>
      </c>
    </row>
    <row r="2507" spans="1:11" x14ac:dyDescent="0.2">
      <c r="A2507" t="s">
        <v>4980</v>
      </c>
      <c r="B2507" t="s">
        <v>5011</v>
      </c>
      <c r="C2507">
        <v>0</v>
      </c>
      <c r="D2507">
        <v>0</v>
      </c>
      <c r="E2507">
        <f t="shared" si="114"/>
        <v>0</v>
      </c>
      <c r="F2507">
        <v>3950</v>
      </c>
      <c r="G2507" t="s">
        <v>5012</v>
      </c>
      <c r="H2507">
        <v>0</v>
      </c>
      <c r="I2507">
        <v>70</v>
      </c>
      <c r="J2507">
        <f t="shared" si="115"/>
        <v>0</v>
      </c>
      <c r="K2507">
        <f t="shared" si="116"/>
        <v>0</v>
      </c>
    </row>
    <row r="2508" spans="1:11" x14ac:dyDescent="0.2">
      <c r="A2508" t="s">
        <v>4980</v>
      </c>
      <c r="B2508" t="s">
        <v>5013</v>
      </c>
      <c r="C2508">
        <v>0</v>
      </c>
      <c r="D2508">
        <v>1</v>
      </c>
      <c r="E2508">
        <f t="shared" ref="E2508:E2571" si="117">C2508*D2508*100*$B$3*$B$3*0.01</f>
        <v>0</v>
      </c>
      <c r="F2508">
        <v>4000</v>
      </c>
      <c r="G2508" t="s">
        <v>5014</v>
      </c>
      <c r="H2508">
        <v>0</v>
      </c>
      <c r="I2508">
        <v>206</v>
      </c>
      <c r="J2508">
        <f t="shared" ref="J2508:J2571" si="118">H2508*I2508*100*$B$3*$B$3*0.01*-1</f>
        <v>0</v>
      </c>
      <c r="K2508">
        <f t="shared" ref="K2508:K2571" si="119">E2508+J2508</f>
        <v>0</v>
      </c>
    </row>
    <row r="2509" spans="1:11" x14ac:dyDescent="0.2">
      <c r="A2509" t="s">
        <v>4980</v>
      </c>
      <c r="B2509" t="s">
        <v>5015</v>
      </c>
      <c r="C2509">
        <v>0</v>
      </c>
      <c r="D2509">
        <v>1</v>
      </c>
      <c r="E2509">
        <f t="shared" si="117"/>
        <v>0</v>
      </c>
      <c r="F2509">
        <v>4050</v>
      </c>
      <c r="G2509" t="s">
        <v>5016</v>
      </c>
      <c r="H2509">
        <v>0</v>
      </c>
      <c r="I2509">
        <v>140</v>
      </c>
      <c r="J2509">
        <f t="shared" si="118"/>
        <v>0</v>
      </c>
      <c r="K2509">
        <f t="shared" si="119"/>
        <v>0</v>
      </c>
    </row>
    <row r="2510" spans="1:11" x14ac:dyDescent="0.2">
      <c r="A2510" t="s">
        <v>4980</v>
      </c>
      <c r="B2510" t="s">
        <v>5017</v>
      </c>
      <c r="C2510">
        <v>0</v>
      </c>
      <c r="D2510">
        <v>0</v>
      </c>
      <c r="E2510">
        <f t="shared" si="117"/>
        <v>0</v>
      </c>
      <c r="F2510">
        <v>4100</v>
      </c>
      <c r="G2510" t="s">
        <v>5018</v>
      </c>
      <c r="H2510">
        <v>0</v>
      </c>
      <c r="I2510">
        <v>1735</v>
      </c>
      <c r="J2510">
        <f t="shared" si="118"/>
        <v>0</v>
      </c>
      <c r="K2510">
        <f t="shared" si="119"/>
        <v>0</v>
      </c>
    </row>
    <row r="2511" spans="1:11" x14ac:dyDescent="0.2">
      <c r="A2511" t="s">
        <v>4980</v>
      </c>
      <c r="B2511" t="s">
        <v>5019</v>
      </c>
      <c r="C2511">
        <v>0</v>
      </c>
      <c r="D2511">
        <v>0</v>
      </c>
      <c r="E2511">
        <f t="shared" si="117"/>
        <v>0</v>
      </c>
      <c r="F2511">
        <v>4150</v>
      </c>
      <c r="G2511" t="s">
        <v>5020</v>
      </c>
      <c r="H2511">
        <v>0</v>
      </c>
      <c r="I2511">
        <v>12</v>
      </c>
      <c r="J2511">
        <f t="shared" si="118"/>
        <v>0</v>
      </c>
      <c r="K2511">
        <f t="shared" si="119"/>
        <v>0</v>
      </c>
    </row>
    <row r="2512" spans="1:11" x14ac:dyDescent="0.2">
      <c r="A2512" t="s">
        <v>4980</v>
      </c>
      <c r="B2512" t="s">
        <v>5021</v>
      </c>
      <c r="C2512">
        <v>1E-4</v>
      </c>
      <c r="D2512">
        <v>0</v>
      </c>
      <c r="E2512">
        <f t="shared" si="117"/>
        <v>0</v>
      </c>
      <c r="F2512">
        <v>4200</v>
      </c>
      <c r="G2512" t="s">
        <v>5022</v>
      </c>
      <c r="H2512">
        <v>1E-4</v>
      </c>
      <c r="I2512">
        <v>3103</v>
      </c>
      <c r="J2512">
        <f t="shared" si="118"/>
        <v>-7975474.712534681</v>
      </c>
      <c r="K2512">
        <f t="shared" si="119"/>
        <v>-7975474.712534681</v>
      </c>
    </row>
    <row r="2513" spans="1:11" x14ac:dyDescent="0.2">
      <c r="A2513" t="s">
        <v>4980</v>
      </c>
      <c r="B2513" t="s">
        <v>5023</v>
      </c>
      <c r="C2513">
        <v>1E-4</v>
      </c>
      <c r="D2513">
        <v>0</v>
      </c>
      <c r="E2513">
        <f t="shared" si="117"/>
        <v>0</v>
      </c>
      <c r="F2513">
        <v>4250</v>
      </c>
      <c r="G2513" t="s">
        <v>5024</v>
      </c>
      <c r="H2513">
        <v>1E-4</v>
      </c>
      <c r="I2513">
        <v>67</v>
      </c>
      <c r="J2513">
        <f t="shared" si="118"/>
        <v>-172206.51167896346</v>
      </c>
      <c r="K2513">
        <f t="shared" si="119"/>
        <v>-172206.51167896346</v>
      </c>
    </row>
    <row r="2514" spans="1:11" x14ac:dyDescent="0.2">
      <c r="A2514" t="s">
        <v>4980</v>
      </c>
      <c r="B2514" t="s">
        <v>5025</v>
      </c>
      <c r="C2514">
        <v>1E-4</v>
      </c>
      <c r="D2514">
        <v>0</v>
      </c>
      <c r="E2514">
        <f t="shared" si="117"/>
        <v>0</v>
      </c>
      <c r="F2514">
        <v>4300</v>
      </c>
      <c r="G2514" t="s">
        <v>5026</v>
      </c>
      <c r="H2514">
        <v>1E-4</v>
      </c>
      <c r="I2514">
        <v>357</v>
      </c>
      <c r="J2514">
        <f t="shared" si="118"/>
        <v>-917577.98014014866</v>
      </c>
      <c r="K2514">
        <f t="shared" si="119"/>
        <v>-917577.98014014866</v>
      </c>
    </row>
    <row r="2515" spans="1:11" x14ac:dyDescent="0.2">
      <c r="A2515" t="s">
        <v>4980</v>
      </c>
      <c r="B2515" t="s">
        <v>5027</v>
      </c>
      <c r="C2515">
        <v>1E-4</v>
      </c>
      <c r="D2515">
        <v>1</v>
      </c>
      <c r="E2515">
        <f t="shared" si="117"/>
        <v>2570.2464429696038</v>
      </c>
      <c r="F2515">
        <v>4350</v>
      </c>
      <c r="G2515" t="s">
        <v>5028</v>
      </c>
      <c r="H2515">
        <v>1E-4</v>
      </c>
      <c r="I2515">
        <v>229</v>
      </c>
      <c r="J2515">
        <f t="shared" si="118"/>
        <v>-588586.43544003938</v>
      </c>
      <c r="K2515">
        <f t="shared" si="119"/>
        <v>-586016.18899706972</v>
      </c>
    </row>
    <row r="2516" spans="1:11" x14ac:dyDescent="0.2">
      <c r="A2516" t="s">
        <v>4980</v>
      </c>
      <c r="B2516" t="s">
        <v>5029</v>
      </c>
      <c r="C2516">
        <v>1E-4</v>
      </c>
      <c r="D2516">
        <v>1</v>
      </c>
      <c r="E2516">
        <f t="shared" si="117"/>
        <v>2570.2464429696038</v>
      </c>
      <c r="F2516">
        <v>4400</v>
      </c>
      <c r="G2516" t="s">
        <v>5030</v>
      </c>
      <c r="H2516">
        <v>1E-4</v>
      </c>
      <c r="I2516">
        <v>73</v>
      </c>
      <c r="J2516">
        <f t="shared" si="118"/>
        <v>-187627.99033678108</v>
      </c>
      <c r="K2516">
        <f t="shared" si="119"/>
        <v>-185057.74389381148</v>
      </c>
    </row>
    <row r="2517" spans="1:11" x14ac:dyDescent="0.2">
      <c r="A2517" t="s">
        <v>4980</v>
      </c>
      <c r="B2517" t="s">
        <v>5031</v>
      </c>
      <c r="C2517">
        <v>1E-4</v>
      </c>
      <c r="D2517">
        <v>1</v>
      </c>
      <c r="E2517">
        <f t="shared" si="117"/>
        <v>2570.2464429696038</v>
      </c>
      <c r="F2517">
        <v>4450</v>
      </c>
      <c r="G2517" t="s">
        <v>5032</v>
      </c>
      <c r="H2517">
        <v>1E-4</v>
      </c>
      <c r="I2517">
        <v>113</v>
      </c>
      <c r="J2517">
        <f t="shared" si="118"/>
        <v>-290437.84805556526</v>
      </c>
      <c r="K2517">
        <f t="shared" si="119"/>
        <v>-287867.60161259567</v>
      </c>
    </row>
    <row r="2518" spans="1:11" x14ac:dyDescent="0.2">
      <c r="A2518" t="s">
        <v>4980</v>
      </c>
      <c r="B2518" t="s">
        <v>5033</v>
      </c>
      <c r="C2518">
        <v>2.0000000000000001E-4</v>
      </c>
      <c r="D2518">
        <v>0</v>
      </c>
      <c r="E2518">
        <f t="shared" si="117"/>
        <v>0</v>
      </c>
      <c r="F2518">
        <v>4500</v>
      </c>
      <c r="G2518" t="s">
        <v>5034</v>
      </c>
      <c r="H2518">
        <v>2.0000000000000001E-4</v>
      </c>
      <c r="I2518">
        <v>173</v>
      </c>
      <c r="J2518">
        <f t="shared" si="118"/>
        <v>-889305.26926748292</v>
      </c>
      <c r="K2518">
        <f t="shared" si="119"/>
        <v>-889305.26926748292</v>
      </c>
    </row>
    <row r="2519" spans="1:11" x14ac:dyDescent="0.2">
      <c r="A2519" t="s">
        <v>4980</v>
      </c>
      <c r="B2519" t="s">
        <v>5035</v>
      </c>
      <c r="C2519">
        <v>2.0000000000000001E-4</v>
      </c>
      <c r="D2519">
        <v>1</v>
      </c>
      <c r="E2519">
        <f t="shared" si="117"/>
        <v>5140.4928859392076</v>
      </c>
      <c r="F2519">
        <v>4550</v>
      </c>
      <c r="G2519" t="s">
        <v>5036</v>
      </c>
      <c r="H2519">
        <v>2.0000000000000001E-4</v>
      </c>
      <c r="I2519">
        <v>934</v>
      </c>
      <c r="J2519">
        <f t="shared" si="118"/>
        <v>-4801220.3554672217</v>
      </c>
      <c r="K2519">
        <f t="shared" si="119"/>
        <v>-4796079.8625812829</v>
      </c>
    </row>
    <row r="2520" spans="1:11" x14ac:dyDescent="0.2">
      <c r="A2520" t="s">
        <v>4980</v>
      </c>
      <c r="B2520" t="s">
        <v>5037</v>
      </c>
      <c r="C2520">
        <v>2.0000000000000001E-4</v>
      </c>
      <c r="D2520">
        <v>0</v>
      </c>
      <c r="E2520">
        <f t="shared" si="117"/>
        <v>0</v>
      </c>
      <c r="F2520">
        <v>4575</v>
      </c>
      <c r="G2520" t="s">
        <v>5038</v>
      </c>
      <c r="H2520">
        <v>2.0000000000000001E-4</v>
      </c>
      <c r="I2520">
        <v>3</v>
      </c>
      <c r="J2520">
        <f t="shared" si="118"/>
        <v>-15421.478657817624</v>
      </c>
      <c r="K2520">
        <f t="shared" si="119"/>
        <v>-15421.478657817624</v>
      </c>
    </row>
    <row r="2521" spans="1:11" x14ac:dyDescent="0.2">
      <c r="A2521" t="s">
        <v>4980</v>
      </c>
      <c r="B2521" t="s">
        <v>5039</v>
      </c>
      <c r="C2521">
        <v>2.0000000000000001E-4</v>
      </c>
      <c r="D2521">
        <v>23</v>
      </c>
      <c r="E2521">
        <f t="shared" si="117"/>
        <v>118231.33637660176</v>
      </c>
      <c r="F2521">
        <v>4600</v>
      </c>
      <c r="G2521" t="s">
        <v>5040</v>
      </c>
      <c r="H2521">
        <v>2.0000000000000001E-4</v>
      </c>
      <c r="I2521">
        <v>798</v>
      </c>
      <c r="J2521">
        <f t="shared" si="118"/>
        <v>-4102113.3229794884</v>
      </c>
      <c r="K2521">
        <f t="shared" si="119"/>
        <v>-3983881.9866028866</v>
      </c>
    </row>
    <row r="2522" spans="1:11" x14ac:dyDescent="0.2">
      <c r="A2522" t="s">
        <v>4980</v>
      </c>
      <c r="B2522" t="s">
        <v>5041</v>
      </c>
      <c r="C2522">
        <v>2.9999999999999997E-4</v>
      </c>
      <c r="D2522">
        <v>0</v>
      </c>
      <c r="E2522">
        <f t="shared" si="117"/>
        <v>0</v>
      </c>
      <c r="F2522">
        <v>4625</v>
      </c>
      <c r="G2522" t="s">
        <v>5042</v>
      </c>
      <c r="H2522">
        <v>2.9999999999999997E-4</v>
      </c>
      <c r="I2522">
        <v>76</v>
      </c>
      <c r="J2522">
        <f t="shared" si="118"/>
        <v>-586016.18899706961</v>
      </c>
      <c r="K2522">
        <f t="shared" si="119"/>
        <v>-586016.18899706961</v>
      </c>
    </row>
    <row r="2523" spans="1:11" x14ac:dyDescent="0.2">
      <c r="A2523" t="s">
        <v>4980</v>
      </c>
      <c r="B2523" t="s">
        <v>5043</v>
      </c>
      <c r="C2523">
        <v>2.9999999999999997E-4</v>
      </c>
      <c r="D2523">
        <v>0</v>
      </c>
      <c r="E2523">
        <f t="shared" si="117"/>
        <v>0</v>
      </c>
      <c r="F2523">
        <v>4650</v>
      </c>
      <c r="G2523" t="s">
        <v>5044</v>
      </c>
      <c r="H2523">
        <v>2.9999999999999997E-4</v>
      </c>
      <c r="I2523">
        <v>1085</v>
      </c>
      <c r="J2523">
        <f t="shared" si="118"/>
        <v>-8366152.1718660602</v>
      </c>
      <c r="K2523">
        <f t="shared" si="119"/>
        <v>-8366152.1718660602</v>
      </c>
    </row>
    <row r="2524" spans="1:11" x14ac:dyDescent="0.2">
      <c r="A2524" t="s">
        <v>4980</v>
      </c>
      <c r="B2524" t="s">
        <v>5045</v>
      </c>
      <c r="C2524">
        <v>2.9999999999999997E-4</v>
      </c>
      <c r="D2524">
        <v>30</v>
      </c>
      <c r="E2524">
        <f t="shared" si="117"/>
        <v>231322.17986726435</v>
      </c>
      <c r="F2524">
        <v>4660</v>
      </c>
      <c r="G2524" t="s">
        <v>5046</v>
      </c>
      <c r="H2524">
        <v>2.9999999999999997E-4</v>
      </c>
      <c r="I2524">
        <v>94</v>
      </c>
      <c r="J2524">
        <f t="shared" si="118"/>
        <v>-724809.4969174281</v>
      </c>
      <c r="K2524">
        <f t="shared" si="119"/>
        <v>-493487.31705016375</v>
      </c>
    </row>
    <row r="2525" spans="1:11" x14ac:dyDescent="0.2">
      <c r="A2525" t="s">
        <v>4980</v>
      </c>
      <c r="B2525" t="s">
        <v>5047</v>
      </c>
      <c r="C2525">
        <v>2.9999999999999997E-4</v>
      </c>
      <c r="D2525">
        <v>40</v>
      </c>
      <c r="E2525">
        <f t="shared" si="117"/>
        <v>308429.57315635245</v>
      </c>
      <c r="F2525">
        <v>4670</v>
      </c>
      <c r="G2525" t="s">
        <v>5048</v>
      </c>
      <c r="H2525">
        <v>2.9999999999999997E-4</v>
      </c>
      <c r="I2525">
        <v>27</v>
      </c>
      <c r="J2525">
        <f t="shared" si="118"/>
        <v>-208189.96188053789</v>
      </c>
      <c r="K2525">
        <f t="shared" si="119"/>
        <v>100239.61127581456</v>
      </c>
    </row>
    <row r="2526" spans="1:11" x14ac:dyDescent="0.2">
      <c r="A2526" t="s">
        <v>4980</v>
      </c>
      <c r="B2526" t="s">
        <v>5049</v>
      </c>
      <c r="C2526">
        <v>2.9999999999999997E-4</v>
      </c>
      <c r="D2526">
        <v>0</v>
      </c>
      <c r="E2526">
        <f t="shared" si="117"/>
        <v>0</v>
      </c>
      <c r="F2526">
        <v>4675</v>
      </c>
      <c r="G2526" t="s">
        <v>5050</v>
      </c>
      <c r="H2526">
        <v>2.9999999999999997E-4</v>
      </c>
      <c r="I2526">
        <v>80</v>
      </c>
      <c r="J2526">
        <f t="shared" si="118"/>
        <v>-616859.14631270489</v>
      </c>
      <c r="K2526">
        <f t="shared" si="119"/>
        <v>-616859.14631270489</v>
      </c>
    </row>
    <row r="2527" spans="1:11" x14ac:dyDescent="0.2">
      <c r="A2527" t="s">
        <v>4980</v>
      </c>
      <c r="B2527" t="s">
        <v>5051</v>
      </c>
      <c r="C2527">
        <v>4.0000000000000002E-4</v>
      </c>
      <c r="D2527">
        <v>6</v>
      </c>
      <c r="E2527">
        <f t="shared" si="117"/>
        <v>61685.914631270498</v>
      </c>
      <c r="F2527">
        <v>4680</v>
      </c>
      <c r="G2527" t="s">
        <v>5052</v>
      </c>
      <c r="H2527">
        <v>4.0000000000000002E-4</v>
      </c>
      <c r="I2527">
        <v>51</v>
      </c>
      <c r="J2527">
        <f t="shared" si="118"/>
        <v>-524330.27436579927</v>
      </c>
      <c r="K2527">
        <f t="shared" si="119"/>
        <v>-462644.35973452876</v>
      </c>
    </row>
    <row r="2528" spans="1:11" x14ac:dyDescent="0.2">
      <c r="A2528" t="s">
        <v>4980</v>
      </c>
      <c r="B2528" t="s">
        <v>5053</v>
      </c>
      <c r="C2528">
        <v>4.0000000000000002E-4</v>
      </c>
      <c r="D2528">
        <v>1</v>
      </c>
      <c r="E2528">
        <f t="shared" si="117"/>
        <v>10280.985771878415</v>
      </c>
      <c r="F2528">
        <v>4690</v>
      </c>
      <c r="G2528" t="s">
        <v>5054</v>
      </c>
      <c r="H2528">
        <v>4.0000000000000002E-4</v>
      </c>
      <c r="I2528">
        <v>49</v>
      </c>
      <c r="J2528">
        <f t="shared" si="118"/>
        <v>-503768.30282204231</v>
      </c>
      <c r="K2528">
        <f t="shared" si="119"/>
        <v>-493487.31705016393</v>
      </c>
    </row>
    <row r="2529" spans="1:11" x14ac:dyDescent="0.2">
      <c r="A2529" t="s">
        <v>4980</v>
      </c>
      <c r="B2529" t="s">
        <v>5055</v>
      </c>
      <c r="C2529">
        <v>4.0000000000000002E-4</v>
      </c>
      <c r="D2529">
        <v>87</v>
      </c>
      <c r="E2529">
        <f t="shared" si="117"/>
        <v>894445.76215342223</v>
      </c>
      <c r="F2529">
        <v>4700</v>
      </c>
      <c r="G2529" t="s">
        <v>5056</v>
      </c>
      <c r="H2529">
        <v>4.0000000000000002E-4</v>
      </c>
      <c r="I2529">
        <v>180</v>
      </c>
      <c r="J2529">
        <f t="shared" si="118"/>
        <v>-1850577.438938115</v>
      </c>
      <c r="K2529">
        <f t="shared" si="119"/>
        <v>-956131.6767846928</v>
      </c>
    </row>
    <row r="2530" spans="1:11" x14ac:dyDescent="0.2">
      <c r="A2530" t="s">
        <v>4980</v>
      </c>
      <c r="B2530" t="s">
        <v>5057</v>
      </c>
      <c r="C2530">
        <v>4.0000000000000002E-4</v>
      </c>
      <c r="D2530">
        <v>90</v>
      </c>
      <c r="E2530">
        <f t="shared" si="117"/>
        <v>925288.71946905751</v>
      </c>
      <c r="F2530">
        <v>4710</v>
      </c>
      <c r="G2530" t="s">
        <v>5058</v>
      </c>
      <c r="H2530">
        <v>4.0000000000000002E-4</v>
      </c>
      <c r="I2530">
        <v>79</v>
      </c>
      <c r="J2530">
        <f t="shared" si="118"/>
        <v>-812197.87597839488</v>
      </c>
      <c r="K2530">
        <f t="shared" si="119"/>
        <v>113090.84349066264</v>
      </c>
    </row>
    <row r="2531" spans="1:11" x14ac:dyDescent="0.2">
      <c r="A2531" t="s">
        <v>4980</v>
      </c>
      <c r="B2531" t="s">
        <v>5059</v>
      </c>
      <c r="C2531">
        <v>4.0000000000000002E-4</v>
      </c>
      <c r="D2531">
        <v>1</v>
      </c>
      <c r="E2531">
        <f t="shared" si="117"/>
        <v>10280.985771878415</v>
      </c>
      <c r="F2531">
        <v>4720</v>
      </c>
      <c r="G2531" t="s">
        <v>5060</v>
      </c>
      <c r="H2531">
        <v>4.0000000000000002E-4</v>
      </c>
      <c r="I2531">
        <v>29</v>
      </c>
      <c r="J2531">
        <f t="shared" si="118"/>
        <v>-298148.58738447406</v>
      </c>
      <c r="K2531">
        <f t="shared" si="119"/>
        <v>-287867.60161259567</v>
      </c>
    </row>
    <row r="2532" spans="1:11" x14ac:dyDescent="0.2">
      <c r="A2532" t="s">
        <v>4980</v>
      </c>
      <c r="B2532" t="s">
        <v>5061</v>
      </c>
      <c r="C2532">
        <v>4.0000000000000002E-4</v>
      </c>
      <c r="D2532">
        <v>1</v>
      </c>
      <c r="E2532">
        <f t="shared" si="117"/>
        <v>10280.985771878415</v>
      </c>
      <c r="F2532">
        <v>4725</v>
      </c>
      <c r="G2532" t="s">
        <v>5062</v>
      </c>
      <c r="H2532">
        <v>4.0000000000000002E-4</v>
      </c>
      <c r="I2532">
        <v>44</v>
      </c>
      <c r="J2532">
        <f t="shared" si="118"/>
        <v>-452363.37396265031</v>
      </c>
      <c r="K2532">
        <f t="shared" si="119"/>
        <v>-442082.38819077192</v>
      </c>
    </row>
    <row r="2533" spans="1:11" x14ac:dyDescent="0.2">
      <c r="A2533" t="s">
        <v>4980</v>
      </c>
      <c r="B2533" t="s">
        <v>5063</v>
      </c>
      <c r="C2533">
        <v>5.0000000000000001E-4</v>
      </c>
      <c r="D2533">
        <v>11</v>
      </c>
      <c r="E2533">
        <f t="shared" si="117"/>
        <v>141363.55436332821</v>
      </c>
      <c r="F2533">
        <v>4730</v>
      </c>
      <c r="G2533" t="s">
        <v>5064</v>
      </c>
      <c r="H2533">
        <v>5.0000000000000001E-4</v>
      </c>
      <c r="I2533">
        <v>49</v>
      </c>
      <c r="J2533">
        <f t="shared" si="118"/>
        <v>-629710.37852755294</v>
      </c>
      <c r="K2533">
        <f t="shared" si="119"/>
        <v>-488346.82416422473</v>
      </c>
    </row>
    <row r="2534" spans="1:11" x14ac:dyDescent="0.2">
      <c r="A2534" t="s">
        <v>4980</v>
      </c>
      <c r="B2534" t="s">
        <v>5065</v>
      </c>
      <c r="C2534">
        <v>5.0000000000000001E-4</v>
      </c>
      <c r="D2534">
        <v>5</v>
      </c>
      <c r="E2534">
        <f t="shared" si="117"/>
        <v>64256.161074240095</v>
      </c>
      <c r="F2534">
        <v>4740</v>
      </c>
      <c r="G2534" t="s">
        <v>5066</v>
      </c>
      <c r="H2534">
        <v>5.0000000000000001E-4</v>
      </c>
      <c r="I2534">
        <v>113</v>
      </c>
      <c r="J2534">
        <f t="shared" si="118"/>
        <v>-1452189.2402778263</v>
      </c>
      <c r="K2534">
        <f t="shared" si="119"/>
        <v>-1387933.0792035863</v>
      </c>
    </row>
    <row r="2535" spans="1:11" x14ac:dyDescent="0.2">
      <c r="A2535" t="s">
        <v>4980</v>
      </c>
      <c r="B2535" t="s">
        <v>5067</v>
      </c>
      <c r="C2535">
        <v>5.0000000000000001E-4</v>
      </c>
      <c r="D2535">
        <v>2</v>
      </c>
      <c r="E2535">
        <f t="shared" si="117"/>
        <v>25702.46442969604</v>
      </c>
      <c r="F2535">
        <v>4750</v>
      </c>
      <c r="G2535" t="s">
        <v>5068</v>
      </c>
      <c r="H2535">
        <v>5.0000000000000001E-4</v>
      </c>
      <c r="I2535">
        <v>454</v>
      </c>
      <c r="J2535">
        <f t="shared" si="118"/>
        <v>-5834459.4255410004</v>
      </c>
      <c r="K2535">
        <f t="shared" si="119"/>
        <v>-5808756.9611113044</v>
      </c>
    </row>
    <row r="2536" spans="1:11" x14ac:dyDescent="0.2">
      <c r="A2536" t="s">
        <v>4980</v>
      </c>
      <c r="B2536" t="s">
        <v>5069</v>
      </c>
      <c r="C2536">
        <v>5.9999999999999995E-4</v>
      </c>
      <c r="D2536">
        <v>3</v>
      </c>
      <c r="E2536">
        <f t="shared" si="117"/>
        <v>46264.43597345287</v>
      </c>
      <c r="F2536">
        <v>4760</v>
      </c>
      <c r="G2536" t="s">
        <v>5070</v>
      </c>
      <c r="H2536">
        <v>5.9999999999999995E-4</v>
      </c>
      <c r="I2536">
        <v>208</v>
      </c>
      <c r="J2536">
        <f t="shared" si="118"/>
        <v>-3207667.5608260655</v>
      </c>
      <c r="K2536">
        <f t="shared" si="119"/>
        <v>-3161403.1248526126</v>
      </c>
    </row>
    <row r="2537" spans="1:11" x14ac:dyDescent="0.2">
      <c r="A2537" t="s">
        <v>4980</v>
      </c>
      <c r="B2537" t="s">
        <v>5071</v>
      </c>
      <c r="C2537">
        <v>5.9999999999999995E-4</v>
      </c>
      <c r="D2537">
        <v>3</v>
      </c>
      <c r="E2537">
        <f t="shared" si="117"/>
        <v>46264.43597345287</v>
      </c>
      <c r="F2537">
        <v>4770</v>
      </c>
      <c r="G2537" t="s">
        <v>5072</v>
      </c>
      <c r="H2537">
        <v>5.9999999999999995E-4</v>
      </c>
      <c r="I2537">
        <v>147</v>
      </c>
      <c r="J2537">
        <f t="shared" si="118"/>
        <v>-2266957.3626991902</v>
      </c>
      <c r="K2537">
        <f t="shared" si="119"/>
        <v>-2220692.9267257373</v>
      </c>
    </row>
    <row r="2538" spans="1:11" x14ac:dyDescent="0.2">
      <c r="A2538" t="s">
        <v>4980</v>
      </c>
      <c r="B2538" t="s">
        <v>5073</v>
      </c>
      <c r="C2538">
        <v>5.9999999999999995E-4</v>
      </c>
      <c r="D2538">
        <v>1</v>
      </c>
      <c r="E2538">
        <f t="shared" si="117"/>
        <v>15421.478657817624</v>
      </c>
      <c r="F2538">
        <v>4775</v>
      </c>
      <c r="G2538" t="s">
        <v>5074</v>
      </c>
      <c r="H2538">
        <v>5.9999999999999995E-4</v>
      </c>
      <c r="I2538">
        <v>224</v>
      </c>
      <c r="J2538">
        <f t="shared" si="118"/>
        <v>-3454411.2193511473</v>
      </c>
      <c r="K2538">
        <f t="shared" si="119"/>
        <v>-3438989.7406933298</v>
      </c>
    </row>
    <row r="2539" spans="1:11" x14ac:dyDescent="0.2">
      <c r="A2539" t="s">
        <v>4980</v>
      </c>
      <c r="B2539" t="s">
        <v>5075</v>
      </c>
      <c r="C2539">
        <v>5.9999999999999995E-4</v>
      </c>
      <c r="D2539">
        <v>1</v>
      </c>
      <c r="E2539">
        <f t="shared" si="117"/>
        <v>15421.478657817624</v>
      </c>
      <c r="F2539">
        <v>4780</v>
      </c>
      <c r="G2539" t="s">
        <v>5076</v>
      </c>
      <c r="H2539">
        <v>5.9999999999999995E-4</v>
      </c>
      <c r="I2539">
        <v>224</v>
      </c>
      <c r="J2539">
        <f t="shared" si="118"/>
        <v>-3454411.2193511473</v>
      </c>
      <c r="K2539">
        <f t="shared" si="119"/>
        <v>-3438989.7406933298</v>
      </c>
    </row>
    <row r="2540" spans="1:11" x14ac:dyDescent="0.2">
      <c r="A2540" t="s">
        <v>4980</v>
      </c>
      <c r="B2540" t="s">
        <v>5077</v>
      </c>
      <c r="C2540">
        <v>6.9999999999999999E-4</v>
      </c>
      <c r="D2540">
        <v>1</v>
      </c>
      <c r="E2540">
        <f t="shared" si="117"/>
        <v>17991.725100787226</v>
      </c>
      <c r="F2540">
        <v>4790</v>
      </c>
      <c r="G2540" t="s">
        <v>5078</v>
      </c>
      <c r="H2540">
        <v>6.9999999999999999E-4</v>
      </c>
      <c r="I2540">
        <v>272</v>
      </c>
      <c r="J2540">
        <f t="shared" si="118"/>
        <v>-4893749.2274141256</v>
      </c>
      <c r="K2540">
        <f t="shared" si="119"/>
        <v>-4875757.5023133382</v>
      </c>
    </row>
    <row r="2541" spans="1:11" x14ac:dyDescent="0.2">
      <c r="A2541" t="s">
        <v>4980</v>
      </c>
      <c r="B2541" t="s">
        <v>5079</v>
      </c>
      <c r="C2541">
        <v>6.9999999999999999E-4</v>
      </c>
      <c r="D2541">
        <v>25</v>
      </c>
      <c r="E2541">
        <f t="shared" si="117"/>
        <v>449793.12751968059</v>
      </c>
      <c r="F2541">
        <v>4800</v>
      </c>
      <c r="G2541" t="s">
        <v>5080</v>
      </c>
      <c r="H2541">
        <v>6.9999999999999999E-4</v>
      </c>
      <c r="I2541">
        <v>1057</v>
      </c>
      <c r="J2541">
        <f t="shared" si="118"/>
        <v>-19017253.4315321</v>
      </c>
      <c r="K2541">
        <f t="shared" si="119"/>
        <v>-18567460.304012418</v>
      </c>
    </row>
    <row r="2542" spans="1:11" x14ac:dyDescent="0.2">
      <c r="A2542" t="s">
        <v>4980</v>
      </c>
      <c r="B2542" t="s">
        <v>5081</v>
      </c>
      <c r="C2542">
        <v>6.9999999999999999E-4</v>
      </c>
      <c r="D2542">
        <v>384</v>
      </c>
      <c r="E2542">
        <f t="shared" si="117"/>
        <v>6908822.4387022946</v>
      </c>
      <c r="F2542">
        <v>4805</v>
      </c>
      <c r="G2542" t="s">
        <v>5082</v>
      </c>
      <c r="H2542">
        <v>6.9999999999999999E-4</v>
      </c>
      <c r="I2542">
        <v>40</v>
      </c>
      <c r="J2542">
        <f t="shared" si="118"/>
        <v>-719669.00403148925</v>
      </c>
      <c r="K2542">
        <f t="shared" si="119"/>
        <v>6189153.434670805</v>
      </c>
    </row>
    <row r="2543" spans="1:11" x14ac:dyDescent="0.2">
      <c r="A2543" t="s">
        <v>4980</v>
      </c>
      <c r="B2543" t="s">
        <v>5083</v>
      </c>
      <c r="C2543">
        <v>8.0000000000000004E-4</v>
      </c>
      <c r="D2543">
        <v>19</v>
      </c>
      <c r="E2543">
        <f t="shared" si="117"/>
        <v>390677.45933137985</v>
      </c>
      <c r="F2543">
        <v>4810</v>
      </c>
      <c r="G2543" t="s">
        <v>5084</v>
      </c>
      <c r="H2543">
        <v>8.0000000000000004E-4</v>
      </c>
      <c r="I2543">
        <v>22</v>
      </c>
      <c r="J2543">
        <f t="shared" si="118"/>
        <v>-452363.37396265031</v>
      </c>
      <c r="K2543">
        <f t="shared" si="119"/>
        <v>-61685.914631270454</v>
      </c>
    </row>
    <row r="2544" spans="1:11" x14ac:dyDescent="0.2">
      <c r="A2544" t="s">
        <v>4980</v>
      </c>
      <c r="B2544" t="s">
        <v>5085</v>
      </c>
      <c r="C2544">
        <v>8.0000000000000004E-4</v>
      </c>
      <c r="D2544">
        <v>394</v>
      </c>
      <c r="E2544">
        <f t="shared" si="117"/>
        <v>8101416.7882401934</v>
      </c>
      <c r="F2544">
        <v>4815</v>
      </c>
      <c r="G2544" t="s">
        <v>5086</v>
      </c>
      <c r="H2544">
        <v>8.0000000000000004E-4</v>
      </c>
      <c r="I2544">
        <v>99</v>
      </c>
      <c r="J2544">
        <f t="shared" si="118"/>
        <v>-2035635.1828319265</v>
      </c>
      <c r="K2544">
        <f t="shared" si="119"/>
        <v>6065781.6054082671</v>
      </c>
    </row>
    <row r="2545" spans="1:11" x14ac:dyDescent="0.2">
      <c r="A2545" t="s">
        <v>4980</v>
      </c>
      <c r="B2545" t="s">
        <v>5087</v>
      </c>
      <c r="C2545">
        <v>8.0000000000000004E-4</v>
      </c>
      <c r="D2545">
        <v>18</v>
      </c>
      <c r="E2545">
        <f t="shared" si="117"/>
        <v>370115.48778762296</v>
      </c>
      <c r="F2545">
        <v>4820</v>
      </c>
      <c r="G2545" t="s">
        <v>5088</v>
      </c>
      <c r="H2545">
        <v>8.0000000000000004E-4</v>
      </c>
      <c r="I2545">
        <v>153</v>
      </c>
      <c r="J2545">
        <f t="shared" si="118"/>
        <v>-3145981.6461947956</v>
      </c>
      <c r="K2545">
        <f t="shared" si="119"/>
        <v>-2775866.1584071727</v>
      </c>
    </row>
    <row r="2546" spans="1:11" x14ac:dyDescent="0.2">
      <c r="A2546" t="s">
        <v>4980</v>
      </c>
      <c r="B2546" t="s">
        <v>5089</v>
      </c>
      <c r="C2546">
        <v>8.0000000000000004E-4</v>
      </c>
      <c r="D2546">
        <v>8</v>
      </c>
      <c r="E2546">
        <f t="shared" si="117"/>
        <v>164495.77235005464</v>
      </c>
      <c r="F2546">
        <v>4825</v>
      </c>
      <c r="G2546" t="s">
        <v>5090</v>
      </c>
      <c r="H2546">
        <v>8.0000000000000004E-4</v>
      </c>
      <c r="I2546">
        <v>93</v>
      </c>
      <c r="J2546">
        <f t="shared" si="118"/>
        <v>-1912263.3535693851</v>
      </c>
      <c r="K2546">
        <f t="shared" si="119"/>
        <v>-1747767.5812193304</v>
      </c>
    </row>
    <row r="2547" spans="1:11" x14ac:dyDescent="0.2">
      <c r="A2547" t="s">
        <v>4980</v>
      </c>
      <c r="B2547" t="s">
        <v>5091</v>
      </c>
      <c r="C2547">
        <v>8.0000000000000004E-4</v>
      </c>
      <c r="D2547">
        <v>59</v>
      </c>
      <c r="E2547">
        <f t="shared" si="117"/>
        <v>1213156.321081653</v>
      </c>
      <c r="F2547">
        <v>4830</v>
      </c>
      <c r="G2547" t="s">
        <v>5092</v>
      </c>
      <c r="H2547">
        <v>8.0000000000000004E-4</v>
      </c>
      <c r="I2547">
        <v>25</v>
      </c>
      <c r="J2547">
        <f t="shared" si="118"/>
        <v>-514049.28859392076</v>
      </c>
      <c r="K2547">
        <f t="shared" si="119"/>
        <v>699107.03248773224</v>
      </c>
    </row>
    <row r="2548" spans="1:11" x14ac:dyDescent="0.2">
      <c r="A2548" t="s">
        <v>4980</v>
      </c>
      <c r="B2548" t="s">
        <v>5093</v>
      </c>
      <c r="C2548">
        <v>8.9999999999999998E-4</v>
      </c>
      <c r="D2548">
        <v>1</v>
      </c>
      <c r="E2548">
        <f t="shared" si="117"/>
        <v>23132.217986726435</v>
      </c>
      <c r="F2548">
        <v>4835</v>
      </c>
      <c r="G2548" t="s">
        <v>5094</v>
      </c>
      <c r="H2548">
        <v>8.9999999999999998E-4</v>
      </c>
      <c r="I2548">
        <v>24</v>
      </c>
      <c r="J2548">
        <f t="shared" si="118"/>
        <v>-555173.23168143455</v>
      </c>
      <c r="K2548">
        <f t="shared" si="119"/>
        <v>-532041.01369470812</v>
      </c>
    </row>
    <row r="2549" spans="1:11" x14ac:dyDescent="0.2">
      <c r="A2549" t="s">
        <v>4980</v>
      </c>
      <c r="B2549" t="s">
        <v>5095</v>
      </c>
      <c r="C2549">
        <v>8.9999999999999998E-4</v>
      </c>
      <c r="D2549">
        <v>54</v>
      </c>
      <c r="E2549">
        <f t="shared" si="117"/>
        <v>1249139.7712832275</v>
      </c>
      <c r="F2549">
        <v>4840</v>
      </c>
      <c r="G2549" t="s">
        <v>5096</v>
      </c>
      <c r="H2549">
        <v>8.9999999999999998E-4</v>
      </c>
      <c r="I2549">
        <v>220</v>
      </c>
      <c r="J2549">
        <f t="shared" si="118"/>
        <v>-5089087.9570798147</v>
      </c>
      <c r="K2549">
        <f t="shared" si="119"/>
        <v>-3839948.1857965873</v>
      </c>
    </row>
    <row r="2550" spans="1:11" x14ac:dyDescent="0.2">
      <c r="A2550" t="s">
        <v>4980</v>
      </c>
      <c r="B2550" t="s">
        <v>5097</v>
      </c>
      <c r="C2550">
        <v>8.9999999999999998E-4</v>
      </c>
      <c r="D2550">
        <v>1</v>
      </c>
      <c r="E2550">
        <f t="shared" si="117"/>
        <v>23132.217986726435</v>
      </c>
      <c r="F2550">
        <v>4845</v>
      </c>
      <c r="G2550" t="s">
        <v>5098</v>
      </c>
      <c r="H2550">
        <v>8.9999999999999998E-4</v>
      </c>
      <c r="I2550">
        <v>2</v>
      </c>
      <c r="J2550">
        <f t="shared" si="118"/>
        <v>-46264.43597345287</v>
      </c>
      <c r="K2550">
        <f t="shared" si="119"/>
        <v>-23132.217986726435</v>
      </c>
    </row>
    <row r="2551" spans="1:11" x14ac:dyDescent="0.2">
      <c r="A2551" t="s">
        <v>4980</v>
      </c>
      <c r="B2551" t="s">
        <v>5099</v>
      </c>
      <c r="C2551">
        <v>1E-3</v>
      </c>
      <c r="D2551">
        <v>19</v>
      </c>
      <c r="E2551">
        <f t="shared" si="117"/>
        <v>488346.82416422467</v>
      </c>
      <c r="F2551">
        <v>4850</v>
      </c>
      <c r="G2551" t="s">
        <v>5100</v>
      </c>
      <c r="H2551">
        <v>1E-3</v>
      </c>
      <c r="I2551">
        <v>1467</v>
      </c>
      <c r="J2551">
        <f t="shared" si="118"/>
        <v>-37705515.318364091</v>
      </c>
      <c r="K2551">
        <f t="shared" si="119"/>
        <v>-37217168.494199865</v>
      </c>
    </row>
    <row r="2552" spans="1:11" x14ac:dyDescent="0.2">
      <c r="A2552" t="s">
        <v>4980</v>
      </c>
      <c r="B2552" t="s">
        <v>5101</v>
      </c>
      <c r="C2552">
        <v>1E-3</v>
      </c>
      <c r="D2552">
        <v>0</v>
      </c>
      <c r="E2552">
        <f t="shared" si="117"/>
        <v>0</v>
      </c>
      <c r="F2552">
        <v>4855</v>
      </c>
      <c r="G2552" t="s">
        <v>5102</v>
      </c>
      <c r="H2552">
        <v>1E-3</v>
      </c>
      <c r="I2552">
        <v>7</v>
      </c>
      <c r="J2552">
        <f t="shared" si="118"/>
        <v>-179917.25100787231</v>
      </c>
      <c r="K2552">
        <f t="shared" si="119"/>
        <v>-179917.25100787231</v>
      </c>
    </row>
    <row r="2553" spans="1:11" x14ac:dyDescent="0.2">
      <c r="A2553" t="s">
        <v>4980</v>
      </c>
      <c r="B2553" t="s">
        <v>5103</v>
      </c>
      <c r="C2553">
        <v>1E-3</v>
      </c>
      <c r="D2553">
        <v>119</v>
      </c>
      <c r="E2553">
        <f t="shared" si="117"/>
        <v>3058593.2671338292</v>
      </c>
      <c r="F2553">
        <v>4860</v>
      </c>
      <c r="G2553" t="s">
        <v>5104</v>
      </c>
      <c r="H2553">
        <v>1E-3</v>
      </c>
      <c r="I2553">
        <v>124</v>
      </c>
      <c r="J2553">
        <f t="shared" si="118"/>
        <v>-3187105.5892823087</v>
      </c>
      <c r="K2553">
        <f t="shared" si="119"/>
        <v>-128512.32214847952</v>
      </c>
    </row>
    <row r="2554" spans="1:11" x14ac:dyDescent="0.2">
      <c r="A2554" t="s">
        <v>4980</v>
      </c>
      <c r="B2554" t="s">
        <v>5105</v>
      </c>
      <c r="C2554">
        <v>1.1000000000000001E-3</v>
      </c>
      <c r="D2554">
        <v>5</v>
      </c>
      <c r="E2554">
        <f t="shared" si="117"/>
        <v>141363.55436332824</v>
      </c>
      <c r="F2554">
        <v>4865</v>
      </c>
      <c r="G2554" t="s">
        <v>5106</v>
      </c>
      <c r="H2554">
        <v>1.1000000000000001E-3</v>
      </c>
      <c r="I2554">
        <v>59</v>
      </c>
      <c r="J2554">
        <f t="shared" si="118"/>
        <v>-1668089.941487273</v>
      </c>
      <c r="K2554">
        <f t="shared" si="119"/>
        <v>-1526726.3871239447</v>
      </c>
    </row>
    <row r="2555" spans="1:11" x14ac:dyDescent="0.2">
      <c r="A2555" t="s">
        <v>4980</v>
      </c>
      <c r="B2555" t="s">
        <v>5107</v>
      </c>
      <c r="C2555">
        <v>1.1000000000000001E-3</v>
      </c>
      <c r="D2555">
        <v>152</v>
      </c>
      <c r="E2555">
        <f t="shared" si="117"/>
        <v>4297452.0526451785</v>
      </c>
      <c r="F2555">
        <v>4870</v>
      </c>
      <c r="G2555" t="s">
        <v>5108</v>
      </c>
      <c r="H2555">
        <v>1.1000000000000001E-3</v>
      </c>
      <c r="I2555">
        <v>296</v>
      </c>
      <c r="J2555">
        <f t="shared" si="118"/>
        <v>-8368722.418309032</v>
      </c>
      <c r="K2555">
        <f t="shared" si="119"/>
        <v>-4071270.3656638535</v>
      </c>
    </row>
    <row r="2556" spans="1:11" x14ac:dyDescent="0.2">
      <c r="A2556" t="s">
        <v>4980</v>
      </c>
      <c r="B2556" t="s">
        <v>5109</v>
      </c>
      <c r="C2556">
        <v>1.1999999999999999E-3</v>
      </c>
      <c r="D2556">
        <v>102</v>
      </c>
      <c r="E2556">
        <f t="shared" si="117"/>
        <v>3145981.6461947956</v>
      </c>
      <c r="F2556">
        <v>4875</v>
      </c>
      <c r="G2556" t="s">
        <v>5110</v>
      </c>
      <c r="H2556">
        <v>1.1999999999999999E-3</v>
      </c>
      <c r="I2556">
        <v>149</v>
      </c>
      <c r="J2556">
        <f t="shared" si="118"/>
        <v>-4595600.640029652</v>
      </c>
      <c r="K2556">
        <f t="shared" si="119"/>
        <v>-1449618.9938348564</v>
      </c>
    </row>
    <row r="2557" spans="1:11" x14ac:dyDescent="0.2">
      <c r="A2557" t="s">
        <v>4980</v>
      </c>
      <c r="B2557" t="s">
        <v>5111</v>
      </c>
      <c r="C2557">
        <v>1.1999999999999999E-3</v>
      </c>
      <c r="D2557">
        <v>458</v>
      </c>
      <c r="E2557">
        <f t="shared" si="117"/>
        <v>14126074.450560942</v>
      </c>
      <c r="F2557">
        <v>4880</v>
      </c>
      <c r="G2557" t="s">
        <v>5112</v>
      </c>
      <c r="H2557">
        <v>1.1999999999999999E-3</v>
      </c>
      <c r="I2557">
        <v>272</v>
      </c>
      <c r="J2557">
        <f t="shared" si="118"/>
        <v>-8389284.3898527846</v>
      </c>
      <c r="K2557">
        <f t="shared" si="119"/>
        <v>5736790.0607081577</v>
      </c>
    </row>
    <row r="2558" spans="1:11" x14ac:dyDescent="0.2">
      <c r="A2558" t="s">
        <v>4980</v>
      </c>
      <c r="B2558" t="s">
        <v>5113</v>
      </c>
      <c r="C2558">
        <v>1.1999999999999999E-3</v>
      </c>
      <c r="D2558">
        <v>4</v>
      </c>
      <c r="E2558">
        <f t="shared" si="117"/>
        <v>123371.829262541</v>
      </c>
      <c r="F2558">
        <v>4885</v>
      </c>
      <c r="G2558" t="s">
        <v>5114</v>
      </c>
      <c r="H2558">
        <v>1.1999999999999999E-3</v>
      </c>
      <c r="I2558">
        <v>117</v>
      </c>
      <c r="J2558">
        <f t="shared" si="118"/>
        <v>-3608626.0059293234</v>
      </c>
      <c r="K2558">
        <f t="shared" si="119"/>
        <v>-3485254.1766667822</v>
      </c>
    </row>
    <row r="2559" spans="1:11" x14ac:dyDescent="0.2">
      <c r="A2559" t="s">
        <v>4980</v>
      </c>
      <c r="B2559" t="s">
        <v>5115</v>
      </c>
      <c r="C2559">
        <v>1.2999999999999999E-3</v>
      </c>
      <c r="D2559">
        <v>131</v>
      </c>
      <c r="E2559">
        <f t="shared" si="117"/>
        <v>4377129.6923772339</v>
      </c>
      <c r="F2559">
        <v>4890</v>
      </c>
      <c r="G2559" t="s">
        <v>5116</v>
      </c>
      <c r="H2559">
        <v>1.2999999999999999E-3</v>
      </c>
      <c r="I2559">
        <v>34</v>
      </c>
      <c r="J2559">
        <f t="shared" si="118"/>
        <v>-1136048.9277925647</v>
      </c>
      <c r="K2559">
        <f t="shared" si="119"/>
        <v>3241080.7645846689</v>
      </c>
    </row>
    <row r="2560" spans="1:11" x14ac:dyDescent="0.2">
      <c r="A2560" t="s">
        <v>4980</v>
      </c>
      <c r="B2560" t="s">
        <v>5117</v>
      </c>
      <c r="C2560">
        <v>1.2999999999999999E-3</v>
      </c>
      <c r="D2560">
        <v>0</v>
      </c>
      <c r="E2560">
        <f t="shared" si="117"/>
        <v>0</v>
      </c>
      <c r="F2560">
        <v>4895</v>
      </c>
      <c r="G2560" t="s">
        <v>5118</v>
      </c>
      <c r="H2560">
        <v>1.2999999999999999E-3</v>
      </c>
      <c r="I2560">
        <v>26</v>
      </c>
      <c r="J2560">
        <f t="shared" si="118"/>
        <v>-868743.29772372602</v>
      </c>
      <c r="K2560">
        <f t="shared" si="119"/>
        <v>-868743.29772372602</v>
      </c>
    </row>
    <row r="2561" spans="1:11" x14ac:dyDescent="0.2">
      <c r="A2561" t="s">
        <v>4980</v>
      </c>
      <c r="B2561" t="s">
        <v>5119</v>
      </c>
      <c r="C2561">
        <v>1.4E-3</v>
      </c>
      <c r="D2561">
        <v>22</v>
      </c>
      <c r="E2561">
        <f t="shared" si="117"/>
        <v>791635.9044346381</v>
      </c>
      <c r="F2561">
        <v>4900</v>
      </c>
      <c r="G2561" t="s">
        <v>5120</v>
      </c>
      <c r="H2561">
        <v>1.4E-3</v>
      </c>
      <c r="I2561">
        <v>100</v>
      </c>
      <c r="J2561">
        <f t="shared" si="118"/>
        <v>-3598345.0201574448</v>
      </c>
      <c r="K2561">
        <f t="shared" si="119"/>
        <v>-2806709.1157228067</v>
      </c>
    </row>
    <row r="2562" spans="1:11" x14ac:dyDescent="0.2">
      <c r="A2562" t="s">
        <v>4980</v>
      </c>
      <c r="B2562" t="s">
        <v>5121</v>
      </c>
      <c r="C2562">
        <v>1.4E-3</v>
      </c>
      <c r="D2562">
        <v>4</v>
      </c>
      <c r="E2562">
        <f t="shared" si="117"/>
        <v>143933.8008062978</v>
      </c>
      <c r="F2562">
        <v>4905</v>
      </c>
      <c r="G2562" t="s">
        <v>5122</v>
      </c>
      <c r="H2562">
        <v>1.4E-3</v>
      </c>
      <c r="I2562">
        <v>3</v>
      </c>
      <c r="J2562">
        <f t="shared" si="118"/>
        <v>-107950.35060472335</v>
      </c>
      <c r="K2562">
        <f t="shared" si="119"/>
        <v>35983.450201574451</v>
      </c>
    </row>
    <row r="2563" spans="1:11" x14ac:dyDescent="0.2">
      <c r="A2563" t="s">
        <v>4980</v>
      </c>
      <c r="B2563" t="s">
        <v>5123</v>
      </c>
      <c r="C2563">
        <v>1.5E-3</v>
      </c>
      <c r="D2563">
        <v>6</v>
      </c>
      <c r="E2563">
        <f t="shared" si="117"/>
        <v>231322.17986726438</v>
      </c>
      <c r="F2563">
        <v>4910</v>
      </c>
      <c r="G2563" t="s">
        <v>5124</v>
      </c>
      <c r="H2563">
        <v>1.5E-3</v>
      </c>
      <c r="I2563">
        <v>54</v>
      </c>
      <c r="J2563">
        <f t="shared" si="118"/>
        <v>-2081899.6188053789</v>
      </c>
      <c r="K2563">
        <f t="shared" si="119"/>
        <v>-1850577.4389381146</v>
      </c>
    </row>
    <row r="2564" spans="1:11" x14ac:dyDescent="0.2">
      <c r="A2564" t="s">
        <v>4980</v>
      </c>
      <c r="B2564" t="s">
        <v>5125</v>
      </c>
      <c r="C2564">
        <v>1.5E-3</v>
      </c>
      <c r="D2564">
        <v>0</v>
      </c>
      <c r="E2564">
        <f t="shared" si="117"/>
        <v>0</v>
      </c>
      <c r="F2564">
        <v>4915</v>
      </c>
      <c r="G2564" t="s">
        <v>5126</v>
      </c>
      <c r="H2564">
        <v>1.5E-3</v>
      </c>
      <c r="I2564">
        <v>6</v>
      </c>
      <c r="J2564">
        <f t="shared" si="118"/>
        <v>-231322.17986726438</v>
      </c>
      <c r="K2564">
        <f t="shared" si="119"/>
        <v>-231322.17986726438</v>
      </c>
    </row>
    <row r="2565" spans="1:11" x14ac:dyDescent="0.2">
      <c r="A2565" t="s">
        <v>4980</v>
      </c>
      <c r="B2565" t="s">
        <v>5127</v>
      </c>
      <c r="C2565">
        <v>1.6000000000000001E-3</v>
      </c>
      <c r="D2565">
        <v>22</v>
      </c>
      <c r="E2565">
        <f t="shared" si="117"/>
        <v>904726.74792530062</v>
      </c>
      <c r="F2565">
        <v>4920</v>
      </c>
      <c r="G2565" t="s">
        <v>5128</v>
      </c>
      <c r="H2565">
        <v>1.6000000000000001E-3</v>
      </c>
      <c r="I2565">
        <v>725</v>
      </c>
      <c r="J2565">
        <f t="shared" si="118"/>
        <v>-29814858.738447409</v>
      </c>
      <c r="K2565">
        <f t="shared" si="119"/>
        <v>-28910131.990522109</v>
      </c>
    </row>
    <row r="2566" spans="1:11" x14ac:dyDescent="0.2">
      <c r="A2566" t="s">
        <v>4980</v>
      </c>
      <c r="B2566" t="s">
        <v>5129</v>
      </c>
      <c r="C2566">
        <v>1.6000000000000001E-3</v>
      </c>
      <c r="D2566">
        <v>39</v>
      </c>
      <c r="E2566">
        <f t="shared" si="117"/>
        <v>1603833.7804130327</v>
      </c>
      <c r="F2566">
        <v>4925</v>
      </c>
      <c r="G2566" t="s">
        <v>5130</v>
      </c>
      <c r="H2566">
        <v>1.6000000000000001E-3</v>
      </c>
      <c r="I2566">
        <v>18</v>
      </c>
      <c r="J2566">
        <f t="shared" si="118"/>
        <v>-740230.97557524592</v>
      </c>
      <c r="K2566">
        <f t="shared" si="119"/>
        <v>863602.80483778683</v>
      </c>
    </row>
    <row r="2567" spans="1:11" x14ac:dyDescent="0.2">
      <c r="A2567" t="s">
        <v>4980</v>
      </c>
      <c r="B2567" t="s">
        <v>5131</v>
      </c>
      <c r="C2567">
        <v>1.6999999999999999E-3</v>
      </c>
      <c r="D2567">
        <v>12</v>
      </c>
      <c r="E2567">
        <f t="shared" si="117"/>
        <v>524330.27436579904</v>
      </c>
      <c r="F2567">
        <v>4930</v>
      </c>
      <c r="G2567" t="s">
        <v>5132</v>
      </c>
      <c r="H2567">
        <v>1.6999999999999999E-3</v>
      </c>
      <c r="I2567">
        <v>681</v>
      </c>
      <c r="J2567">
        <f t="shared" si="118"/>
        <v>-29755743.070259105</v>
      </c>
      <c r="K2567">
        <f t="shared" si="119"/>
        <v>-29231412.795893308</v>
      </c>
    </row>
    <row r="2568" spans="1:11" x14ac:dyDescent="0.2">
      <c r="A2568" t="s">
        <v>4980</v>
      </c>
      <c r="B2568" t="s">
        <v>5133</v>
      </c>
      <c r="C2568">
        <v>1.6999999999999999E-3</v>
      </c>
      <c r="D2568">
        <v>1</v>
      </c>
      <c r="E2568">
        <f t="shared" si="117"/>
        <v>43694.189530483265</v>
      </c>
      <c r="F2568">
        <v>4935</v>
      </c>
      <c r="G2568" t="s">
        <v>5134</v>
      </c>
      <c r="H2568">
        <v>1.6999999999999999E-3</v>
      </c>
      <c r="I2568">
        <v>7</v>
      </c>
      <c r="J2568">
        <f t="shared" si="118"/>
        <v>-305859.32671338285</v>
      </c>
      <c r="K2568">
        <f t="shared" si="119"/>
        <v>-262165.13718289958</v>
      </c>
    </row>
    <row r="2569" spans="1:11" x14ac:dyDescent="0.2">
      <c r="A2569" t="s">
        <v>4980</v>
      </c>
      <c r="B2569" t="s">
        <v>5135</v>
      </c>
      <c r="C2569">
        <v>1.8E-3</v>
      </c>
      <c r="D2569">
        <v>710</v>
      </c>
      <c r="E2569">
        <f t="shared" si="117"/>
        <v>32847749.541151538</v>
      </c>
      <c r="F2569">
        <v>4940</v>
      </c>
      <c r="G2569" t="s">
        <v>5136</v>
      </c>
      <c r="H2569">
        <v>1.8E-3</v>
      </c>
      <c r="I2569">
        <v>149</v>
      </c>
      <c r="J2569">
        <f t="shared" si="118"/>
        <v>-6893400.9600444771</v>
      </c>
      <c r="K2569">
        <f t="shared" si="119"/>
        <v>25954348.581107061</v>
      </c>
    </row>
    <row r="2570" spans="1:11" x14ac:dyDescent="0.2">
      <c r="A2570" t="s">
        <v>4980</v>
      </c>
      <c r="B2570" t="s">
        <v>5137</v>
      </c>
      <c r="C2570">
        <v>1.8E-3</v>
      </c>
      <c r="D2570">
        <v>3</v>
      </c>
      <c r="E2570">
        <f t="shared" si="117"/>
        <v>138793.30792035864</v>
      </c>
      <c r="F2570">
        <v>4945</v>
      </c>
      <c r="G2570" t="s">
        <v>5138</v>
      </c>
      <c r="H2570">
        <v>1.8E-3</v>
      </c>
      <c r="I2570">
        <v>1</v>
      </c>
      <c r="J2570">
        <f t="shared" si="118"/>
        <v>-46264.43597345287</v>
      </c>
      <c r="K2570">
        <f t="shared" si="119"/>
        <v>92528.871946905769</v>
      </c>
    </row>
    <row r="2571" spans="1:11" x14ac:dyDescent="0.2">
      <c r="A2571" t="s">
        <v>4980</v>
      </c>
      <c r="B2571" t="s">
        <v>5139</v>
      </c>
      <c r="C2571">
        <v>1.9E-3</v>
      </c>
      <c r="D2571">
        <v>756</v>
      </c>
      <c r="E2571">
        <f t="shared" si="117"/>
        <v>36919019.906815387</v>
      </c>
      <c r="F2571">
        <v>4950</v>
      </c>
      <c r="G2571" t="s">
        <v>5140</v>
      </c>
      <c r="H2571">
        <v>1.9E-3</v>
      </c>
      <c r="I2571">
        <v>95</v>
      </c>
      <c r="J2571">
        <f t="shared" si="118"/>
        <v>-4639294.8295601355</v>
      </c>
      <c r="K2571">
        <f t="shared" si="119"/>
        <v>32279725.077255253</v>
      </c>
    </row>
    <row r="2572" spans="1:11" x14ac:dyDescent="0.2">
      <c r="A2572" t="s">
        <v>4980</v>
      </c>
      <c r="B2572" t="s">
        <v>5141</v>
      </c>
      <c r="C2572">
        <v>2E-3</v>
      </c>
      <c r="D2572">
        <v>59</v>
      </c>
      <c r="E2572">
        <f t="shared" ref="E2572:E2635" si="120">C2572*D2572*100*$B$3*$B$3*0.01</f>
        <v>3032890.8027041326</v>
      </c>
      <c r="F2572">
        <v>4955</v>
      </c>
      <c r="G2572" t="s">
        <v>5142</v>
      </c>
      <c r="H2572">
        <v>2E-3</v>
      </c>
      <c r="I2572">
        <v>5</v>
      </c>
      <c r="J2572">
        <f t="shared" ref="J2572:J2635" si="121">H2572*I2572*100*$B$3*$B$3*0.01*-1</f>
        <v>-257024.64429696038</v>
      </c>
      <c r="K2572">
        <f t="shared" ref="K2572:K2635" si="122">E2572+J2572</f>
        <v>2775866.1584071722</v>
      </c>
    </row>
    <row r="2573" spans="1:11" x14ac:dyDescent="0.2">
      <c r="A2573" t="s">
        <v>4980</v>
      </c>
      <c r="B2573" t="s">
        <v>5143</v>
      </c>
      <c r="C2573">
        <v>2E-3</v>
      </c>
      <c r="D2573">
        <v>230</v>
      </c>
      <c r="E2573">
        <f t="shared" si="120"/>
        <v>11823133.637660177</v>
      </c>
      <c r="F2573">
        <v>4960</v>
      </c>
      <c r="G2573" t="s">
        <v>5144</v>
      </c>
      <c r="H2573">
        <v>2E-3</v>
      </c>
      <c r="I2573">
        <v>193</v>
      </c>
      <c r="J2573">
        <f t="shared" si="121"/>
        <v>-9921151.2698626723</v>
      </c>
      <c r="K2573">
        <f t="shared" si="122"/>
        <v>1901982.3677975051</v>
      </c>
    </row>
    <row r="2574" spans="1:11" x14ac:dyDescent="0.2">
      <c r="A2574" t="s">
        <v>4980</v>
      </c>
      <c r="B2574" t="s">
        <v>5145</v>
      </c>
      <c r="C2574">
        <v>2.0999999999999999E-3</v>
      </c>
      <c r="D2574">
        <v>6</v>
      </c>
      <c r="E2574">
        <f t="shared" si="120"/>
        <v>323851.05181417009</v>
      </c>
      <c r="F2574">
        <v>4965</v>
      </c>
      <c r="G2574" t="s">
        <v>5146</v>
      </c>
      <c r="H2574">
        <v>2.0999999999999999E-3</v>
      </c>
      <c r="I2574">
        <v>70</v>
      </c>
      <c r="J2574">
        <f t="shared" si="121"/>
        <v>-3778262.2711653174</v>
      </c>
      <c r="K2574">
        <f t="shared" si="122"/>
        <v>-3454411.2193511473</v>
      </c>
    </row>
    <row r="2575" spans="1:11" x14ac:dyDescent="0.2">
      <c r="A2575" t="s">
        <v>4980</v>
      </c>
      <c r="B2575" t="s">
        <v>5147</v>
      </c>
      <c r="C2575">
        <v>2.2000000000000001E-3</v>
      </c>
      <c r="D2575">
        <v>22</v>
      </c>
      <c r="E2575">
        <f t="shared" si="120"/>
        <v>1243999.2783972884</v>
      </c>
      <c r="F2575">
        <v>4970</v>
      </c>
      <c r="G2575" t="s">
        <v>5148</v>
      </c>
      <c r="H2575">
        <v>2.2000000000000001E-3</v>
      </c>
      <c r="I2575">
        <v>16</v>
      </c>
      <c r="J2575">
        <f t="shared" si="121"/>
        <v>-904726.74792530062</v>
      </c>
      <c r="K2575">
        <f t="shared" si="122"/>
        <v>339272.53047198779</v>
      </c>
    </row>
    <row r="2576" spans="1:11" x14ac:dyDescent="0.2">
      <c r="A2576" t="s">
        <v>4980</v>
      </c>
      <c r="B2576" t="s">
        <v>5149</v>
      </c>
      <c r="C2576">
        <v>2.2000000000000001E-3</v>
      </c>
      <c r="D2576">
        <v>32</v>
      </c>
      <c r="E2576">
        <f t="shared" si="120"/>
        <v>1809453.4958506012</v>
      </c>
      <c r="F2576">
        <v>4975</v>
      </c>
      <c r="G2576" t="s">
        <v>5150</v>
      </c>
      <c r="H2576">
        <v>2.2000000000000001E-3</v>
      </c>
      <c r="I2576">
        <v>28</v>
      </c>
      <c r="J2576">
        <f t="shared" si="121"/>
        <v>-1583271.8088692762</v>
      </c>
      <c r="K2576">
        <f t="shared" si="122"/>
        <v>226181.68698132504</v>
      </c>
    </row>
    <row r="2577" spans="1:11" x14ac:dyDescent="0.2">
      <c r="A2577" t="s">
        <v>4980</v>
      </c>
      <c r="B2577" t="s">
        <v>5151</v>
      </c>
      <c r="C2577">
        <v>2.3E-3</v>
      </c>
      <c r="D2577">
        <v>44</v>
      </c>
      <c r="E2577">
        <f t="shared" si="120"/>
        <v>2601089.4002852389</v>
      </c>
      <c r="F2577">
        <v>4980</v>
      </c>
      <c r="G2577" t="s">
        <v>5152</v>
      </c>
      <c r="H2577">
        <v>2.3E-3</v>
      </c>
      <c r="I2577">
        <v>44</v>
      </c>
      <c r="J2577">
        <f t="shared" si="121"/>
        <v>-2601089.4002852389</v>
      </c>
      <c r="K2577">
        <f t="shared" si="122"/>
        <v>0</v>
      </c>
    </row>
    <row r="2578" spans="1:11" x14ac:dyDescent="0.2">
      <c r="A2578" t="s">
        <v>4980</v>
      </c>
      <c r="B2578" t="s">
        <v>5153</v>
      </c>
      <c r="C2578">
        <v>2.3999999999999998E-3</v>
      </c>
      <c r="D2578">
        <v>10</v>
      </c>
      <c r="E2578">
        <f t="shared" si="120"/>
        <v>616859.14631270489</v>
      </c>
      <c r="F2578">
        <v>4985</v>
      </c>
      <c r="G2578" t="s">
        <v>5154</v>
      </c>
      <c r="H2578">
        <v>2.3999999999999998E-3</v>
      </c>
      <c r="I2578">
        <v>33</v>
      </c>
      <c r="J2578">
        <f t="shared" si="121"/>
        <v>-2035635.182831926</v>
      </c>
      <c r="K2578">
        <f t="shared" si="122"/>
        <v>-1418776.036519221</v>
      </c>
    </row>
    <row r="2579" spans="1:11" x14ac:dyDescent="0.2">
      <c r="A2579" t="s">
        <v>4980</v>
      </c>
      <c r="B2579" t="s">
        <v>5155</v>
      </c>
      <c r="C2579">
        <v>2.3999999999999998E-3</v>
      </c>
      <c r="D2579">
        <v>93</v>
      </c>
      <c r="E2579">
        <f t="shared" si="120"/>
        <v>5736790.0607081549</v>
      </c>
      <c r="F2579">
        <v>4990</v>
      </c>
      <c r="G2579" t="s">
        <v>5156</v>
      </c>
      <c r="H2579">
        <v>2.3999999999999998E-3</v>
      </c>
      <c r="I2579">
        <v>27</v>
      </c>
      <c r="J2579">
        <f t="shared" si="121"/>
        <v>-1665519.6950443031</v>
      </c>
      <c r="K2579">
        <f t="shared" si="122"/>
        <v>4071270.3656638516</v>
      </c>
    </row>
    <row r="2580" spans="1:11" x14ac:dyDescent="0.2">
      <c r="A2580" t="s">
        <v>4980</v>
      </c>
      <c r="B2580" t="s">
        <v>5157</v>
      </c>
      <c r="C2580">
        <v>2.5000000000000001E-3</v>
      </c>
      <c r="D2580">
        <v>6</v>
      </c>
      <c r="E2580">
        <f t="shared" si="120"/>
        <v>385536.9664454406</v>
      </c>
      <c r="F2580">
        <v>4995</v>
      </c>
      <c r="G2580" t="s">
        <v>5158</v>
      </c>
      <c r="H2580">
        <v>2.5000000000000001E-3</v>
      </c>
      <c r="I2580">
        <v>122</v>
      </c>
      <c r="J2580">
        <f t="shared" si="121"/>
        <v>-7839251.6510572908</v>
      </c>
      <c r="K2580">
        <f t="shared" si="122"/>
        <v>-7453714.6846118504</v>
      </c>
    </row>
    <row r="2581" spans="1:11" x14ac:dyDescent="0.2">
      <c r="A2581" t="s">
        <v>4980</v>
      </c>
      <c r="B2581" t="s">
        <v>5159</v>
      </c>
      <c r="C2581">
        <v>2.5999999999999999E-3</v>
      </c>
      <c r="D2581">
        <v>252</v>
      </c>
      <c r="E2581">
        <f t="shared" si="120"/>
        <v>16840254.694336843</v>
      </c>
      <c r="F2581">
        <v>5000</v>
      </c>
      <c r="G2581" t="s">
        <v>5160</v>
      </c>
      <c r="H2581">
        <v>2.5999999999999999E-3</v>
      </c>
      <c r="I2581">
        <v>930</v>
      </c>
      <c r="J2581">
        <f t="shared" si="121"/>
        <v>-62148558.991005018</v>
      </c>
      <c r="K2581">
        <f t="shared" si="122"/>
        <v>-45308304.296668172</v>
      </c>
    </row>
    <row r="2582" spans="1:11" x14ac:dyDescent="0.2">
      <c r="A2582" t="s">
        <v>4980</v>
      </c>
      <c r="B2582" t="s">
        <v>5161</v>
      </c>
      <c r="C2582">
        <v>2.5999999999999999E-3</v>
      </c>
      <c r="D2582">
        <v>3</v>
      </c>
      <c r="E2582">
        <f t="shared" si="120"/>
        <v>200479.22255162909</v>
      </c>
      <c r="F2582">
        <v>5005</v>
      </c>
      <c r="G2582" t="s">
        <v>5162</v>
      </c>
      <c r="H2582">
        <v>2.5999999999999999E-3</v>
      </c>
      <c r="I2582">
        <v>43</v>
      </c>
      <c r="J2582">
        <f t="shared" si="121"/>
        <v>-2873535.5232400172</v>
      </c>
      <c r="K2582">
        <f t="shared" si="122"/>
        <v>-2673056.3006883883</v>
      </c>
    </row>
    <row r="2583" spans="1:11" x14ac:dyDescent="0.2">
      <c r="A2583" t="s">
        <v>4980</v>
      </c>
      <c r="B2583" t="s">
        <v>5163</v>
      </c>
      <c r="C2583">
        <v>2.7000000000000001E-3</v>
      </c>
      <c r="D2583">
        <v>15</v>
      </c>
      <c r="E2583">
        <f t="shared" si="120"/>
        <v>1040949.8094026895</v>
      </c>
      <c r="F2583">
        <v>5010</v>
      </c>
      <c r="G2583" t="s">
        <v>5164</v>
      </c>
      <c r="H2583">
        <v>2.7000000000000001E-3</v>
      </c>
      <c r="I2583">
        <v>195</v>
      </c>
      <c r="J2583">
        <f t="shared" si="121"/>
        <v>-13532347.522234967</v>
      </c>
      <c r="K2583">
        <f t="shared" si="122"/>
        <v>-12491397.712832278</v>
      </c>
    </row>
    <row r="2584" spans="1:11" x14ac:dyDescent="0.2">
      <c r="A2584" t="s">
        <v>4980</v>
      </c>
      <c r="B2584" t="s">
        <v>5165</v>
      </c>
      <c r="C2584">
        <v>2.7000000000000001E-3</v>
      </c>
      <c r="D2584">
        <v>1</v>
      </c>
      <c r="E2584">
        <f t="shared" si="120"/>
        <v>69396.653960179319</v>
      </c>
      <c r="F2584">
        <v>5015</v>
      </c>
      <c r="G2584" t="s">
        <v>5166</v>
      </c>
      <c r="H2584">
        <v>2.7000000000000001E-3</v>
      </c>
      <c r="I2584">
        <v>13</v>
      </c>
      <c r="J2584">
        <f t="shared" si="121"/>
        <v>-902156.50148233084</v>
      </c>
      <c r="K2584">
        <f t="shared" si="122"/>
        <v>-832759.84752215154</v>
      </c>
    </row>
    <row r="2585" spans="1:11" x14ac:dyDescent="0.2">
      <c r="A2585" t="s">
        <v>4980</v>
      </c>
      <c r="B2585" t="s">
        <v>5167</v>
      </c>
      <c r="C2585">
        <v>2.8E-3</v>
      </c>
      <c r="D2585">
        <v>55</v>
      </c>
      <c r="E2585">
        <f t="shared" si="120"/>
        <v>3958179.5221731896</v>
      </c>
      <c r="F2585">
        <v>5020</v>
      </c>
      <c r="G2585" t="s">
        <v>5168</v>
      </c>
      <c r="H2585">
        <v>2.8E-3</v>
      </c>
      <c r="I2585">
        <v>116</v>
      </c>
      <c r="J2585">
        <f t="shared" si="121"/>
        <v>-8348160.4467652719</v>
      </c>
      <c r="K2585">
        <f t="shared" si="122"/>
        <v>-4389980.9245920824</v>
      </c>
    </row>
    <row r="2586" spans="1:11" x14ac:dyDescent="0.2">
      <c r="A2586" t="s">
        <v>4980</v>
      </c>
      <c r="B2586" t="s">
        <v>5169</v>
      </c>
      <c r="C2586">
        <v>2.8E-3</v>
      </c>
      <c r="D2586">
        <v>24</v>
      </c>
      <c r="E2586">
        <f t="shared" si="120"/>
        <v>1727205.6096755737</v>
      </c>
      <c r="F2586">
        <v>5025</v>
      </c>
      <c r="G2586" t="s">
        <v>5170</v>
      </c>
      <c r="H2586">
        <v>2.8E-3</v>
      </c>
      <c r="I2586">
        <v>153</v>
      </c>
      <c r="J2586">
        <f t="shared" si="121"/>
        <v>-11010935.761681784</v>
      </c>
      <c r="K2586">
        <f t="shared" si="122"/>
        <v>-9283730.1520062108</v>
      </c>
    </row>
    <row r="2587" spans="1:11" x14ac:dyDescent="0.2">
      <c r="A2587" t="s">
        <v>4980</v>
      </c>
      <c r="B2587" t="s">
        <v>5171</v>
      </c>
      <c r="C2587">
        <v>2.8999999999999998E-3</v>
      </c>
      <c r="D2587">
        <v>32</v>
      </c>
      <c r="E2587">
        <f t="shared" si="120"/>
        <v>2385188.699075792</v>
      </c>
      <c r="F2587">
        <v>5030</v>
      </c>
      <c r="G2587" t="s">
        <v>5172</v>
      </c>
      <c r="H2587">
        <v>2.8999999999999998E-3</v>
      </c>
      <c r="I2587">
        <v>221</v>
      </c>
      <c r="J2587">
        <f t="shared" si="121"/>
        <v>-16472709.452992188</v>
      </c>
      <c r="K2587">
        <f t="shared" si="122"/>
        <v>-14087520.753916396</v>
      </c>
    </row>
    <row r="2588" spans="1:11" x14ac:dyDescent="0.2">
      <c r="A2588" t="s">
        <v>4980</v>
      </c>
      <c r="B2588" t="s">
        <v>5173</v>
      </c>
      <c r="C2588">
        <v>3.0000000000000001E-3</v>
      </c>
      <c r="D2588">
        <v>2</v>
      </c>
      <c r="E2588">
        <f t="shared" si="120"/>
        <v>154214.78657817622</v>
      </c>
      <c r="F2588">
        <v>5035</v>
      </c>
      <c r="G2588" t="s">
        <v>5174</v>
      </c>
      <c r="H2588">
        <v>3.0000000000000001E-3</v>
      </c>
      <c r="I2588">
        <v>30</v>
      </c>
      <c r="J2588">
        <f t="shared" si="121"/>
        <v>-2313221.7986726435</v>
      </c>
      <c r="K2588">
        <f t="shared" si="122"/>
        <v>-2159007.0120944674</v>
      </c>
    </row>
    <row r="2589" spans="1:11" x14ac:dyDescent="0.2">
      <c r="A2589" t="s">
        <v>4980</v>
      </c>
      <c r="B2589" t="s">
        <v>5175</v>
      </c>
      <c r="C2589">
        <v>3.0000000000000001E-3</v>
      </c>
      <c r="D2589">
        <v>28</v>
      </c>
      <c r="E2589">
        <f t="shared" si="120"/>
        <v>2159007.0120944674</v>
      </c>
      <c r="F2589">
        <v>5040</v>
      </c>
      <c r="G2589" t="s">
        <v>5176</v>
      </c>
      <c r="H2589">
        <v>3.0000000000000001E-3</v>
      </c>
      <c r="I2589">
        <v>78</v>
      </c>
      <c r="J2589">
        <f t="shared" si="121"/>
        <v>-6014376.6765488731</v>
      </c>
      <c r="K2589">
        <f t="shared" si="122"/>
        <v>-3855369.6644544057</v>
      </c>
    </row>
    <row r="2590" spans="1:11" x14ac:dyDescent="0.2">
      <c r="A2590" t="s">
        <v>4980</v>
      </c>
      <c r="B2590" t="s">
        <v>5177</v>
      </c>
      <c r="C2590">
        <v>3.0000000000000001E-3</v>
      </c>
      <c r="D2590">
        <v>602</v>
      </c>
      <c r="E2590">
        <f t="shared" si="120"/>
        <v>46418650.760031044</v>
      </c>
      <c r="F2590">
        <v>5045</v>
      </c>
      <c r="G2590" t="s">
        <v>5178</v>
      </c>
      <c r="H2590">
        <v>3.0000000000000001E-3</v>
      </c>
      <c r="I2590">
        <v>10</v>
      </c>
      <c r="J2590">
        <f t="shared" si="121"/>
        <v>-771073.9328908812</v>
      </c>
      <c r="K2590">
        <f t="shared" si="122"/>
        <v>45647576.82714016</v>
      </c>
    </row>
    <row r="2591" spans="1:11" x14ac:dyDescent="0.2">
      <c r="A2591" t="s">
        <v>4980</v>
      </c>
      <c r="B2591" t="s">
        <v>5179</v>
      </c>
      <c r="C2591">
        <v>3.0999999999999999E-3</v>
      </c>
      <c r="D2591">
        <v>77</v>
      </c>
      <c r="E2591">
        <f t="shared" si="120"/>
        <v>6135178.2593684448</v>
      </c>
      <c r="F2591">
        <v>5050</v>
      </c>
      <c r="G2591" t="s">
        <v>5180</v>
      </c>
      <c r="H2591">
        <v>3.0999999999999999E-3</v>
      </c>
      <c r="I2591">
        <v>52</v>
      </c>
      <c r="J2591">
        <f t="shared" si="121"/>
        <v>-4143237.2660670006</v>
      </c>
      <c r="K2591">
        <f t="shared" si="122"/>
        <v>1991940.9933014442</v>
      </c>
    </row>
    <row r="2592" spans="1:11" x14ac:dyDescent="0.2">
      <c r="A2592" t="s">
        <v>4980</v>
      </c>
      <c r="B2592" t="s">
        <v>5181</v>
      </c>
      <c r="C2592">
        <v>3.0999999999999999E-3</v>
      </c>
      <c r="D2592">
        <v>150</v>
      </c>
      <c r="E2592">
        <f t="shared" si="120"/>
        <v>11951645.959808657</v>
      </c>
      <c r="F2592">
        <v>5055</v>
      </c>
      <c r="G2592" t="s">
        <v>5182</v>
      </c>
      <c r="H2592">
        <v>3.0999999999999999E-3</v>
      </c>
      <c r="I2592">
        <v>27</v>
      </c>
      <c r="J2592">
        <f t="shared" si="121"/>
        <v>-2151296.2727655582</v>
      </c>
      <c r="K2592">
        <f t="shared" si="122"/>
        <v>9800349.6870430987</v>
      </c>
    </row>
    <row r="2593" spans="1:11" x14ac:dyDescent="0.2">
      <c r="A2593" t="s">
        <v>4980</v>
      </c>
      <c r="B2593" t="s">
        <v>5183</v>
      </c>
      <c r="C2593">
        <v>3.0999999999999999E-3</v>
      </c>
      <c r="D2593">
        <v>146</v>
      </c>
      <c r="E2593">
        <f t="shared" si="120"/>
        <v>11632935.400880428</v>
      </c>
      <c r="F2593">
        <v>5060</v>
      </c>
      <c r="G2593" t="s">
        <v>5184</v>
      </c>
      <c r="H2593">
        <v>3.0999999999999999E-3</v>
      </c>
      <c r="I2593">
        <v>22</v>
      </c>
      <c r="J2593">
        <f t="shared" si="121"/>
        <v>-1752908.0741052697</v>
      </c>
      <c r="K2593">
        <f t="shared" si="122"/>
        <v>9880027.3267751578</v>
      </c>
    </row>
    <row r="2594" spans="1:11" x14ac:dyDescent="0.2">
      <c r="A2594" t="s">
        <v>4980</v>
      </c>
      <c r="B2594" t="s">
        <v>5185</v>
      </c>
      <c r="C2594">
        <v>3.2000000000000002E-3</v>
      </c>
      <c r="D2594">
        <v>41</v>
      </c>
      <c r="E2594">
        <f t="shared" si="120"/>
        <v>3372163.3331761207</v>
      </c>
      <c r="F2594">
        <v>5065</v>
      </c>
      <c r="G2594" t="s">
        <v>5186</v>
      </c>
      <c r="H2594">
        <v>3.2000000000000002E-3</v>
      </c>
      <c r="I2594">
        <v>18</v>
      </c>
      <c r="J2594">
        <f t="shared" si="121"/>
        <v>-1480461.9511504918</v>
      </c>
      <c r="K2594">
        <f t="shared" si="122"/>
        <v>1891701.3820256288</v>
      </c>
    </row>
    <row r="2595" spans="1:11" x14ac:dyDescent="0.2">
      <c r="A2595" t="s">
        <v>4980</v>
      </c>
      <c r="B2595" t="s">
        <v>5187</v>
      </c>
      <c r="C2595">
        <v>3.2000000000000002E-3</v>
      </c>
      <c r="D2595">
        <v>20</v>
      </c>
      <c r="E2595">
        <f t="shared" si="120"/>
        <v>1644957.7235005465</v>
      </c>
      <c r="F2595">
        <v>5070</v>
      </c>
      <c r="G2595" t="s">
        <v>5188</v>
      </c>
      <c r="H2595">
        <v>3.2000000000000002E-3</v>
      </c>
      <c r="I2595">
        <v>30</v>
      </c>
      <c r="J2595">
        <f t="shared" si="121"/>
        <v>-2467436.5852508196</v>
      </c>
      <c r="K2595">
        <f t="shared" si="122"/>
        <v>-822478.86175027303</v>
      </c>
    </row>
    <row r="2596" spans="1:11" x14ac:dyDescent="0.2">
      <c r="A2596" t="s">
        <v>4980</v>
      </c>
      <c r="B2596" t="s">
        <v>5189</v>
      </c>
      <c r="C2596">
        <v>3.2000000000000002E-3</v>
      </c>
      <c r="D2596">
        <v>22</v>
      </c>
      <c r="E2596">
        <f t="shared" si="120"/>
        <v>1809453.4958506012</v>
      </c>
      <c r="F2596">
        <v>5075</v>
      </c>
      <c r="G2596" t="s">
        <v>5190</v>
      </c>
      <c r="H2596">
        <v>3.2000000000000002E-3</v>
      </c>
      <c r="I2596">
        <v>18</v>
      </c>
      <c r="J2596">
        <f t="shared" si="121"/>
        <v>-1480461.9511504918</v>
      </c>
      <c r="K2596">
        <f t="shared" si="122"/>
        <v>328991.5447001094</v>
      </c>
    </row>
    <row r="2597" spans="1:11" x14ac:dyDescent="0.2">
      <c r="A2597" t="s">
        <v>4980</v>
      </c>
      <c r="B2597" t="s">
        <v>5191</v>
      </c>
      <c r="C2597">
        <v>3.2000000000000002E-3</v>
      </c>
      <c r="D2597">
        <v>83</v>
      </c>
      <c r="E2597">
        <f t="shared" si="120"/>
        <v>6826574.5525272684</v>
      </c>
      <c r="F2597">
        <v>5080</v>
      </c>
      <c r="G2597" t="s">
        <v>5192</v>
      </c>
      <c r="H2597">
        <v>3.2000000000000002E-3</v>
      </c>
      <c r="I2597">
        <v>40</v>
      </c>
      <c r="J2597">
        <f t="shared" si="121"/>
        <v>-3289915.4470010931</v>
      </c>
      <c r="K2597">
        <f t="shared" si="122"/>
        <v>3536659.1055261753</v>
      </c>
    </row>
    <row r="2598" spans="1:11" x14ac:dyDescent="0.2">
      <c r="A2598" t="s">
        <v>4980</v>
      </c>
      <c r="B2598" t="s">
        <v>5193</v>
      </c>
      <c r="C2598">
        <v>3.2000000000000002E-3</v>
      </c>
      <c r="D2598">
        <v>23</v>
      </c>
      <c r="E2598">
        <f t="shared" si="120"/>
        <v>1891701.3820256281</v>
      </c>
      <c r="F2598">
        <v>5085</v>
      </c>
      <c r="G2598" t="s">
        <v>5194</v>
      </c>
      <c r="H2598">
        <v>3.2000000000000002E-3</v>
      </c>
      <c r="I2598">
        <v>26</v>
      </c>
      <c r="J2598">
        <f t="shared" si="121"/>
        <v>-2138445.0405507102</v>
      </c>
      <c r="K2598">
        <f t="shared" si="122"/>
        <v>-246743.65852508205</v>
      </c>
    </row>
    <row r="2599" spans="1:11" x14ac:dyDescent="0.2">
      <c r="A2599" t="s">
        <v>4980</v>
      </c>
      <c r="B2599" t="s">
        <v>5195</v>
      </c>
      <c r="C2599">
        <v>3.2000000000000002E-3</v>
      </c>
      <c r="D2599">
        <v>189</v>
      </c>
      <c r="E2599">
        <f t="shared" si="120"/>
        <v>15544850.487080164</v>
      </c>
      <c r="F2599">
        <v>5090</v>
      </c>
      <c r="G2599" t="s">
        <v>5196</v>
      </c>
      <c r="H2599">
        <v>3.2000000000000002E-3</v>
      </c>
      <c r="I2599">
        <v>34</v>
      </c>
      <c r="J2599">
        <f t="shared" si="121"/>
        <v>-2796428.1299509294</v>
      </c>
      <c r="K2599">
        <f t="shared" si="122"/>
        <v>12748422.357129235</v>
      </c>
    </row>
    <row r="2600" spans="1:11" x14ac:dyDescent="0.2">
      <c r="A2600" t="s">
        <v>4980</v>
      </c>
      <c r="B2600" t="s">
        <v>5197</v>
      </c>
      <c r="C2600">
        <v>3.2000000000000002E-3</v>
      </c>
      <c r="D2600">
        <v>43</v>
      </c>
      <c r="E2600">
        <f t="shared" si="120"/>
        <v>3536659.1055261749</v>
      </c>
      <c r="F2600">
        <v>5095</v>
      </c>
      <c r="G2600" t="s">
        <v>5198</v>
      </c>
      <c r="H2600">
        <v>3.2000000000000002E-3</v>
      </c>
      <c r="I2600">
        <v>25</v>
      </c>
      <c r="J2600">
        <f t="shared" si="121"/>
        <v>-2056197.1543756831</v>
      </c>
      <c r="K2600">
        <f t="shared" si="122"/>
        <v>1480461.9511504918</v>
      </c>
    </row>
    <row r="2601" spans="1:11" x14ac:dyDescent="0.2">
      <c r="A2601" t="s">
        <v>4980</v>
      </c>
      <c r="B2601" t="s">
        <v>5199</v>
      </c>
      <c r="C2601">
        <v>3.2000000000000002E-3</v>
      </c>
      <c r="D2601">
        <v>462</v>
      </c>
      <c r="E2601">
        <f t="shared" si="120"/>
        <v>37998523.412862629</v>
      </c>
      <c r="F2601">
        <v>5100</v>
      </c>
      <c r="G2601" t="s">
        <v>5200</v>
      </c>
      <c r="H2601">
        <v>3.2000000000000002E-3</v>
      </c>
      <c r="I2601">
        <v>50</v>
      </c>
      <c r="J2601">
        <f t="shared" si="121"/>
        <v>-4112394.3087513661</v>
      </c>
      <c r="K2601">
        <f t="shared" si="122"/>
        <v>33886129.104111262</v>
      </c>
    </row>
    <row r="2602" spans="1:11" x14ac:dyDescent="0.2">
      <c r="A2602" t="s">
        <v>4980</v>
      </c>
      <c r="B2602" t="s">
        <v>5201</v>
      </c>
      <c r="C2602">
        <v>3.0999999999999999E-3</v>
      </c>
      <c r="D2602">
        <v>10</v>
      </c>
      <c r="E2602">
        <f t="shared" si="120"/>
        <v>796776.39732057718</v>
      </c>
      <c r="F2602">
        <v>5105</v>
      </c>
      <c r="G2602" t="s">
        <v>5202</v>
      </c>
      <c r="H2602">
        <v>3.0999999999999999E-3</v>
      </c>
      <c r="I2602">
        <v>10</v>
      </c>
      <c r="J2602">
        <f t="shared" si="121"/>
        <v>-796776.39732057718</v>
      </c>
      <c r="K2602">
        <f t="shared" si="122"/>
        <v>0</v>
      </c>
    </row>
    <row r="2603" spans="1:11" x14ac:dyDescent="0.2">
      <c r="A2603" t="s">
        <v>4980</v>
      </c>
      <c r="B2603" t="s">
        <v>5203</v>
      </c>
      <c r="C2603">
        <v>3.0999999999999999E-3</v>
      </c>
      <c r="D2603">
        <v>85</v>
      </c>
      <c r="E2603">
        <f t="shared" si="120"/>
        <v>6772599.3772249073</v>
      </c>
      <c r="F2603">
        <v>5110</v>
      </c>
      <c r="G2603" t="s">
        <v>5204</v>
      </c>
      <c r="H2603">
        <v>3.0999999999999999E-3</v>
      </c>
      <c r="I2603">
        <v>39</v>
      </c>
      <c r="J2603">
        <f t="shared" si="121"/>
        <v>-3107427.949550251</v>
      </c>
      <c r="K2603">
        <f t="shared" si="122"/>
        <v>3665171.4276746563</v>
      </c>
    </row>
    <row r="2604" spans="1:11" x14ac:dyDescent="0.2">
      <c r="A2604" t="s">
        <v>4980</v>
      </c>
      <c r="B2604" t="s">
        <v>5205</v>
      </c>
      <c r="C2604">
        <v>3.0999999999999999E-3</v>
      </c>
      <c r="D2604">
        <v>1</v>
      </c>
      <c r="E2604">
        <f t="shared" si="120"/>
        <v>79677.639732057723</v>
      </c>
      <c r="F2604">
        <v>5115</v>
      </c>
      <c r="G2604" t="s">
        <v>5206</v>
      </c>
      <c r="H2604">
        <v>3.0999999999999999E-3</v>
      </c>
      <c r="I2604">
        <v>4</v>
      </c>
      <c r="J2604">
        <f t="shared" si="121"/>
        <v>-318710.55892823089</v>
      </c>
      <c r="K2604">
        <f t="shared" si="122"/>
        <v>-239032.91919617317</v>
      </c>
    </row>
    <row r="2605" spans="1:11" x14ac:dyDescent="0.2">
      <c r="A2605" t="s">
        <v>4980</v>
      </c>
      <c r="B2605" t="s">
        <v>5207</v>
      </c>
      <c r="C2605">
        <v>3.0000000000000001E-3</v>
      </c>
      <c r="D2605">
        <v>94</v>
      </c>
      <c r="E2605">
        <f t="shared" si="120"/>
        <v>7248094.9691742826</v>
      </c>
      <c r="F2605">
        <v>5120</v>
      </c>
      <c r="G2605" t="s">
        <v>5208</v>
      </c>
      <c r="H2605">
        <v>3.0000000000000001E-3</v>
      </c>
      <c r="I2605">
        <v>75</v>
      </c>
      <c r="J2605">
        <f t="shared" si="121"/>
        <v>-5783054.4966816092</v>
      </c>
      <c r="K2605">
        <f t="shared" si="122"/>
        <v>1465040.4724926734</v>
      </c>
    </row>
    <row r="2606" spans="1:11" x14ac:dyDescent="0.2">
      <c r="A2606" t="s">
        <v>4980</v>
      </c>
      <c r="B2606" t="s">
        <v>5209</v>
      </c>
      <c r="C2606">
        <v>3.0000000000000001E-3</v>
      </c>
      <c r="D2606">
        <v>40</v>
      </c>
      <c r="E2606">
        <f t="shared" si="120"/>
        <v>3084295.7315635248</v>
      </c>
      <c r="F2606">
        <v>5125</v>
      </c>
      <c r="G2606" t="s">
        <v>5210</v>
      </c>
      <c r="H2606">
        <v>3.0000000000000001E-3</v>
      </c>
      <c r="I2606">
        <v>62</v>
      </c>
      <c r="J2606">
        <f t="shared" si="121"/>
        <v>-4780658.3839234635</v>
      </c>
      <c r="K2606">
        <f t="shared" si="122"/>
        <v>-1696362.6523599387</v>
      </c>
    </row>
    <row r="2607" spans="1:11" x14ac:dyDescent="0.2">
      <c r="A2607" t="s">
        <v>4980</v>
      </c>
      <c r="B2607" t="s">
        <v>5211</v>
      </c>
      <c r="C2607">
        <v>2.8999999999999998E-3</v>
      </c>
      <c r="D2607">
        <v>24</v>
      </c>
      <c r="E2607">
        <f t="shared" si="120"/>
        <v>1788891.5243068442</v>
      </c>
      <c r="F2607">
        <v>5130</v>
      </c>
      <c r="G2607" t="s">
        <v>5212</v>
      </c>
      <c r="H2607">
        <v>2.8999999999999998E-3</v>
      </c>
      <c r="I2607">
        <v>56</v>
      </c>
      <c r="J2607">
        <f t="shared" si="121"/>
        <v>-4174080.223382636</v>
      </c>
      <c r="K2607">
        <f t="shared" si="122"/>
        <v>-2385188.699075792</v>
      </c>
    </row>
    <row r="2608" spans="1:11" x14ac:dyDescent="0.2">
      <c r="A2608" t="s">
        <v>4980</v>
      </c>
      <c r="B2608" t="s">
        <v>5213</v>
      </c>
      <c r="C2608">
        <v>2.8999999999999998E-3</v>
      </c>
      <c r="D2608">
        <v>1</v>
      </c>
      <c r="E2608">
        <f t="shared" si="120"/>
        <v>74537.1468461185</v>
      </c>
      <c r="F2608">
        <v>5135</v>
      </c>
      <c r="G2608" t="s">
        <v>5214</v>
      </c>
      <c r="H2608">
        <v>2.8999999999999998E-3</v>
      </c>
      <c r="I2608">
        <v>1</v>
      </c>
      <c r="J2608">
        <f t="shared" si="121"/>
        <v>-74537.1468461185</v>
      </c>
      <c r="K2608">
        <f t="shared" si="122"/>
        <v>0</v>
      </c>
    </row>
    <row r="2609" spans="1:11" x14ac:dyDescent="0.2">
      <c r="A2609" t="s">
        <v>4980</v>
      </c>
      <c r="B2609" t="s">
        <v>5215</v>
      </c>
      <c r="C2609">
        <v>2.8E-3</v>
      </c>
      <c r="D2609">
        <v>52</v>
      </c>
      <c r="E2609">
        <f t="shared" si="120"/>
        <v>3742278.8209637436</v>
      </c>
      <c r="F2609">
        <v>5140</v>
      </c>
      <c r="G2609" t="s">
        <v>5216</v>
      </c>
      <c r="H2609">
        <v>2.8E-3</v>
      </c>
      <c r="I2609">
        <v>5</v>
      </c>
      <c r="J2609">
        <f t="shared" si="121"/>
        <v>-359834.50201574463</v>
      </c>
      <c r="K2609">
        <f t="shared" si="122"/>
        <v>3382444.3189479988</v>
      </c>
    </row>
    <row r="2610" spans="1:11" x14ac:dyDescent="0.2">
      <c r="A2610" t="s">
        <v>4980</v>
      </c>
      <c r="B2610" t="s">
        <v>5217</v>
      </c>
      <c r="C2610">
        <v>2.8E-3</v>
      </c>
      <c r="D2610">
        <v>0</v>
      </c>
      <c r="E2610">
        <f t="shared" si="120"/>
        <v>0</v>
      </c>
      <c r="F2610">
        <v>5145</v>
      </c>
      <c r="G2610" t="s">
        <v>5218</v>
      </c>
      <c r="H2610">
        <v>2.8E-3</v>
      </c>
      <c r="I2610">
        <v>0</v>
      </c>
      <c r="J2610">
        <f t="shared" si="121"/>
        <v>0</v>
      </c>
      <c r="K2610">
        <f t="shared" si="122"/>
        <v>0</v>
      </c>
    </row>
    <row r="2611" spans="1:11" x14ac:dyDescent="0.2">
      <c r="A2611" t="s">
        <v>4980</v>
      </c>
      <c r="B2611" t="s">
        <v>5219</v>
      </c>
      <c r="C2611">
        <v>2.7000000000000001E-3</v>
      </c>
      <c r="D2611">
        <v>450</v>
      </c>
      <c r="E2611">
        <f t="shared" si="120"/>
        <v>31228494.282080688</v>
      </c>
      <c r="F2611">
        <v>5150</v>
      </c>
      <c r="G2611" t="s">
        <v>5220</v>
      </c>
      <c r="H2611">
        <v>2.7000000000000001E-3</v>
      </c>
      <c r="I2611">
        <v>17</v>
      </c>
      <c r="J2611">
        <f t="shared" si="121"/>
        <v>-1179743.1173230484</v>
      </c>
      <c r="K2611">
        <f t="shared" si="122"/>
        <v>30048751.164757639</v>
      </c>
    </row>
    <row r="2612" spans="1:11" x14ac:dyDescent="0.2">
      <c r="A2612" t="s">
        <v>4980</v>
      </c>
      <c r="B2612" t="s">
        <v>5221</v>
      </c>
      <c r="C2612">
        <v>2.5999999999999999E-3</v>
      </c>
      <c r="D2612">
        <v>0</v>
      </c>
      <c r="E2612">
        <f t="shared" si="120"/>
        <v>0</v>
      </c>
      <c r="F2612">
        <v>5155</v>
      </c>
      <c r="G2612" t="s">
        <v>5222</v>
      </c>
      <c r="H2612">
        <v>2.5999999999999999E-3</v>
      </c>
      <c r="I2612">
        <v>0</v>
      </c>
      <c r="J2612">
        <f t="shared" si="121"/>
        <v>0</v>
      </c>
      <c r="K2612">
        <f t="shared" si="122"/>
        <v>0</v>
      </c>
    </row>
    <row r="2613" spans="1:11" x14ac:dyDescent="0.2">
      <c r="A2613" t="s">
        <v>4980</v>
      </c>
      <c r="B2613" t="s">
        <v>5223</v>
      </c>
      <c r="C2613">
        <v>2.5999999999999999E-3</v>
      </c>
      <c r="D2613">
        <v>1</v>
      </c>
      <c r="E2613">
        <f t="shared" si="120"/>
        <v>66826.407517209693</v>
      </c>
      <c r="F2613">
        <v>5160</v>
      </c>
      <c r="G2613" t="s">
        <v>5224</v>
      </c>
      <c r="H2613">
        <v>2.5999999999999999E-3</v>
      </c>
      <c r="I2613">
        <v>1</v>
      </c>
      <c r="J2613">
        <f t="shared" si="121"/>
        <v>-66826.407517209693</v>
      </c>
      <c r="K2613">
        <f t="shared" si="122"/>
        <v>0</v>
      </c>
    </row>
    <row r="2614" spans="1:11" x14ac:dyDescent="0.2">
      <c r="A2614" t="s">
        <v>4980</v>
      </c>
      <c r="B2614" t="s">
        <v>5225</v>
      </c>
      <c r="C2614">
        <v>2.5000000000000001E-3</v>
      </c>
      <c r="D2614">
        <v>2</v>
      </c>
      <c r="E2614">
        <f t="shared" si="120"/>
        <v>128512.32214848019</v>
      </c>
      <c r="F2614">
        <v>5165</v>
      </c>
      <c r="G2614" t="s">
        <v>5226</v>
      </c>
      <c r="H2614">
        <v>2.5000000000000001E-3</v>
      </c>
      <c r="I2614">
        <v>0</v>
      </c>
      <c r="J2614">
        <f t="shared" si="121"/>
        <v>0</v>
      </c>
      <c r="K2614">
        <f t="shared" si="122"/>
        <v>128512.32214848019</v>
      </c>
    </row>
    <row r="2615" spans="1:11" x14ac:dyDescent="0.2">
      <c r="A2615" t="s">
        <v>4980</v>
      </c>
      <c r="B2615" t="s">
        <v>5227</v>
      </c>
      <c r="C2615">
        <v>2.3999999999999998E-3</v>
      </c>
      <c r="D2615">
        <v>25</v>
      </c>
      <c r="E2615">
        <f t="shared" si="120"/>
        <v>1542147.8657817624</v>
      </c>
      <c r="F2615">
        <v>5170</v>
      </c>
      <c r="G2615" t="s">
        <v>5228</v>
      </c>
      <c r="H2615">
        <v>2.3999999999999998E-3</v>
      </c>
      <c r="I2615">
        <v>35</v>
      </c>
      <c r="J2615">
        <f t="shared" si="121"/>
        <v>-2159007.0120944669</v>
      </c>
      <c r="K2615">
        <f t="shared" si="122"/>
        <v>-616859.14631270454</v>
      </c>
    </row>
    <row r="2616" spans="1:11" x14ac:dyDescent="0.2">
      <c r="A2616" t="s">
        <v>4980</v>
      </c>
      <c r="B2616" t="s">
        <v>5229</v>
      </c>
      <c r="C2616">
        <v>2.3E-3</v>
      </c>
      <c r="D2616">
        <v>108</v>
      </c>
      <c r="E2616">
        <f t="shared" si="120"/>
        <v>6384492.164336497</v>
      </c>
      <c r="F2616">
        <v>5175</v>
      </c>
      <c r="G2616" t="s">
        <v>5230</v>
      </c>
      <c r="H2616">
        <v>2.3E-3</v>
      </c>
      <c r="I2616">
        <v>1</v>
      </c>
      <c r="J2616">
        <f t="shared" si="121"/>
        <v>-59115.668188300879</v>
      </c>
      <c r="K2616">
        <f t="shared" si="122"/>
        <v>6325376.496148196</v>
      </c>
    </row>
    <row r="2617" spans="1:11" x14ac:dyDescent="0.2">
      <c r="A2617" t="s">
        <v>4980</v>
      </c>
      <c r="B2617" t="s">
        <v>5231</v>
      </c>
      <c r="C2617">
        <v>2.2000000000000001E-3</v>
      </c>
      <c r="D2617">
        <v>18</v>
      </c>
      <c r="E2617">
        <f t="shared" si="120"/>
        <v>1017817.5914159633</v>
      </c>
      <c r="F2617">
        <v>5180</v>
      </c>
      <c r="G2617" t="s">
        <v>5232</v>
      </c>
      <c r="H2617">
        <v>2.2000000000000001E-3</v>
      </c>
      <c r="I2617">
        <v>0</v>
      </c>
      <c r="J2617">
        <f t="shared" si="121"/>
        <v>0</v>
      </c>
      <c r="K2617">
        <f t="shared" si="122"/>
        <v>1017817.5914159633</v>
      </c>
    </row>
    <row r="2618" spans="1:11" x14ac:dyDescent="0.2">
      <c r="A2618" t="s">
        <v>4980</v>
      </c>
      <c r="B2618" t="s">
        <v>5233</v>
      </c>
      <c r="C2618">
        <v>2.2000000000000001E-3</v>
      </c>
      <c r="D2618">
        <v>1</v>
      </c>
      <c r="E2618">
        <f t="shared" si="120"/>
        <v>56545.421745331289</v>
      </c>
      <c r="F2618">
        <v>5185</v>
      </c>
      <c r="G2618" t="s">
        <v>5234</v>
      </c>
      <c r="H2618">
        <v>2.2000000000000001E-3</v>
      </c>
      <c r="I2618">
        <v>0</v>
      </c>
      <c r="J2618">
        <f t="shared" si="121"/>
        <v>0</v>
      </c>
      <c r="K2618">
        <f t="shared" si="122"/>
        <v>56545.421745331289</v>
      </c>
    </row>
    <row r="2619" spans="1:11" x14ac:dyDescent="0.2">
      <c r="A2619" t="s">
        <v>4980</v>
      </c>
      <c r="B2619" t="s">
        <v>5235</v>
      </c>
      <c r="C2619">
        <v>2.0999999999999999E-3</v>
      </c>
      <c r="D2619">
        <v>9</v>
      </c>
      <c r="E2619">
        <f t="shared" si="120"/>
        <v>485776.57772125513</v>
      </c>
      <c r="F2619">
        <v>5190</v>
      </c>
      <c r="G2619" t="s">
        <v>5236</v>
      </c>
      <c r="H2619">
        <v>2.0999999999999999E-3</v>
      </c>
      <c r="I2619">
        <v>0</v>
      </c>
      <c r="J2619">
        <f t="shared" si="121"/>
        <v>0</v>
      </c>
      <c r="K2619">
        <f t="shared" si="122"/>
        <v>485776.57772125513</v>
      </c>
    </row>
    <row r="2620" spans="1:11" x14ac:dyDescent="0.2">
      <c r="A2620" t="s">
        <v>4980</v>
      </c>
      <c r="B2620" t="s">
        <v>5237</v>
      </c>
      <c r="C2620">
        <v>1.9E-3</v>
      </c>
      <c r="D2620">
        <v>563</v>
      </c>
      <c r="E2620">
        <f t="shared" si="120"/>
        <v>27493926.200445857</v>
      </c>
      <c r="F2620">
        <v>5200</v>
      </c>
      <c r="G2620" t="s">
        <v>5238</v>
      </c>
      <c r="H2620">
        <v>1.9E-3</v>
      </c>
      <c r="I2620">
        <v>16</v>
      </c>
      <c r="J2620">
        <f t="shared" si="121"/>
        <v>-781354.91866275971</v>
      </c>
      <c r="K2620">
        <f t="shared" si="122"/>
        <v>26712571.281783096</v>
      </c>
    </row>
    <row r="2621" spans="1:11" x14ac:dyDescent="0.2">
      <c r="A2621" t="s">
        <v>4980</v>
      </c>
      <c r="B2621" t="s">
        <v>5239</v>
      </c>
      <c r="C2621">
        <v>1.8E-3</v>
      </c>
      <c r="D2621">
        <v>22</v>
      </c>
      <c r="E2621">
        <f t="shared" si="120"/>
        <v>1017817.591415963</v>
      </c>
      <c r="F2621">
        <v>5210</v>
      </c>
      <c r="G2621" t="s">
        <v>5240</v>
      </c>
      <c r="H2621">
        <v>1.8E-3</v>
      </c>
      <c r="I2621">
        <v>0</v>
      </c>
      <c r="J2621">
        <f t="shared" si="121"/>
        <v>0</v>
      </c>
      <c r="K2621">
        <f t="shared" si="122"/>
        <v>1017817.591415963</v>
      </c>
    </row>
    <row r="2622" spans="1:11" x14ac:dyDescent="0.2">
      <c r="A2622" t="s">
        <v>4980</v>
      </c>
      <c r="B2622" t="s">
        <v>5241</v>
      </c>
      <c r="C2622">
        <v>1.6000000000000001E-3</v>
      </c>
      <c r="D2622">
        <v>3</v>
      </c>
      <c r="E2622">
        <f t="shared" si="120"/>
        <v>123371.829262541</v>
      </c>
      <c r="F2622">
        <v>5220</v>
      </c>
      <c r="G2622" t="s">
        <v>5242</v>
      </c>
      <c r="H2622">
        <v>1.6000000000000001E-3</v>
      </c>
      <c r="I2622">
        <v>0</v>
      </c>
      <c r="J2622">
        <f t="shared" si="121"/>
        <v>0</v>
      </c>
      <c r="K2622">
        <f t="shared" si="122"/>
        <v>123371.829262541</v>
      </c>
    </row>
    <row r="2623" spans="1:11" x14ac:dyDescent="0.2">
      <c r="A2623" t="s">
        <v>4980</v>
      </c>
      <c r="B2623" t="s">
        <v>5243</v>
      </c>
      <c r="C2623">
        <v>1.5E-3</v>
      </c>
      <c r="D2623">
        <v>23</v>
      </c>
      <c r="E2623">
        <f t="shared" si="120"/>
        <v>886735.02282451349</v>
      </c>
      <c r="F2623">
        <v>5225</v>
      </c>
      <c r="G2623" t="s">
        <v>5244</v>
      </c>
      <c r="H2623">
        <v>1.5E-3</v>
      </c>
      <c r="I2623">
        <v>0</v>
      </c>
      <c r="J2623">
        <f t="shared" si="121"/>
        <v>0</v>
      </c>
      <c r="K2623">
        <f t="shared" si="122"/>
        <v>886735.02282451349</v>
      </c>
    </row>
    <row r="2624" spans="1:11" x14ac:dyDescent="0.2">
      <c r="A2624" t="s">
        <v>4980</v>
      </c>
      <c r="B2624" t="s">
        <v>5245</v>
      </c>
      <c r="C2624">
        <v>1.4E-3</v>
      </c>
      <c r="D2624">
        <v>10</v>
      </c>
      <c r="E2624">
        <f t="shared" si="120"/>
        <v>359834.50201574463</v>
      </c>
      <c r="F2624">
        <v>5230</v>
      </c>
      <c r="G2624" t="s">
        <v>5246</v>
      </c>
      <c r="H2624">
        <v>1.4E-3</v>
      </c>
      <c r="I2624">
        <v>0</v>
      </c>
      <c r="J2624">
        <f t="shared" si="121"/>
        <v>0</v>
      </c>
      <c r="K2624">
        <f t="shared" si="122"/>
        <v>359834.50201574463</v>
      </c>
    </row>
    <row r="2625" spans="1:11" x14ac:dyDescent="0.2">
      <c r="A2625" t="s">
        <v>4980</v>
      </c>
      <c r="B2625" t="s">
        <v>5247</v>
      </c>
      <c r="C2625">
        <v>1.2999999999999999E-3</v>
      </c>
      <c r="D2625">
        <v>1</v>
      </c>
      <c r="E2625">
        <f t="shared" si="120"/>
        <v>33413.203758604846</v>
      </c>
      <c r="F2625">
        <v>5240</v>
      </c>
      <c r="G2625" t="s">
        <v>5248</v>
      </c>
      <c r="H2625">
        <v>1.2999999999999999E-3</v>
      </c>
      <c r="I2625">
        <v>0</v>
      </c>
      <c r="J2625">
        <f t="shared" si="121"/>
        <v>0</v>
      </c>
      <c r="K2625">
        <f t="shared" si="122"/>
        <v>33413.203758604846</v>
      </c>
    </row>
    <row r="2626" spans="1:11" x14ac:dyDescent="0.2">
      <c r="A2626" t="s">
        <v>4980</v>
      </c>
      <c r="B2626" t="s">
        <v>5249</v>
      </c>
      <c r="C2626">
        <v>1.1000000000000001E-3</v>
      </c>
      <c r="D2626">
        <v>148</v>
      </c>
      <c r="E2626">
        <f t="shared" si="120"/>
        <v>4184361.209154516</v>
      </c>
      <c r="F2626">
        <v>5250</v>
      </c>
      <c r="G2626" t="s">
        <v>5250</v>
      </c>
      <c r="H2626">
        <v>1.1000000000000001E-3</v>
      </c>
      <c r="I2626">
        <v>0</v>
      </c>
      <c r="J2626">
        <f t="shared" si="121"/>
        <v>0</v>
      </c>
      <c r="K2626">
        <f t="shared" si="122"/>
        <v>4184361.209154516</v>
      </c>
    </row>
    <row r="2627" spans="1:11" x14ac:dyDescent="0.2">
      <c r="A2627" t="s">
        <v>4980</v>
      </c>
      <c r="B2627" t="s">
        <v>5251</v>
      </c>
      <c r="C2627">
        <v>8.0000000000000004E-4</v>
      </c>
      <c r="D2627">
        <v>52</v>
      </c>
      <c r="E2627">
        <f t="shared" si="120"/>
        <v>1069222.5202753551</v>
      </c>
      <c r="F2627">
        <v>5275</v>
      </c>
      <c r="G2627" t="s">
        <v>5252</v>
      </c>
      <c r="H2627">
        <v>8.0000000000000004E-4</v>
      </c>
      <c r="I2627">
        <v>0</v>
      </c>
      <c r="J2627">
        <f t="shared" si="121"/>
        <v>0</v>
      </c>
      <c r="K2627">
        <f t="shared" si="122"/>
        <v>1069222.5202753551</v>
      </c>
    </row>
    <row r="2628" spans="1:11" x14ac:dyDescent="0.2">
      <c r="A2628" t="s">
        <v>4980</v>
      </c>
      <c r="B2628" t="s">
        <v>5253</v>
      </c>
      <c r="C2628">
        <v>5.9999999999999995E-4</v>
      </c>
      <c r="D2628">
        <v>146</v>
      </c>
      <c r="E2628">
        <f t="shared" si="120"/>
        <v>2251535.8840413727</v>
      </c>
      <c r="F2628">
        <v>5300</v>
      </c>
      <c r="G2628" t="s">
        <v>5254</v>
      </c>
      <c r="H2628">
        <v>5.9999999999999995E-4</v>
      </c>
      <c r="I2628">
        <v>0</v>
      </c>
      <c r="J2628">
        <f t="shared" si="121"/>
        <v>0</v>
      </c>
      <c r="K2628">
        <f t="shared" si="122"/>
        <v>2251535.8840413727</v>
      </c>
    </row>
    <row r="2629" spans="1:11" x14ac:dyDescent="0.2">
      <c r="A2629" t="s">
        <v>4980</v>
      </c>
      <c r="B2629" t="s">
        <v>5255</v>
      </c>
      <c r="C2629">
        <v>4.0000000000000002E-4</v>
      </c>
      <c r="D2629">
        <v>0</v>
      </c>
      <c r="E2629">
        <f t="shared" si="120"/>
        <v>0</v>
      </c>
      <c r="F2629">
        <v>5325</v>
      </c>
      <c r="G2629" t="s">
        <v>5256</v>
      </c>
      <c r="H2629">
        <v>4.0000000000000002E-4</v>
      </c>
      <c r="I2629">
        <v>0</v>
      </c>
      <c r="J2629">
        <f t="shared" si="121"/>
        <v>0</v>
      </c>
      <c r="K2629">
        <f t="shared" si="122"/>
        <v>0</v>
      </c>
    </row>
    <row r="2630" spans="1:11" x14ac:dyDescent="0.2">
      <c r="A2630" t="s">
        <v>4980</v>
      </c>
      <c r="B2630" t="s">
        <v>5257</v>
      </c>
      <c r="C2630">
        <v>2.9999999999999997E-4</v>
      </c>
      <c r="D2630">
        <v>47</v>
      </c>
      <c r="E2630">
        <f t="shared" si="120"/>
        <v>362404.74845871405</v>
      </c>
      <c r="F2630">
        <v>5350</v>
      </c>
      <c r="G2630" t="s">
        <v>5258</v>
      </c>
      <c r="H2630">
        <v>2.9999999999999997E-4</v>
      </c>
      <c r="I2630">
        <v>0</v>
      </c>
      <c r="J2630">
        <f t="shared" si="121"/>
        <v>0</v>
      </c>
      <c r="K2630">
        <f t="shared" si="122"/>
        <v>362404.74845871405</v>
      </c>
    </row>
    <row r="2631" spans="1:11" x14ac:dyDescent="0.2">
      <c r="A2631" t="s">
        <v>4980</v>
      </c>
      <c r="B2631" t="s">
        <v>5259</v>
      </c>
      <c r="C2631">
        <v>2.0000000000000001E-4</v>
      </c>
      <c r="D2631">
        <v>82</v>
      </c>
      <c r="E2631">
        <f t="shared" si="120"/>
        <v>421520.41664701508</v>
      </c>
      <c r="F2631">
        <v>5400</v>
      </c>
      <c r="G2631" t="s">
        <v>5260</v>
      </c>
      <c r="H2631">
        <v>2.0000000000000001E-4</v>
      </c>
      <c r="I2631">
        <v>5</v>
      </c>
      <c r="J2631">
        <f t="shared" si="121"/>
        <v>-25702.46442969604</v>
      </c>
      <c r="K2631">
        <f t="shared" si="122"/>
        <v>395817.95221731905</v>
      </c>
    </row>
    <row r="2632" spans="1:11" x14ac:dyDescent="0.2">
      <c r="A2632" t="s">
        <v>4980</v>
      </c>
      <c r="B2632" t="s">
        <v>5261</v>
      </c>
      <c r="C2632">
        <v>1E-4</v>
      </c>
      <c r="D2632">
        <v>42</v>
      </c>
      <c r="E2632">
        <f t="shared" si="120"/>
        <v>107950.35060472338</v>
      </c>
      <c r="F2632">
        <v>5500</v>
      </c>
      <c r="G2632" t="s">
        <v>5262</v>
      </c>
      <c r="H2632">
        <v>1E-4</v>
      </c>
      <c r="I2632">
        <v>0</v>
      </c>
      <c r="J2632">
        <f t="shared" si="121"/>
        <v>0</v>
      </c>
      <c r="K2632">
        <f t="shared" si="122"/>
        <v>107950.35060472338</v>
      </c>
    </row>
    <row r="2633" spans="1:11" x14ac:dyDescent="0.2">
      <c r="A2633" t="s">
        <v>4980</v>
      </c>
      <c r="B2633" t="s">
        <v>5263</v>
      </c>
      <c r="C2633">
        <v>0</v>
      </c>
      <c r="D2633">
        <v>0</v>
      </c>
      <c r="E2633">
        <f t="shared" si="120"/>
        <v>0</v>
      </c>
      <c r="F2633">
        <v>5600</v>
      </c>
      <c r="G2633" t="s">
        <v>5264</v>
      </c>
      <c r="H2633">
        <v>0</v>
      </c>
      <c r="I2633">
        <v>0</v>
      </c>
      <c r="J2633">
        <f t="shared" si="121"/>
        <v>0</v>
      </c>
      <c r="K2633">
        <f t="shared" si="122"/>
        <v>0</v>
      </c>
    </row>
    <row r="2634" spans="1:11" x14ac:dyDescent="0.2">
      <c r="A2634" t="s">
        <v>4980</v>
      </c>
      <c r="B2634" t="s">
        <v>5265</v>
      </c>
      <c r="C2634">
        <v>0</v>
      </c>
      <c r="D2634">
        <v>0</v>
      </c>
      <c r="E2634">
        <f t="shared" si="120"/>
        <v>0</v>
      </c>
      <c r="F2634">
        <v>5700</v>
      </c>
      <c r="G2634" t="s">
        <v>5266</v>
      </c>
      <c r="H2634">
        <v>0</v>
      </c>
      <c r="I2634">
        <v>0</v>
      </c>
      <c r="J2634">
        <f t="shared" si="121"/>
        <v>0</v>
      </c>
      <c r="K2634">
        <f t="shared" si="122"/>
        <v>0</v>
      </c>
    </row>
    <row r="2635" spans="1:11" x14ac:dyDescent="0.2">
      <c r="A2635" t="s">
        <v>4980</v>
      </c>
      <c r="B2635" t="s">
        <v>5267</v>
      </c>
      <c r="C2635">
        <v>0</v>
      </c>
      <c r="D2635">
        <v>1</v>
      </c>
      <c r="E2635">
        <f t="shared" si="120"/>
        <v>0</v>
      </c>
      <c r="F2635">
        <v>5800</v>
      </c>
      <c r="G2635" t="s">
        <v>5268</v>
      </c>
      <c r="H2635">
        <v>0</v>
      </c>
      <c r="I2635">
        <v>0</v>
      </c>
      <c r="J2635">
        <f t="shared" si="121"/>
        <v>0</v>
      </c>
      <c r="K2635">
        <f t="shared" si="122"/>
        <v>0</v>
      </c>
    </row>
    <row r="2636" spans="1:11" x14ac:dyDescent="0.2">
      <c r="A2636" t="s">
        <v>4980</v>
      </c>
      <c r="B2636" t="s">
        <v>5269</v>
      </c>
      <c r="C2636">
        <v>0</v>
      </c>
      <c r="D2636">
        <v>0</v>
      </c>
      <c r="E2636">
        <f t="shared" ref="E2636:E2699" si="123">C2636*D2636*100*$B$3*$B$3*0.01</f>
        <v>0</v>
      </c>
      <c r="F2636">
        <v>6000</v>
      </c>
      <c r="G2636" t="s">
        <v>5270</v>
      </c>
      <c r="H2636">
        <v>0</v>
      </c>
      <c r="I2636">
        <v>0</v>
      </c>
      <c r="J2636">
        <f t="shared" ref="J2636:J2699" si="124">H2636*I2636*100*$B$3*$B$3*0.01*-1</f>
        <v>0</v>
      </c>
      <c r="K2636">
        <f t="shared" ref="K2636:K2699" si="125">E2636+J2636</f>
        <v>0</v>
      </c>
    </row>
    <row r="2637" spans="1:11" x14ac:dyDescent="0.2">
      <c r="A2637" t="s">
        <v>4980</v>
      </c>
      <c r="B2637" t="s">
        <v>5271</v>
      </c>
      <c r="C2637">
        <v>0</v>
      </c>
      <c r="D2637">
        <v>0</v>
      </c>
      <c r="E2637">
        <f t="shared" si="123"/>
        <v>0</v>
      </c>
      <c r="F2637">
        <v>6200</v>
      </c>
      <c r="G2637" t="s">
        <v>5272</v>
      </c>
      <c r="H2637">
        <v>0</v>
      </c>
      <c r="I2637">
        <v>0</v>
      </c>
      <c r="J2637">
        <f t="shared" si="124"/>
        <v>0</v>
      </c>
      <c r="K2637">
        <f t="shared" si="125"/>
        <v>0</v>
      </c>
    </row>
    <row r="2638" spans="1:11" x14ac:dyDescent="0.2">
      <c r="A2638" t="s">
        <v>4980</v>
      </c>
      <c r="B2638" t="s">
        <v>5273</v>
      </c>
      <c r="C2638">
        <v>0</v>
      </c>
      <c r="D2638">
        <v>0</v>
      </c>
      <c r="E2638">
        <f t="shared" si="123"/>
        <v>0</v>
      </c>
      <c r="F2638">
        <v>6400</v>
      </c>
      <c r="G2638" t="s">
        <v>5274</v>
      </c>
      <c r="H2638">
        <v>0</v>
      </c>
      <c r="I2638">
        <v>0</v>
      </c>
      <c r="J2638">
        <f t="shared" si="124"/>
        <v>0</v>
      </c>
      <c r="K2638">
        <f t="shared" si="125"/>
        <v>0</v>
      </c>
    </row>
    <row r="2639" spans="1:11" x14ac:dyDescent="0.2">
      <c r="A2639" t="s">
        <v>4980</v>
      </c>
      <c r="B2639" t="s">
        <v>5275</v>
      </c>
      <c r="C2639">
        <v>0</v>
      </c>
      <c r="D2639">
        <v>0</v>
      </c>
      <c r="E2639">
        <f t="shared" si="123"/>
        <v>0</v>
      </c>
      <c r="F2639">
        <v>6600</v>
      </c>
      <c r="G2639" t="s">
        <v>5276</v>
      </c>
      <c r="H2639">
        <v>0</v>
      </c>
      <c r="I2639">
        <v>0</v>
      </c>
      <c r="J2639">
        <f t="shared" si="124"/>
        <v>0</v>
      </c>
      <c r="K2639">
        <f t="shared" si="125"/>
        <v>0</v>
      </c>
    </row>
    <row r="2640" spans="1:11" x14ac:dyDescent="0.2">
      <c r="A2640" t="s">
        <v>5277</v>
      </c>
      <c r="B2640" t="s">
        <v>5278</v>
      </c>
      <c r="C2640">
        <v>0</v>
      </c>
      <c r="D2640">
        <v>0</v>
      </c>
      <c r="E2640">
        <f t="shared" si="123"/>
        <v>0</v>
      </c>
      <c r="F2640">
        <v>1400</v>
      </c>
      <c r="G2640" t="s">
        <v>5279</v>
      </c>
      <c r="H2640">
        <v>0</v>
      </c>
      <c r="I2640">
        <v>0</v>
      </c>
      <c r="J2640">
        <f t="shared" si="124"/>
        <v>0</v>
      </c>
      <c r="K2640">
        <f t="shared" si="125"/>
        <v>0</v>
      </c>
    </row>
    <row r="2641" spans="1:11" x14ac:dyDescent="0.2">
      <c r="A2641" t="s">
        <v>5277</v>
      </c>
      <c r="B2641" t="s">
        <v>5280</v>
      </c>
      <c r="C2641">
        <v>0</v>
      </c>
      <c r="D2641">
        <v>0</v>
      </c>
      <c r="E2641">
        <f t="shared" si="123"/>
        <v>0</v>
      </c>
      <c r="F2641">
        <v>1600</v>
      </c>
      <c r="G2641" t="s">
        <v>5281</v>
      </c>
      <c r="H2641">
        <v>0</v>
      </c>
      <c r="I2641">
        <v>0</v>
      </c>
      <c r="J2641">
        <f t="shared" si="124"/>
        <v>0</v>
      </c>
      <c r="K2641">
        <f t="shared" si="125"/>
        <v>0</v>
      </c>
    </row>
    <row r="2642" spans="1:11" x14ac:dyDescent="0.2">
      <c r="A2642" t="s">
        <v>5277</v>
      </c>
      <c r="B2642" t="s">
        <v>5282</v>
      </c>
      <c r="C2642">
        <v>0</v>
      </c>
      <c r="D2642">
        <v>0</v>
      </c>
      <c r="E2642">
        <f t="shared" si="123"/>
        <v>0</v>
      </c>
      <c r="F2642">
        <v>1800</v>
      </c>
      <c r="G2642" t="s">
        <v>5283</v>
      </c>
      <c r="H2642">
        <v>0</v>
      </c>
      <c r="I2642">
        <v>0</v>
      </c>
      <c r="J2642">
        <f t="shared" si="124"/>
        <v>0</v>
      </c>
      <c r="K2642">
        <f t="shared" si="125"/>
        <v>0</v>
      </c>
    </row>
    <row r="2643" spans="1:11" x14ac:dyDescent="0.2">
      <c r="A2643" t="s">
        <v>5277</v>
      </c>
      <c r="B2643" t="s">
        <v>5284</v>
      </c>
      <c r="C2643">
        <v>0</v>
      </c>
      <c r="D2643">
        <v>0</v>
      </c>
      <c r="E2643">
        <f t="shared" si="123"/>
        <v>0</v>
      </c>
      <c r="F2643">
        <v>2000</v>
      </c>
      <c r="G2643" t="s">
        <v>5285</v>
      </c>
      <c r="H2643">
        <v>0</v>
      </c>
      <c r="I2643">
        <v>8</v>
      </c>
      <c r="J2643">
        <f t="shared" si="124"/>
        <v>0</v>
      </c>
      <c r="K2643">
        <f t="shared" si="125"/>
        <v>0</v>
      </c>
    </row>
    <row r="2644" spans="1:11" x14ac:dyDescent="0.2">
      <c r="A2644" t="s">
        <v>5277</v>
      </c>
      <c r="B2644" t="s">
        <v>5286</v>
      </c>
      <c r="C2644">
        <v>0</v>
      </c>
      <c r="D2644">
        <v>0</v>
      </c>
      <c r="E2644">
        <f t="shared" si="123"/>
        <v>0</v>
      </c>
      <c r="F2644">
        <v>2200</v>
      </c>
      <c r="G2644" t="s">
        <v>5287</v>
      </c>
      <c r="H2644">
        <v>0</v>
      </c>
      <c r="I2644">
        <v>6</v>
      </c>
      <c r="J2644">
        <f t="shared" si="124"/>
        <v>0</v>
      </c>
      <c r="K2644">
        <f t="shared" si="125"/>
        <v>0</v>
      </c>
    </row>
    <row r="2645" spans="1:11" x14ac:dyDescent="0.2">
      <c r="A2645" t="s">
        <v>5277</v>
      </c>
      <c r="B2645" t="s">
        <v>5288</v>
      </c>
      <c r="C2645">
        <v>0</v>
      </c>
      <c r="D2645">
        <v>0</v>
      </c>
      <c r="E2645">
        <f t="shared" si="123"/>
        <v>0</v>
      </c>
      <c r="F2645">
        <v>2400</v>
      </c>
      <c r="G2645" t="s">
        <v>5289</v>
      </c>
      <c r="H2645">
        <v>0</v>
      </c>
      <c r="I2645">
        <v>1</v>
      </c>
      <c r="J2645">
        <f t="shared" si="124"/>
        <v>0</v>
      </c>
      <c r="K2645">
        <f t="shared" si="125"/>
        <v>0</v>
      </c>
    </row>
    <row r="2646" spans="1:11" x14ac:dyDescent="0.2">
      <c r="A2646" t="s">
        <v>5277</v>
      </c>
      <c r="B2646" t="s">
        <v>5290</v>
      </c>
      <c r="C2646">
        <v>0</v>
      </c>
      <c r="D2646">
        <v>0</v>
      </c>
      <c r="E2646">
        <f t="shared" si="123"/>
        <v>0</v>
      </c>
      <c r="F2646">
        <v>2600</v>
      </c>
      <c r="G2646" t="s">
        <v>5291</v>
      </c>
      <c r="H2646">
        <v>0</v>
      </c>
      <c r="I2646">
        <v>1</v>
      </c>
      <c r="J2646">
        <f t="shared" si="124"/>
        <v>0</v>
      </c>
      <c r="K2646">
        <f t="shared" si="125"/>
        <v>0</v>
      </c>
    </row>
    <row r="2647" spans="1:11" x14ac:dyDescent="0.2">
      <c r="A2647" t="s">
        <v>5277</v>
      </c>
      <c r="B2647" t="s">
        <v>5292</v>
      </c>
      <c r="C2647">
        <v>0</v>
      </c>
      <c r="D2647">
        <v>0</v>
      </c>
      <c r="E2647">
        <f t="shared" si="123"/>
        <v>0</v>
      </c>
      <c r="F2647">
        <v>2800</v>
      </c>
      <c r="G2647" t="s">
        <v>5293</v>
      </c>
      <c r="H2647">
        <v>0</v>
      </c>
      <c r="I2647">
        <v>25</v>
      </c>
      <c r="J2647">
        <f t="shared" si="124"/>
        <v>0</v>
      </c>
      <c r="K2647">
        <f t="shared" si="125"/>
        <v>0</v>
      </c>
    </row>
    <row r="2648" spans="1:11" x14ac:dyDescent="0.2">
      <c r="A2648" t="s">
        <v>5277</v>
      </c>
      <c r="B2648" t="s">
        <v>5294</v>
      </c>
      <c r="C2648">
        <v>0</v>
      </c>
      <c r="D2648">
        <v>0</v>
      </c>
      <c r="E2648">
        <f t="shared" si="123"/>
        <v>0</v>
      </c>
      <c r="F2648">
        <v>3000</v>
      </c>
      <c r="G2648" t="s">
        <v>5295</v>
      </c>
      <c r="H2648">
        <v>0</v>
      </c>
      <c r="I2648">
        <v>2</v>
      </c>
      <c r="J2648">
        <f t="shared" si="124"/>
        <v>0</v>
      </c>
      <c r="K2648">
        <f t="shared" si="125"/>
        <v>0</v>
      </c>
    </row>
    <row r="2649" spans="1:11" x14ac:dyDescent="0.2">
      <c r="A2649" t="s">
        <v>5277</v>
      </c>
      <c r="B2649" t="s">
        <v>5296</v>
      </c>
      <c r="C2649">
        <v>0</v>
      </c>
      <c r="D2649">
        <v>0</v>
      </c>
      <c r="E2649">
        <f t="shared" si="123"/>
        <v>0</v>
      </c>
      <c r="F2649">
        <v>3200</v>
      </c>
      <c r="G2649" t="s">
        <v>5297</v>
      </c>
      <c r="H2649">
        <v>0</v>
      </c>
      <c r="I2649">
        <v>16</v>
      </c>
      <c r="J2649">
        <f t="shared" si="124"/>
        <v>0</v>
      </c>
      <c r="K2649">
        <f t="shared" si="125"/>
        <v>0</v>
      </c>
    </row>
    <row r="2650" spans="1:11" x14ac:dyDescent="0.2">
      <c r="A2650" t="s">
        <v>5277</v>
      </c>
      <c r="B2650" t="s">
        <v>5298</v>
      </c>
      <c r="C2650">
        <v>0</v>
      </c>
      <c r="D2650">
        <v>0</v>
      </c>
      <c r="E2650">
        <f t="shared" si="123"/>
        <v>0</v>
      </c>
      <c r="F2650">
        <v>3400</v>
      </c>
      <c r="G2650" t="s">
        <v>5299</v>
      </c>
      <c r="H2650">
        <v>0</v>
      </c>
      <c r="I2650">
        <v>48</v>
      </c>
      <c r="J2650">
        <f t="shared" si="124"/>
        <v>0</v>
      </c>
      <c r="K2650">
        <f t="shared" si="125"/>
        <v>0</v>
      </c>
    </row>
    <row r="2651" spans="1:11" x14ac:dyDescent="0.2">
      <c r="A2651" t="s">
        <v>5277</v>
      </c>
      <c r="B2651" t="s">
        <v>5300</v>
      </c>
      <c r="C2651">
        <v>0</v>
      </c>
      <c r="D2651">
        <v>0</v>
      </c>
      <c r="E2651">
        <f t="shared" si="123"/>
        <v>0</v>
      </c>
      <c r="F2651">
        <v>3600</v>
      </c>
      <c r="G2651" t="s">
        <v>5301</v>
      </c>
      <c r="H2651">
        <v>0</v>
      </c>
      <c r="I2651">
        <v>122</v>
      </c>
      <c r="J2651">
        <f t="shared" si="124"/>
        <v>0</v>
      </c>
      <c r="K2651">
        <f t="shared" si="125"/>
        <v>0</v>
      </c>
    </row>
    <row r="2652" spans="1:11" x14ac:dyDescent="0.2">
      <c r="A2652" t="s">
        <v>5277</v>
      </c>
      <c r="B2652" t="s">
        <v>5302</v>
      </c>
      <c r="C2652">
        <v>0</v>
      </c>
      <c r="D2652">
        <v>0</v>
      </c>
      <c r="E2652">
        <f t="shared" si="123"/>
        <v>0</v>
      </c>
      <c r="F2652">
        <v>3800</v>
      </c>
      <c r="G2652" t="s">
        <v>5303</v>
      </c>
      <c r="H2652">
        <v>0</v>
      </c>
      <c r="I2652">
        <v>822</v>
      </c>
      <c r="J2652">
        <f t="shared" si="124"/>
        <v>0</v>
      </c>
      <c r="K2652">
        <f t="shared" si="125"/>
        <v>0</v>
      </c>
    </row>
    <row r="2653" spans="1:11" x14ac:dyDescent="0.2">
      <c r="A2653" t="s">
        <v>5277</v>
      </c>
      <c r="B2653" t="s">
        <v>5304</v>
      </c>
      <c r="C2653">
        <v>0</v>
      </c>
      <c r="D2653">
        <v>0</v>
      </c>
      <c r="E2653">
        <f t="shared" si="123"/>
        <v>0</v>
      </c>
      <c r="F2653">
        <v>3900</v>
      </c>
      <c r="G2653" t="s">
        <v>5305</v>
      </c>
      <c r="H2653">
        <v>0</v>
      </c>
      <c r="I2653">
        <v>12</v>
      </c>
      <c r="J2653">
        <f t="shared" si="124"/>
        <v>0</v>
      </c>
      <c r="K2653">
        <f t="shared" si="125"/>
        <v>0</v>
      </c>
    </row>
    <row r="2654" spans="1:11" x14ac:dyDescent="0.2">
      <c r="A2654" t="s">
        <v>5277</v>
      </c>
      <c r="B2654" t="s">
        <v>5306</v>
      </c>
      <c r="C2654">
        <v>0</v>
      </c>
      <c r="D2654">
        <v>0</v>
      </c>
      <c r="E2654">
        <f t="shared" si="123"/>
        <v>0</v>
      </c>
      <c r="F2654">
        <v>4000</v>
      </c>
      <c r="G2654" t="s">
        <v>5307</v>
      </c>
      <c r="H2654">
        <v>0</v>
      </c>
      <c r="I2654">
        <v>170</v>
      </c>
      <c r="J2654">
        <f t="shared" si="124"/>
        <v>0</v>
      </c>
      <c r="K2654">
        <f t="shared" si="125"/>
        <v>0</v>
      </c>
    </row>
    <row r="2655" spans="1:11" x14ac:dyDescent="0.2">
      <c r="A2655" t="s">
        <v>5277</v>
      </c>
      <c r="B2655" t="s">
        <v>5308</v>
      </c>
      <c r="C2655">
        <v>0</v>
      </c>
      <c r="D2655">
        <v>0</v>
      </c>
      <c r="E2655">
        <f t="shared" si="123"/>
        <v>0</v>
      </c>
      <c r="F2655">
        <v>4050</v>
      </c>
      <c r="G2655" t="s">
        <v>5309</v>
      </c>
      <c r="H2655">
        <v>0</v>
      </c>
      <c r="I2655">
        <v>97</v>
      </c>
      <c r="J2655">
        <f t="shared" si="124"/>
        <v>0</v>
      </c>
      <c r="K2655">
        <f t="shared" si="125"/>
        <v>0</v>
      </c>
    </row>
    <row r="2656" spans="1:11" x14ac:dyDescent="0.2">
      <c r="A2656" t="s">
        <v>5277</v>
      </c>
      <c r="B2656" t="s">
        <v>5310</v>
      </c>
      <c r="C2656">
        <v>0</v>
      </c>
      <c r="D2656">
        <v>0</v>
      </c>
      <c r="E2656">
        <f t="shared" si="123"/>
        <v>0</v>
      </c>
      <c r="F2656">
        <v>4100</v>
      </c>
      <c r="G2656" t="s">
        <v>5311</v>
      </c>
      <c r="H2656">
        <v>0</v>
      </c>
      <c r="I2656">
        <v>9</v>
      </c>
      <c r="J2656">
        <f t="shared" si="124"/>
        <v>0</v>
      </c>
      <c r="K2656">
        <f t="shared" si="125"/>
        <v>0</v>
      </c>
    </row>
    <row r="2657" spans="1:11" x14ac:dyDescent="0.2">
      <c r="A2657" t="s">
        <v>5277</v>
      </c>
      <c r="B2657" t="s">
        <v>5312</v>
      </c>
      <c r="C2657">
        <v>0</v>
      </c>
      <c r="D2657">
        <v>0</v>
      </c>
      <c r="E2657">
        <f t="shared" si="123"/>
        <v>0</v>
      </c>
      <c r="F2657">
        <v>4150</v>
      </c>
      <c r="G2657" t="s">
        <v>5313</v>
      </c>
      <c r="H2657">
        <v>0</v>
      </c>
      <c r="I2657">
        <v>2</v>
      </c>
      <c r="J2657">
        <f t="shared" si="124"/>
        <v>0</v>
      </c>
      <c r="K2657">
        <f t="shared" si="125"/>
        <v>0</v>
      </c>
    </row>
    <row r="2658" spans="1:11" x14ac:dyDescent="0.2">
      <c r="A2658" t="s">
        <v>5277</v>
      </c>
      <c r="B2658" t="s">
        <v>5314</v>
      </c>
      <c r="C2658">
        <v>1E-4</v>
      </c>
      <c r="D2658">
        <v>0</v>
      </c>
      <c r="E2658">
        <f t="shared" si="123"/>
        <v>0</v>
      </c>
      <c r="F2658">
        <v>4200</v>
      </c>
      <c r="G2658" t="s">
        <v>5315</v>
      </c>
      <c r="H2658">
        <v>1E-4</v>
      </c>
      <c r="I2658">
        <v>82</v>
      </c>
      <c r="J2658">
        <f t="shared" si="124"/>
        <v>-210760.20832350754</v>
      </c>
      <c r="K2658">
        <f t="shared" si="125"/>
        <v>-210760.20832350754</v>
      </c>
    </row>
    <row r="2659" spans="1:11" x14ac:dyDescent="0.2">
      <c r="A2659" t="s">
        <v>5277</v>
      </c>
      <c r="B2659" t="s">
        <v>5316</v>
      </c>
      <c r="C2659">
        <v>1E-4</v>
      </c>
      <c r="D2659">
        <v>0</v>
      </c>
      <c r="E2659">
        <f t="shared" si="123"/>
        <v>0</v>
      </c>
      <c r="F2659">
        <v>4250</v>
      </c>
      <c r="G2659" t="s">
        <v>5317</v>
      </c>
      <c r="H2659">
        <v>1E-4</v>
      </c>
      <c r="I2659">
        <v>97</v>
      </c>
      <c r="J2659">
        <f t="shared" si="124"/>
        <v>-249313.90496805159</v>
      </c>
      <c r="K2659">
        <f t="shared" si="125"/>
        <v>-249313.90496805159</v>
      </c>
    </row>
    <row r="2660" spans="1:11" x14ac:dyDescent="0.2">
      <c r="A2660" t="s">
        <v>5277</v>
      </c>
      <c r="B2660" t="s">
        <v>5318</v>
      </c>
      <c r="C2660">
        <v>1E-4</v>
      </c>
      <c r="D2660">
        <v>0</v>
      </c>
      <c r="E2660">
        <f t="shared" si="123"/>
        <v>0</v>
      </c>
      <c r="F2660">
        <v>4300</v>
      </c>
      <c r="G2660" t="s">
        <v>5319</v>
      </c>
      <c r="H2660">
        <v>1E-4</v>
      </c>
      <c r="I2660">
        <v>126</v>
      </c>
      <c r="J2660">
        <f t="shared" si="124"/>
        <v>-323851.05181417009</v>
      </c>
      <c r="K2660">
        <f t="shared" si="125"/>
        <v>-323851.05181417009</v>
      </c>
    </row>
    <row r="2661" spans="1:11" x14ac:dyDescent="0.2">
      <c r="A2661" t="s">
        <v>5277</v>
      </c>
      <c r="B2661" t="s">
        <v>5320</v>
      </c>
      <c r="C2661">
        <v>1E-4</v>
      </c>
      <c r="D2661">
        <v>0</v>
      </c>
      <c r="E2661">
        <f t="shared" si="123"/>
        <v>0</v>
      </c>
      <c r="F2661">
        <v>4350</v>
      </c>
      <c r="G2661" t="s">
        <v>5321</v>
      </c>
      <c r="H2661">
        <v>1E-4</v>
      </c>
      <c r="I2661">
        <v>1262</v>
      </c>
      <c r="J2661">
        <f t="shared" si="124"/>
        <v>-3243651.0110276407</v>
      </c>
      <c r="K2661">
        <f t="shared" si="125"/>
        <v>-3243651.0110276407</v>
      </c>
    </row>
    <row r="2662" spans="1:11" x14ac:dyDescent="0.2">
      <c r="A2662" t="s">
        <v>5277</v>
      </c>
      <c r="B2662" t="s">
        <v>5322</v>
      </c>
      <c r="C2662">
        <v>1E-4</v>
      </c>
      <c r="D2662">
        <v>0</v>
      </c>
      <c r="E2662">
        <f t="shared" si="123"/>
        <v>0</v>
      </c>
      <c r="F2662">
        <v>4400</v>
      </c>
      <c r="G2662" t="s">
        <v>5323</v>
      </c>
      <c r="H2662">
        <v>1E-4</v>
      </c>
      <c r="I2662">
        <v>40</v>
      </c>
      <c r="J2662">
        <f t="shared" si="124"/>
        <v>-102809.85771878416</v>
      </c>
      <c r="K2662">
        <f t="shared" si="125"/>
        <v>-102809.85771878416</v>
      </c>
    </row>
    <row r="2663" spans="1:11" x14ac:dyDescent="0.2">
      <c r="A2663" t="s">
        <v>5277</v>
      </c>
      <c r="B2663" t="s">
        <v>5324</v>
      </c>
      <c r="C2663">
        <v>1E-4</v>
      </c>
      <c r="D2663">
        <v>1</v>
      </c>
      <c r="E2663">
        <f t="shared" si="123"/>
        <v>2570.2464429696038</v>
      </c>
      <c r="F2663">
        <v>4450</v>
      </c>
      <c r="G2663" t="s">
        <v>5325</v>
      </c>
      <c r="H2663">
        <v>1E-4</v>
      </c>
      <c r="I2663">
        <v>38</v>
      </c>
      <c r="J2663">
        <f t="shared" si="124"/>
        <v>-97669.364832844964</v>
      </c>
      <c r="K2663">
        <f t="shared" si="125"/>
        <v>-95099.118389875366</v>
      </c>
    </row>
    <row r="2664" spans="1:11" x14ac:dyDescent="0.2">
      <c r="A2664" t="s">
        <v>5277</v>
      </c>
      <c r="B2664" t="s">
        <v>5326</v>
      </c>
      <c r="C2664">
        <v>2.0000000000000001E-4</v>
      </c>
      <c r="D2664">
        <v>0</v>
      </c>
      <c r="E2664">
        <f t="shared" si="123"/>
        <v>0</v>
      </c>
      <c r="F2664">
        <v>4500</v>
      </c>
      <c r="G2664" t="s">
        <v>5327</v>
      </c>
      <c r="H2664">
        <v>2.0000000000000001E-4</v>
      </c>
      <c r="I2664">
        <v>245</v>
      </c>
      <c r="J2664">
        <f t="shared" si="124"/>
        <v>-1259420.7570551059</v>
      </c>
      <c r="K2664">
        <f t="shared" si="125"/>
        <v>-1259420.7570551059</v>
      </c>
    </row>
    <row r="2665" spans="1:11" x14ac:dyDescent="0.2">
      <c r="A2665" t="s">
        <v>5277</v>
      </c>
      <c r="B2665" t="s">
        <v>5328</v>
      </c>
      <c r="C2665">
        <v>2.0000000000000001E-4</v>
      </c>
      <c r="D2665">
        <v>0</v>
      </c>
      <c r="E2665">
        <f t="shared" si="123"/>
        <v>0</v>
      </c>
      <c r="F2665">
        <v>4550</v>
      </c>
      <c r="G2665" t="s">
        <v>5329</v>
      </c>
      <c r="H2665">
        <v>2.0000000000000001E-4</v>
      </c>
      <c r="I2665">
        <v>340</v>
      </c>
      <c r="J2665">
        <f t="shared" si="124"/>
        <v>-1747767.5812193307</v>
      </c>
      <c r="K2665">
        <f t="shared" si="125"/>
        <v>-1747767.5812193307</v>
      </c>
    </row>
    <row r="2666" spans="1:11" x14ac:dyDescent="0.2">
      <c r="A2666" t="s">
        <v>5277</v>
      </c>
      <c r="B2666" t="s">
        <v>5330</v>
      </c>
      <c r="C2666">
        <v>2.0000000000000001E-4</v>
      </c>
      <c r="D2666">
        <v>0</v>
      </c>
      <c r="E2666">
        <f t="shared" si="123"/>
        <v>0</v>
      </c>
      <c r="F2666">
        <v>4575</v>
      </c>
      <c r="G2666" t="s">
        <v>5331</v>
      </c>
      <c r="H2666">
        <v>2.0000000000000001E-4</v>
      </c>
      <c r="I2666">
        <v>0</v>
      </c>
      <c r="J2666">
        <f t="shared" si="124"/>
        <v>0</v>
      </c>
      <c r="K2666">
        <f t="shared" si="125"/>
        <v>0</v>
      </c>
    </row>
    <row r="2667" spans="1:11" x14ac:dyDescent="0.2">
      <c r="A2667" t="s">
        <v>5277</v>
      </c>
      <c r="B2667" t="s">
        <v>5332</v>
      </c>
      <c r="C2667">
        <v>2.0000000000000001E-4</v>
      </c>
      <c r="D2667">
        <v>0</v>
      </c>
      <c r="E2667">
        <f t="shared" si="123"/>
        <v>0</v>
      </c>
      <c r="F2667">
        <v>4600</v>
      </c>
      <c r="G2667" t="s">
        <v>5333</v>
      </c>
      <c r="H2667">
        <v>2.0000000000000001E-4</v>
      </c>
      <c r="I2667">
        <v>928</v>
      </c>
      <c r="J2667">
        <f t="shared" si="124"/>
        <v>-4770377.3981515849</v>
      </c>
      <c r="K2667">
        <f t="shared" si="125"/>
        <v>-4770377.3981515849</v>
      </c>
    </row>
    <row r="2668" spans="1:11" x14ac:dyDescent="0.2">
      <c r="A2668" t="s">
        <v>5277</v>
      </c>
      <c r="B2668" t="s">
        <v>5334</v>
      </c>
      <c r="C2668">
        <v>2.9999999999999997E-4</v>
      </c>
      <c r="D2668">
        <v>0</v>
      </c>
      <c r="E2668">
        <f t="shared" si="123"/>
        <v>0</v>
      </c>
      <c r="F2668">
        <v>4625</v>
      </c>
      <c r="G2668" t="s">
        <v>5335</v>
      </c>
      <c r="H2668">
        <v>2.9999999999999997E-4</v>
      </c>
      <c r="I2668">
        <v>0</v>
      </c>
      <c r="J2668">
        <f t="shared" si="124"/>
        <v>0</v>
      </c>
      <c r="K2668">
        <f t="shared" si="125"/>
        <v>0</v>
      </c>
    </row>
    <row r="2669" spans="1:11" x14ac:dyDescent="0.2">
      <c r="A2669" t="s">
        <v>5277</v>
      </c>
      <c r="B2669" t="s">
        <v>5336</v>
      </c>
      <c r="C2669">
        <v>2.9999999999999997E-4</v>
      </c>
      <c r="D2669">
        <v>0</v>
      </c>
      <c r="E2669">
        <f t="shared" si="123"/>
        <v>0</v>
      </c>
      <c r="F2669">
        <v>4650</v>
      </c>
      <c r="G2669" t="s">
        <v>5337</v>
      </c>
      <c r="H2669">
        <v>2.9999999999999997E-4</v>
      </c>
      <c r="I2669">
        <v>128</v>
      </c>
      <c r="J2669">
        <f t="shared" si="124"/>
        <v>-986974.63410032797</v>
      </c>
      <c r="K2669">
        <f t="shared" si="125"/>
        <v>-986974.63410032797</v>
      </c>
    </row>
    <row r="2670" spans="1:11" x14ac:dyDescent="0.2">
      <c r="A2670" t="s">
        <v>5277</v>
      </c>
      <c r="B2670" t="s">
        <v>5338</v>
      </c>
      <c r="C2670">
        <v>4.0000000000000002E-4</v>
      </c>
      <c r="D2670">
        <v>0</v>
      </c>
      <c r="E2670">
        <f t="shared" si="123"/>
        <v>0</v>
      </c>
      <c r="F2670">
        <v>4675</v>
      </c>
      <c r="G2670" t="s">
        <v>5339</v>
      </c>
      <c r="H2670">
        <v>4.0000000000000002E-4</v>
      </c>
      <c r="I2670">
        <v>51</v>
      </c>
      <c r="J2670">
        <f t="shared" si="124"/>
        <v>-524330.27436579927</v>
      </c>
      <c r="K2670">
        <f t="shared" si="125"/>
        <v>-524330.27436579927</v>
      </c>
    </row>
    <row r="2671" spans="1:11" x14ac:dyDescent="0.2">
      <c r="A2671" t="s">
        <v>5277</v>
      </c>
      <c r="B2671" t="s">
        <v>5340</v>
      </c>
      <c r="C2671">
        <v>4.0000000000000002E-4</v>
      </c>
      <c r="D2671">
        <v>3</v>
      </c>
      <c r="E2671">
        <f t="shared" si="123"/>
        <v>30842.957315635249</v>
      </c>
      <c r="F2671">
        <v>4700</v>
      </c>
      <c r="G2671" t="s">
        <v>5341</v>
      </c>
      <c r="H2671">
        <v>4.0000000000000002E-4</v>
      </c>
      <c r="I2671">
        <v>101</v>
      </c>
      <c r="J2671">
        <f t="shared" si="124"/>
        <v>-1038379.5629597203</v>
      </c>
      <c r="K2671">
        <f t="shared" si="125"/>
        <v>-1007536.605644085</v>
      </c>
    </row>
    <row r="2672" spans="1:11" x14ac:dyDescent="0.2">
      <c r="A2672" t="s">
        <v>5277</v>
      </c>
      <c r="B2672" t="s">
        <v>5342</v>
      </c>
      <c r="C2672">
        <v>5.0000000000000001E-4</v>
      </c>
      <c r="D2672">
        <v>0</v>
      </c>
      <c r="E2672">
        <f t="shared" si="123"/>
        <v>0</v>
      </c>
      <c r="F2672">
        <v>4725</v>
      </c>
      <c r="G2672" t="s">
        <v>5343</v>
      </c>
      <c r="H2672">
        <v>5.0000000000000001E-4</v>
      </c>
      <c r="I2672">
        <v>1</v>
      </c>
      <c r="J2672">
        <f t="shared" si="124"/>
        <v>-12851.23221484802</v>
      </c>
      <c r="K2672">
        <f t="shared" si="125"/>
        <v>-12851.23221484802</v>
      </c>
    </row>
    <row r="2673" spans="1:11" x14ac:dyDescent="0.2">
      <c r="A2673" t="s">
        <v>5277</v>
      </c>
      <c r="B2673" t="s">
        <v>5344</v>
      </c>
      <c r="C2673">
        <v>5.0000000000000001E-4</v>
      </c>
      <c r="D2673">
        <v>0</v>
      </c>
      <c r="E2673">
        <f t="shared" si="123"/>
        <v>0</v>
      </c>
      <c r="F2673">
        <v>4730</v>
      </c>
      <c r="G2673" t="s">
        <v>5345</v>
      </c>
      <c r="H2673">
        <v>5.0000000000000001E-4</v>
      </c>
      <c r="I2673">
        <v>0</v>
      </c>
      <c r="J2673">
        <f t="shared" si="124"/>
        <v>0</v>
      </c>
      <c r="K2673">
        <f t="shared" si="125"/>
        <v>0</v>
      </c>
    </row>
    <row r="2674" spans="1:11" x14ac:dyDescent="0.2">
      <c r="A2674" t="s">
        <v>5277</v>
      </c>
      <c r="B2674" t="s">
        <v>5346</v>
      </c>
      <c r="C2674">
        <v>5.0000000000000001E-4</v>
      </c>
      <c r="D2674">
        <v>0</v>
      </c>
      <c r="E2674">
        <f t="shared" si="123"/>
        <v>0</v>
      </c>
      <c r="F2674">
        <v>4740</v>
      </c>
      <c r="G2674" t="s">
        <v>5347</v>
      </c>
      <c r="H2674">
        <v>5.0000000000000001E-4</v>
      </c>
      <c r="I2674">
        <v>72</v>
      </c>
      <c r="J2674">
        <f t="shared" si="124"/>
        <v>-925288.71946905751</v>
      </c>
      <c r="K2674">
        <f t="shared" si="125"/>
        <v>-925288.71946905751</v>
      </c>
    </row>
    <row r="2675" spans="1:11" x14ac:dyDescent="0.2">
      <c r="A2675" t="s">
        <v>5277</v>
      </c>
      <c r="B2675" t="s">
        <v>5348</v>
      </c>
      <c r="C2675">
        <v>5.0000000000000001E-4</v>
      </c>
      <c r="D2675">
        <v>2</v>
      </c>
      <c r="E2675">
        <f t="shared" si="123"/>
        <v>25702.46442969604</v>
      </c>
      <c r="F2675">
        <v>4750</v>
      </c>
      <c r="G2675" t="s">
        <v>5349</v>
      </c>
      <c r="H2675">
        <v>5.0000000000000001E-4</v>
      </c>
      <c r="I2675">
        <v>199</v>
      </c>
      <c r="J2675">
        <f t="shared" si="124"/>
        <v>-2557395.2107547559</v>
      </c>
      <c r="K2675">
        <f t="shared" si="125"/>
        <v>-2531692.7463250598</v>
      </c>
    </row>
    <row r="2676" spans="1:11" x14ac:dyDescent="0.2">
      <c r="A2676" t="s">
        <v>5277</v>
      </c>
      <c r="B2676" t="s">
        <v>5350</v>
      </c>
      <c r="C2676">
        <v>5.9999999999999995E-4</v>
      </c>
      <c r="D2676">
        <v>2</v>
      </c>
      <c r="E2676">
        <f t="shared" si="123"/>
        <v>30842.957315635249</v>
      </c>
      <c r="F2676">
        <v>4760</v>
      </c>
      <c r="G2676" t="s">
        <v>5351</v>
      </c>
      <c r="H2676">
        <v>5.9999999999999995E-4</v>
      </c>
      <c r="I2676">
        <v>158</v>
      </c>
      <c r="J2676">
        <f t="shared" si="124"/>
        <v>-2436593.6279351846</v>
      </c>
      <c r="K2676">
        <f t="shared" si="125"/>
        <v>-2405750.6706195492</v>
      </c>
    </row>
    <row r="2677" spans="1:11" x14ac:dyDescent="0.2">
      <c r="A2677" t="s">
        <v>5277</v>
      </c>
      <c r="B2677" t="s">
        <v>5352</v>
      </c>
      <c r="C2677">
        <v>5.9999999999999995E-4</v>
      </c>
      <c r="D2677">
        <v>0</v>
      </c>
      <c r="E2677">
        <f t="shared" si="123"/>
        <v>0</v>
      </c>
      <c r="F2677">
        <v>4770</v>
      </c>
      <c r="G2677" t="s">
        <v>5353</v>
      </c>
      <c r="H2677">
        <v>5.9999999999999995E-4</v>
      </c>
      <c r="I2677">
        <v>5</v>
      </c>
      <c r="J2677">
        <f t="shared" si="124"/>
        <v>-77107.393289088111</v>
      </c>
      <c r="K2677">
        <f t="shared" si="125"/>
        <v>-77107.393289088111</v>
      </c>
    </row>
    <row r="2678" spans="1:11" x14ac:dyDescent="0.2">
      <c r="A2678" t="s">
        <v>5277</v>
      </c>
      <c r="B2678" t="s">
        <v>5354</v>
      </c>
      <c r="C2678">
        <v>5.9999999999999995E-4</v>
      </c>
      <c r="D2678">
        <v>0</v>
      </c>
      <c r="E2678">
        <f t="shared" si="123"/>
        <v>0</v>
      </c>
      <c r="F2678">
        <v>4775</v>
      </c>
      <c r="G2678" t="s">
        <v>5355</v>
      </c>
      <c r="H2678">
        <v>5.9999999999999995E-4</v>
      </c>
      <c r="I2678">
        <v>16</v>
      </c>
      <c r="J2678">
        <f t="shared" si="124"/>
        <v>-246743.65852508199</v>
      </c>
      <c r="K2678">
        <f t="shared" si="125"/>
        <v>-246743.65852508199</v>
      </c>
    </row>
    <row r="2679" spans="1:11" x14ac:dyDescent="0.2">
      <c r="A2679" t="s">
        <v>5277</v>
      </c>
      <c r="B2679" t="s">
        <v>5356</v>
      </c>
      <c r="C2679">
        <v>5.9999999999999995E-4</v>
      </c>
      <c r="D2679">
        <v>2</v>
      </c>
      <c r="E2679">
        <f t="shared" si="123"/>
        <v>30842.957315635249</v>
      </c>
      <c r="F2679">
        <v>4780</v>
      </c>
      <c r="G2679" t="s">
        <v>5357</v>
      </c>
      <c r="H2679">
        <v>5.9999999999999995E-4</v>
      </c>
      <c r="I2679">
        <v>20</v>
      </c>
      <c r="J2679">
        <f t="shared" si="124"/>
        <v>-308429.57315635245</v>
      </c>
      <c r="K2679">
        <f t="shared" si="125"/>
        <v>-277586.61584071722</v>
      </c>
    </row>
    <row r="2680" spans="1:11" x14ac:dyDescent="0.2">
      <c r="A2680" t="s">
        <v>5277</v>
      </c>
      <c r="B2680" t="s">
        <v>5358</v>
      </c>
      <c r="C2680">
        <v>6.9999999999999999E-4</v>
      </c>
      <c r="D2680">
        <v>1</v>
      </c>
      <c r="E2680">
        <f t="shared" si="123"/>
        <v>17991.725100787226</v>
      </c>
      <c r="F2680">
        <v>4790</v>
      </c>
      <c r="G2680" t="s">
        <v>5359</v>
      </c>
      <c r="H2680">
        <v>6.9999999999999999E-4</v>
      </c>
      <c r="I2680">
        <v>7</v>
      </c>
      <c r="J2680">
        <f t="shared" si="124"/>
        <v>-125942.07570551058</v>
      </c>
      <c r="K2680">
        <f t="shared" si="125"/>
        <v>-107950.35060472335</v>
      </c>
    </row>
    <row r="2681" spans="1:11" x14ac:dyDescent="0.2">
      <c r="A2681" t="s">
        <v>5277</v>
      </c>
      <c r="B2681" t="s">
        <v>5360</v>
      </c>
      <c r="C2681">
        <v>6.9999999999999999E-4</v>
      </c>
      <c r="D2681">
        <v>24</v>
      </c>
      <c r="E2681">
        <f t="shared" si="123"/>
        <v>431801.40241889341</v>
      </c>
      <c r="F2681">
        <v>4800</v>
      </c>
      <c r="G2681" t="s">
        <v>5361</v>
      </c>
      <c r="H2681">
        <v>6.9999999999999999E-4</v>
      </c>
      <c r="I2681">
        <v>498</v>
      </c>
      <c r="J2681">
        <f t="shared" si="124"/>
        <v>-8959879.1001920383</v>
      </c>
      <c r="K2681">
        <f t="shared" si="125"/>
        <v>-8528077.6977731455</v>
      </c>
    </row>
    <row r="2682" spans="1:11" x14ac:dyDescent="0.2">
      <c r="A2682" t="s">
        <v>5277</v>
      </c>
      <c r="B2682" t="s">
        <v>5362</v>
      </c>
      <c r="C2682">
        <v>8.0000000000000004E-4</v>
      </c>
      <c r="D2682">
        <v>0</v>
      </c>
      <c r="E2682">
        <f t="shared" si="123"/>
        <v>0</v>
      </c>
      <c r="F2682">
        <v>4810</v>
      </c>
      <c r="G2682" t="s">
        <v>5363</v>
      </c>
      <c r="H2682">
        <v>8.0000000000000004E-4</v>
      </c>
      <c r="I2682">
        <v>8</v>
      </c>
      <c r="J2682">
        <f t="shared" si="124"/>
        <v>-164495.77235005464</v>
      </c>
      <c r="K2682">
        <f t="shared" si="125"/>
        <v>-164495.77235005464</v>
      </c>
    </row>
    <row r="2683" spans="1:11" x14ac:dyDescent="0.2">
      <c r="A2683" t="s">
        <v>5277</v>
      </c>
      <c r="B2683" t="s">
        <v>5364</v>
      </c>
      <c r="C2683">
        <v>8.0000000000000004E-4</v>
      </c>
      <c r="D2683">
        <v>0</v>
      </c>
      <c r="E2683">
        <f t="shared" si="123"/>
        <v>0</v>
      </c>
      <c r="F2683">
        <v>4820</v>
      </c>
      <c r="G2683" t="s">
        <v>5365</v>
      </c>
      <c r="H2683">
        <v>8.0000000000000004E-4</v>
      </c>
      <c r="I2683">
        <v>3</v>
      </c>
      <c r="J2683">
        <f t="shared" si="124"/>
        <v>-61685.914631270498</v>
      </c>
      <c r="K2683">
        <f t="shared" si="125"/>
        <v>-61685.914631270498</v>
      </c>
    </row>
    <row r="2684" spans="1:11" x14ac:dyDescent="0.2">
      <c r="A2684" t="s">
        <v>5277</v>
      </c>
      <c r="B2684" t="s">
        <v>5366</v>
      </c>
      <c r="C2684">
        <v>8.0000000000000004E-4</v>
      </c>
      <c r="D2684">
        <v>6</v>
      </c>
      <c r="E2684">
        <f t="shared" si="123"/>
        <v>123371.829262541</v>
      </c>
      <c r="F2684">
        <v>4825</v>
      </c>
      <c r="G2684" t="s">
        <v>5367</v>
      </c>
      <c r="H2684">
        <v>8.0000000000000004E-4</v>
      </c>
      <c r="I2684">
        <v>151</v>
      </c>
      <c r="J2684">
        <f t="shared" si="124"/>
        <v>-3104857.7031072816</v>
      </c>
      <c r="K2684">
        <f t="shared" si="125"/>
        <v>-2981485.8738447404</v>
      </c>
    </row>
    <row r="2685" spans="1:11" x14ac:dyDescent="0.2">
      <c r="A2685" t="s">
        <v>5277</v>
      </c>
      <c r="B2685" t="s">
        <v>5368</v>
      </c>
      <c r="C2685">
        <v>8.9999999999999998E-4</v>
      </c>
      <c r="D2685">
        <v>0</v>
      </c>
      <c r="E2685">
        <f t="shared" si="123"/>
        <v>0</v>
      </c>
      <c r="F2685">
        <v>4830</v>
      </c>
      <c r="G2685" t="s">
        <v>5369</v>
      </c>
      <c r="H2685">
        <v>8.9999999999999998E-4</v>
      </c>
      <c r="I2685">
        <v>19</v>
      </c>
      <c r="J2685">
        <f t="shared" si="124"/>
        <v>-439512.1417478022</v>
      </c>
      <c r="K2685">
        <f t="shared" si="125"/>
        <v>-439512.1417478022</v>
      </c>
    </row>
    <row r="2686" spans="1:11" x14ac:dyDescent="0.2">
      <c r="A2686" t="s">
        <v>5277</v>
      </c>
      <c r="B2686" t="s">
        <v>5370</v>
      </c>
      <c r="C2686">
        <v>8.9999999999999998E-4</v>
      </c>
      <c r="D2686">
        <v>0</v>
      </c>
      <c r="E2686">
        <f t="shared" si="123"/>
        <v>0</v>
      </c>
      <c r="F2686">
        <v>4835</v>
      </c>
      <c r="G2686" t="s">
        <v>5371</v>
      </c>
      <c r="H2686">
        <v>8.9999999999999998E-4</v>
      </c>
      <c r="I2686">
        <v>0</v>
      </c>
      <c r="J2686">
        <f t="shared" si="124"/>
        <v>0</v>
      </c>
      <c r="K2686">
        <f t="shared" si="125"/>
        <v>0</v>
      </c>
    </row>
    <row r="2687" spans="1:11" x14ac:dyDescent="0.2">
      <c r="A2687" t="s">
        <v>5277</v>
      </c>
      <c r="B2687" t="s">
        <v>5372</v>
      </c>
      <c r="C2687">
        <v>8.9999999999999998E-4</v>
      </c>
      <c r="D2687">
        <v>20</v>
      </c>
      <c r="E2687">
        <f t="shared" si="123"/>
        <v>462644.3597345287</v>
      </c>
      <c r="F2687">
        <v>4840</v>
      </c>
      <c r="G2687" t="s">
        <v>5373</v>
      </c>
      <c r="H2687">
        <v>8.9999999999999998E-4</v>
      </c>
      <c r="I2687">
        <v>4</v>
      </c>
      <c r="J2687">
        <f t="shared" si="124"/>
        <v>-92528.87194690574</v>
      </c>
      <c r="K2687">
        <f t="shared" si="125"/>
        <v>370115.48778762296</v>
      </c>
    </row>
    <row r="2688" spans="1:11" x14ac:dyDescent="0.2">
      <c r="A2688" t="s">
        <v>5277</v>
      </c>
      <c r="B2688" t="s">
        <v>5374</v>
      </c>
      <c r="C2688">
        <v>1E-3</v>
      </c>
      <c r="D2688">
        <v>37</v>
      </c>
      <c r="E2688">
        <f t="shared" si="123"/>
        <v>950991.18389875337</v>
      </c>
      <c r="F2688">
        <v>4845</v>
      </c>
      <c r="G2688" t="s">
        <v>5375</v>
      </c>
      <c r="H2688">
        <v>1E-3</v>
      </c>
      <c r="I2688">
        <v>0</v>
      </c>
      <c r="J2688">
        <f t="shared" si="124"/>
        <v>0</v>
      </c>
      <c r="K2688">
        <f t="shared" si="125"/>
        <v>950991.18389875337</v>
      </c>
    </row>
    <row r="2689" spans="1:11" x14ac:dyDescent="0.2">
      <c r="A2689" t="s">
        <v>5277</v>
      </c>
      <c r="B2689" t="s">
        <v>5376</v>
      </c>
      <c r="C2689">
        <v>1E-3</v>
      </c>
      <c r="D2689">
        <v>20</v>
      </c>
      <c r="E2689">
        <f t="shared" si="123"/>
        <v>514049.28859392076</v>
      </c>
      <c r="F2689">
        <v>4850</v>
      </c>
      <c r="G2689" t="s">
        <v>5377</v>
      </c>
      <c r="H2689">
        <v>1E-3</v>
      </c>
      <c r="I2689">
        <v>564</v>
      </c>
      <c r="J2689">
        <f t="shared" si="124"/>
        <v>-14496189.938348565</v>
      </c>
      <c r="K2689">
        <f t="shared" si="125"/>
        <v>-13982140.649754645</v>
      </c>
    </row>
    <row r="2690" spans="1:11" x14ac:dyDescent="0.2">
      <c r="A2690" t="s">
        <v>5277</v>
      </c>
      <c r="B2690" t="s">
        <v>5378</v>
      </c>
      <c r="C2690">
        <v>1E-3</v>
      </c>
      <c r="D2690">
        <v>19</v>
      </c>
      <c r="E2690">
        <f t="shared" si="123"/>
        <v>488346.82416422467</v>
      </c>
      <c r="F2690">
        <v>4855</v>
      </c>
      <c r="G2690" t="s">
        <v>5379</v>
      </c>
      <c r="H2690">
        <v>1E-3</v>
      </c>
      <c r="I2690">
        <v>0</v>
      </c>
      <c r="J2690">
        <f t="shared" si="124"/>
        <v>0</v>
      </c>
      <c r="K2690">
        <f t="shared" si="125"/>
        <v>488346.82416422467</v>
      </c>
    </row>
    <row r="2691" spans="1:11" x14ac:dyDescent="0.2">
      <c r="A2691" t="s">
        <v>5277</v>
      </c>
      <c r="B2691" t="s">
        <v>5380</v>
      </c>
      <c r="C2691">
        <v>1E-3</v>
      </c>
      <c r="D2691">
        <v>39</v>
      </c>
      <c r="E2691">
        <f t="shared" si="123"/>
        <v>1002396.1127581456</v>
      </c>
      <c r="F2691">
        <v>4860</v>
      </c>
      <c r="G2691" t="s">
        <v>5381</v>
      </c>
      <c r="H2691">
        <v>1E-3</v>
      </c>
      <c r="I2691">
        <v>46</v>
      </c>
      <c r="J2691">
        <f t="shared" si="124"/>
        <v>-1182313.3637660178</v>
      </c>
      <c r="K2691">
        <f t="shared" si="125"/>
        <v>-179917.25100787228</v>
      </c>
    </row>
    <row r="2692" spans="1:11" x14ac:dyDescent="0.2">
      <c r="A2692" t="s">
        <v>5277</v>
      </c>
      <c r="B2692" t="s">
        <v>5382</v>
      </c>
      <c r="C2692">
        <v>1.1000000000000001E-3</v>
      </c>
      <c r="D2692">
        <v>2</v>
      </c>
      <c r="E2692">
        <f t="shared" si="123"/>
        <v>56545.421745331289</v>
      </c>
      <c r="F2692">
        <v>4865</v>
      </c>
      <c r="G2692" t="s">
        <v>5383</v>
      </c>
      <c r="H2692">
        <v>1.1000000000000001E-3</v>
      </c>
      <c r="I2692">
        <v>0</v>
      </c>
      <c r="J2692">
        <f t="shared" si="124"/>
        <v>0</v>
      </c>
      <c r="K2692">
        <f t="shared" si="125"/>
        <v>56545.421745331289</v>
      </c>
    </row>
    <row r="2693" spans="1:11" x14ac:dyDescent="0.2">
      <c r="A2693" t="s">
        <v>5277</v>
      </c>
      <c r="B2693" t="s">
        <v>5384</v>
      </c>
      <c r="C2693">
        <v>1.1000000000000001E-3</v>
      </c>
      <c r="D2693">
        <v>1</v>
      </c>
      <c r="E2693">
        <f t="shared" si="123"/>
        <v>28272.710872665644</v>
      </c>
      <c r="F2693">
        <v>4870</v>
      </c>
      <c r="G2693" t="s">
        <v>5385</v>
      </c>
      <c r="H2693">
        <v>1.1000000000000001E-3</v>
      </c>
      <c r="I2693">
        <v>235</v>
      </c>
      <c r="J2693">
        <f t="shared" si="124"/>
        <v>-6644087.0550764268</v>
      </c>
      <c r="K2693">
        <f t="shared" si="125"/>
        <v>-6615814.3442037608</v>
      </c>
    </row>
    <row r="2694" spans="1:11" x14ac:dyDescent="0.2">
      <c r="A2694" t="s">
        <v>5277</v>
      </c>
      <c r="B2694" t="s">
        <v>5386</v>
      </c>
      <c r="C2694">
        <v>1.1999999999999999E-3</v>
      </c>
      <c r="D2694">
        <v>9</v>
      </c>
      <c r="E2694">
        <f t="shared" si="123"/>
        <v>277586.61584071716</v>
      </c>
      <c r="F2694">
        <v>4875</v>
      </c>
      <c r="G2694" t="s">
        <v>5387</v>
      </c>
      <c r="H2694">
        <v>1.1999999999999999E-3</v>
      </c>
      <c r="I2694">
        <v>405</v>
      </c>
      <c r="J2694">
        <f t="shared" si="124"/>
        <v>-12491397.712832272</v>
      </c>
      <c r="K2694">
        <f t="shared" si="125"/>
        <v>-12213811.096991556</v>
      </c>
    </row>
    <row r="2695" spans="1:11" x14ac:dyDescent="0.2">
      <c r="A2695" t="s">
        <v>5277</v>
      </c>
      <c r="B2695" t="s">
        <v>5388</v>
      </c>
      <c r="C2695">
        <v>1.1999999999999999E-3</v>
      </c>
      <c r="D2695">
        <v>15</v>
      </c>
      <c r="E2695">
        <f t="shared" si="123"/>
        <v>462644.3597345287</v>
      </c>
      <c r="F2695">
        <v>4880</v>
      </c>
      <c r="G2695" t="s">
        <v>5389</v>
      </c>
      <c r="H2695">
        <v>1.1999999999999999E-3</v>
      </c>
      <c r="I2695">
        <v>215</v>
      </c>
      <c r="J2695">
        <f t="shared" si="124"/>
        <v>-6631235.8228615765</v>
      </c>
      <c r="K2695">
        <f t="shared" si="125"/>
        <v>-6168591.4631270478</v>
      </c>
    </row>
    <row r="2696" spans="1:11" x14ac:dyDescent="0.2">
      <c r="A2696" t="s">
        <v>5277</v>
      </c>
      <c r="B2696" t="s">
        <v>5390</v>
      </c>
      <c r="C2696">
        <v>1.1999999999999999E-3</v>
      </c>
      <c r="D2696">
        <v>72</v>
      </c>
      <c r="E2696">
        <f t="shared" si="123"/>
        <v>2220692.9267257373</v>
      </c>
      <c r="F2696">
        <v>4885</v>
      </c>
      <c r="G2696" t="s">
        <v>5391</v>
      </c>
      <c r="H2696">
        <v>1.1999999999999999E-3</v>
      </c>
      <c r="I2696">
        <v>27</v>
      </c>
      <c r="J2696">
        <f t="shared" si="124"/>
        <v>-832759.84752215154</v>
      </c>
      <c r="K2696">
        <f t="shared" si="125"/>
        <v>1387933.0792035856</v>
      </c>
    </row>
    <row r="2697" spans="1:11" x14ac:dyDescent="0.2">
      <c r="A2697" t="s">
        <v>5277</v>
      </c>
      <c r="B2697" t="s">
        <v>5392</v>
      </c>
      <c r="C2697">
        <v>1.2999999999999999E-3</v>
      </c>
      <c r="D2697">
        <v>0</v>
      </c>
      <c r="E2697">
        <f t="shared" si="123"/>
        <v>0</v>
      </c>
      <c r="F2697">
        <v>4890</v>
      </c>
      <c r="G2697" t="s">
        <v>5393</v>
      </c>
      <c r="H2697">
        <v>1.2999999999999999E-3</v>
      </c>
      <c r="I2697">
        <v>75</v>
      </c>
      <c r="J2697">
        <f t="shared" si="124"/>
        <v>-2505990.2818953632</v>
      </c>
      <c r="K2697">
        <f t="shared" si="125"/>
        <v>-2505990.2818953632</v>
      </c>
    </row>
    <row r="2698" spans="1:11" x14ac:dyDescent="0.2">
      <c r="A2698" t="s">
        <v>5277</v>
      </c>
      <c r="B2698" t="s">
        <v>5394</v>
      </c>
      <c r="C2698">
        <v>1.2999999999999999E-3</v>
      </c>
      <c r="D2698">
        <v>0</v>
      </c>
      <c r="E2698">
        <f t="shared" si="123"/>
        <v>0</v>
      </c>
      <c r="F2698">
        <v>4895</v>
      </c>
      <c r="G2698" t="s">
        <v>5395</v>
      </c>
      <c r="H2698">
        <v>1.2999999999999999E-3</v>
      </c>
      <c r="I2698">
        <v>15</v>
      </c>
      <c r="J2698">
        <f t="shared" si="124"/>
        <v>-501198.05637907278</v>
      </c>
      <c r="K2698">
        <f t="shared" si="125"/>
        <v>-501198.05637907278</v>
      </c>
    </row>
    <row r="2699" spans="1:11" x14ac:dyDescent="0.2">
      <c r="A2699" t="s">
        <v>5277</v>
      </c>
      <c r="B2699" t="s">
        <v>5396</v>
      </c>
      <c r="C2699">
        <v>1.4E-3</v>
      </c>
      <c r="D2699">
        <v>25</v>
      </c>
      <c r="E2699">
        <f t="shared" si="123"/>
        <v>899586.25503936119</v>
      </c>
      <c r="F2699">
        <v>4900</v>
      </c>
      <c r="G2699" t="s">
        <v>5397</v>
      </c>
      <c r="H2699">
        <v>1.4E-3</v>
      </c>
      <c r="I2699">
        <v>446</v>
      </c>
      <c r="J2699">
        <f t="shared" si="124"/>
        <v>-16048618.789902207</v>
      </c>
      <c r="K2699">
        <f t="shared" si="125"/>
        <v>-15149032.534862846</v>
      </c>
    </row>
    <row r="2700" spans="1:11" x14ac:dyDescent="0.2">
      <c r="A2700" t="s">
        <v>5277</v>
      </c>
      <c r="B2700" t="s">
        <v>5398</v>
      </c>
      <c r="C2700">
        <v>1.4E-3</v>
      </c>
      <c r="D2700">
        <v>14</v>
      </c>
      <c r="E2700">
        <f t="shared" ref="E2700:E2763" si="126">C2700*D2700*100*$B$3*$B$3*0.01</f>
        <v>503768.30282204231</v>
      </c>
      <c r="F2700">
        <v>4905</v>
      </c>
      <c r="G2700" t="s">
        <v>5399</v>
      </c>
      <c r="H2700">
        <v>1.4E-3</v>
      </c>
      <c r="I2700">
        <v>25</v>
      </c>
      <c r="J2700">
        <f t="shared" ref="J2700:J2763" si="127">H2700*I2700*100*$B$3*$B$3*0.01*-1</f>
        <v>-899586.25503936119</v>
      </c>
      <c r="K2700">
        <f t="shared" ref="K2700:K2763" si="128">E2700+J2700</f>
        <v>-395817.95221731887</v>
      </c>
    </row>
    <row r="2701" spans="1:11" x14ac:dyDescent="0.2">
      <c r="A2701" t="s">
        <v>5277</v>
      </c>
      <c r="B2701" t="s">
        <v>5400</v>
      </c>
      <c r="C2701">
        <v>1.5E-3</v>
      </c>
      <c r="D2701">
        <v>4</v>
      </c>
      <c r="E2701">
        <f t="shared" si="126"/>
        <v>154214.78657817622</v>
      </c>
      <c r="F2701">
        <v>4910</v>
      </c>
      <c r="G2701" t="s">
        <v>5401</v>
      </c>
      <c r="H2701">
        <v>1.5E-3</v>
      </c>
      <c r="I2701">
        <v>48</v>
      </c>
      <c r="J2701">
        <f t="shared" si="127"/>
        <v>-1850577.438938115</v>
      </c>
      <c r="K2701">
        <f t="shared" si="128"/>
        <v>-1696362.6523599387</v>
      </c>
    </row>
    <row r="2702" spans="1:11" x14ac:dyDescent="0.2">
      <c r="A2702" t="s">
        <v>5277</v>
      </c>
      <c r="B2702" t="s">
        <v>5402</v>
      </c>
      <c r="C2702">
        <v>1.5E-3</v>
      </c>
      <c r="D2702">
        <v>1</v>
      </c>
      <c r="E2702">
        <f t="shared" si="126"/>
        <v>38553.696644544056</v>
      </c>
      <c r="F2702">
        <v>4915</v>
      </c>
      <c r="G2702" t="s">
        <v>5403</v>
      </c>
      <c r="H2702">
        <v>1.5E-3</v>
      </c>
      <c r="I2702">
        <v>2</v>
      </c>
      <c r="J2702">
        <f t="shared" si="127"/>
        <v>-77107.393289088111</v>
      </c>
      <c r="K2702">
        <f t="shared" si="128"/>
        <v>-38553.696644544056</v>
      </c>
    </row>
    <row r="2703" spans="1:11" x14ac:dyDescent="0.2">
      <c r="A2703" t="s">
        <v>5277</v>
      </c>
      <c r="B2703" t="s">
        <v>5404</v>
      </c>
      <c r="C2703">
        <v>1.6000000000000001E-3</v>
      </c>
      <c r="D2703">
        <v>14</v>
      </c>
      <c r="E2703">
        <f t="shared" si="126"/>
        <v>575735.20322519122</v>
      </c>
      <c r="F2703">
        <v>4920</v>
      </c>
      <c r="G2703" t="s">
        <v>5405</v>
      </c>
      <c r="H2703">
        <v>1.6000000000000001E-3</v>
      </c>
      <c r="I2703">
        <v>80</v>
      </c>
      <c r="J2703">
        <f t="shared" si="127"/>
        <v>-3289915.4470010931</v>
      </c>
      <c r="K2703">
        <f t="shared" si="128"/>
        <v>-2714180.2437759019</v>
      </c>
    </row>
    <row r="2704" spans="1:11" x14ac:dyDescent="0.2">
      <c r="A2704" t="s">
        <v>5277</v>
      </c>
      <c r="B2704" t="s">
        <v>5406</v>
      </c>
      <c r="C2704">
        <v>1.6000000000000001E-3</v>
      </c>
      <c r="D2704">
        <v>9</v>
      </c>
      <c r="E2704">
        <f t="shared" si="126"/>
        <v>370115.48778762296</v>
      </c>
      <c r="F2704">
        <v>4925</v>
      </c>
      <c r="G2704" t="s">
        <v>5407</v>
      </c>
      <c r="H2704">
        <v>1.6000000000000001E-3</v>
      </c>
      <c r="I2704">
        <v>46</v>
      </c>
      <c r="J2704">
        <f t="shared" si="127"/>
        <v>-1891701.3820256281</v>
      </c>
      <c r="K2704">
        <f t="shared" si="128"/>
        <v>-1521585.8942380052</v>
      </c>
    </row>
    <row r="2705" spans="1:11" x14ac:dyDescent="0.2">
      <c r="A2705" t="s">
        <v>5277</v>
      </c>
      <c r="B2705" t="s">
        <v>5408</v>
      </c>
      <c r="C2705">
        <v>1.6999999999999999E-3</v>
      </c>
      <c r="D2705">
        <v>58</v>
      </c>
      <c r="E2705">
        <f t="shared" si="126"/>
        <v>2534262.9927680292</v>
      </c>
      <c r="F2705">
        <v>4930</v>
      </c>
      <c r="G2705" t="s">
        <v>5409</v>
      </c>
      <c r="H2705">
        <v>1.6999999999999999E-3</v>
      </c>
      <c r="I2705">
        <v>86</v>
      </c>
      <c r="J2705">
        <f t="shared" si="127"/>
        <v>-3757700.2996215606</v>
      </c>
      <c r="K2705">
        <f t="shared" si="128"/>
        <v>-1223437.3068535314</v>
      </c>
    </row>
    <row r="2706" spans="1:11" x14ac:dyDescent="0.2">
      <c r="A2706" t="s">
        <v>5277</v>
      </c>
      <c r="B2706" t="s">
        <v>5410</v>
      </c>
      <c r="C2706">
        <v>1.6999999999999999E-3</v>
      </c>
      <c r="D2706">
        <v>0</v>
      </c>
      <c r="E2706">
        <f t="shared" si="126"/>
        <v>0</v>
      </c>
      <c r="F2706">
        <v>4935</v>
      </c>
      <c r="G2706" t="s">
        <v>5411</v>
      </c>
      <c r="H2706">
        <v>1.6999999999999999E-3</v>
      </c>
      <c r="I2706">
        <v>22</v>
      </c>
      <c r="J2706">
        <f t="shared" si="127"/>
        <v>-961272.16967063176</v>
      </c>
      <c r="K2706">
        <f t="shared" si="128"/>
        <v>-961272.16967063176</v>
      </c>
    </row>
    <row r="2707" spans="1:11" x14ac:dyDescent="0.2">
      <c r="A2707" t="s">
        <v>5277</v>
      </c>
      <c r="B2707" t="s">
        <v>5412</v>
      </c>
      <c r="C2707">
        <v>1.8E-3</v>
      </c>
      <c r="D2707">
        <v>125</v>
      </c>
      <c r="E2707">
        <f t="shared" si="126"/>
        <v>5783054.4966816092</v>
      </c>
      <c r="F2707">
        <v>4940</v>
      </c>
      <c r="G2707" t="s">
        <v>5413</v>
      </c>
      <c r="H2707">
        <v>1.8E-3</v>
      </c>
      <c r="I2707">
        <v>76</v>
      </c>
      <c r="J2707">
        <f t="shared" si="127"/>
        <v>-3516097.1339824176</v>
      </c>
      <c r="K2707">
        <f t="shared" si="128"/>
        <v>2266957.3626991916</v>
      </c>
    </row>
    <row r="2708" spans="1:11" x14ac:dyDescent="0.2">
      <c r="A2708" t="s">
        <v>5277</v>
      </c>
      <c r="B2708" t="s">
        <v>5414</v>
      </c>
      <c r="C2708">
        <v>1.8E-3</v>
      </c>
      <c r="D2708">
        <v>0</v>
      </c>
      <c r="E2708">
        <f t="shared" si="126"/>
        <v>0</v>
      </c>
      <c r="F2708">
        <v>4945</v>
      </c>
      <c r="G2708" t="s">
        <v>5415</v>
      </c>
      <c r="H2708">
        <v>1.8E-3</v>
      </c>
      <c r="I2708">
        <v>2</v>
      </c>
      <c r="J2708">
        <f t="shared" si="127"/>
        <v>-92528.87194690574</v>
      </c>
      <c r="K2708">
        <f t="shared" si="128"/>
        <v>-92528.87194690574</v>
      </c>
    </row>
    <row r="2709" spans="1:11" x14ac:dyDescent="0.2">
      <c r="A2709" t="s">
        <v>5277</v>
      </c>
      <c r="B2709" t="s">
        <v>5416</v>
      </c>
      <c r="C2709">
        <v>1.9E-3</v>
      </c>
      <c r="D2709">
        <v>20</v>
      </c>
      <c r="E2709">
        <f t="shared" si="126"/>
        <v>976693.64832844934</v>
      </c>
      <c r="F2709">
        <v>4950</v>
      </c>
      <c r="G2709" t="s">
        <v>5417</v>
      </c>
      <c r="H2709">
        <v>1.9E-3</v>
      </c>
      <c r="I2709">
        <v>1648</v>
      </c>
      <c r="J2709">
        <f t="shared" si="127"/>
        <v>-80479556.622264251</v>
      </c>
      <c r="K2709">
        <f t="shared" si="128"/>
        <v>-79502862.973935798</v>
      </c>
    </row>
    <row r="2710" spans="1:11" x14ac:dyDescent="0.2">
      <c r="A2710" t="s">
        <v>5277</v>
      </c>
      <c r="B2710" t="s">
        <v>5418</v>
      </c>
      <c r="C2710">
        <v>1.9E-3</v>
      </c>
      <c r="D2710">
        <v>0</v>
      </c>
      <c r="E2710">
        <f t="shared" si="126"/>
        <v>0</v>
      </c>
      <c r="F2710">
        <v>4955</v>
      </c>
      <c r="G2710" t="s">
        <v>5419</v>
      </c>
      <c r="H2710">
        <v>1.9E-3</v>
      </c>
      <c r="I2710">
        <v>2</v>
      </c>
      <c r="J2710">
        <f t="shared" si="127"/>
        <v>-97669.364832844964</v>
      </c>
      <c r="K2710">
        <f t="shared" si="128"/>
        <v>-97669.364832844964</v>
      </c>
    </row>
    <row r="2711" spans="1:11" x14ac:dyDescent="0.2">
      <c r="A2711" t="s">
        <v>5277</v>
      </c>
      <c r="B2711" t="s">
        <v>5420</v>
      </c>
      <c r="C2711">
        <v>2E-3</v>
      </c>
      <c r="D2711">
        <v>26</v>
      </c>
      <c r="E2711">
        <f t="shared" si="126"/>
        <v>1336528.1503441941</v>
      </c>
      <c r="F2711">
        <v>4960</v>
      </c>
      <c r="G2711" t="s">
        <v>5421</v>
      </c>
      <c r="H2711">
        <v>2E-3</v>
      </c>
      <c r="I2711">
        <v>13</v>
      </c>
      <c r="J2711">
        <f t="shared" si="127"/>
        <v>-668264.07517209707</v>
      </c>
      <c r="K2711">
        <f t="shared" si="128"/>
        <v>668264.07517209707</v>
      </c>
    </row>
    <row r="2712" spans="1:11" x14ac:dyDescent="0.2">
      <c r="A2712" t="s">
        <v>5277</v>
      </c>
      <c r="B2712" t="s">
        <v>5422</v>
      </c>
      <c r="C2712">
        <v>2.0999999999999999E-3</v>
      </c>
      <c r="D2712">
        <v>0</v>
      </c>
      <c r="E2712">
        <f t="shared" si="126"/>
        <v>0</v>
      </c>
      <c r="F2712">
        <v>4965</v>
      </c>
      <c r="G2712" t="s">
        <v>5423</v>
      </c>
      <c r="H2712">
        <v>2.0999999999999999E-3</v>
      </c>
      <c r="I2712">
        <v>13</v>
      </c>
      <c r="J2712">
        <f t="shared" si="127"/>
        <v>-701677.2789307019</v>
      </c>
      <c r="K2712">
        <f t="shared" si="128"/>
        <v>-701677.2789307019</v>
      </c>
    </row>
    <row r="2713" spans="1:11" x14ac:dyDescent="0.2">
      <c r="A2713" t="s">
        <v>5277</v>
      </c>
      <c r="B2713" t="s">
        <v>5424</v>
      </c>
      <c r="C2713">
        <v>2.0999999999999999E-3</v>
      </c>
      <c r="D2713">
        <v>30</v>
      </c>
      <c r="E2713">
        <f t="shared" si="126"/>
        <v>1619255.2590708504</v>
      </c>
      <c r="F2713">
        <v>4970</v>
      </c>
      <c r="G2713" t="s">
        <v>5425</v>
      </c>
      <c r="H2713">
        <v>2.0999999999999999E-3</v>
      </c>
      <c r="I2713">
        <v>25</v>
      </c>
      <c r="J2713">
        <f t="shared" si="127"/>
        <v>-1349379.382559042</v>
      </c>
      <c r="K2713">
        <f t="shared" si="128"/>
        <v>269875.87651180848</v>
      </c>
    </row>
    <row r="2714" spans="1:11" x14ac:dyDescent="0.2">
      <c r="A2714" t="s">
        <v>5277</v>
      </c>
      <c r="B2714" t="s">
        <v>5426</v>
      </c>
      <c r="C2714">
        <v>2.2000000000000001E-3</v>
      </c>
      <c r="D2714">
        <v>280</v>
      </c>
      <c r="E2714">
        <f t="shared" si="126"/>
        <v>15832718.088692758</v>
      </c>
      <c r="F2714">
        <v>4975</v>
      </c>
      <c r="G2714" t="s">
        <v>5427</v>
      </c>
      <c r="H2714">
        <v>2.2000000000000001E-3</v>
      </c>
      <c r="I2714">
        <v>455</v>
      </c>
      <c r="J2714">
        <f t="shared" si="127"/>
        <v>-25728166.894125737</v>
      </c>
      <c r="K2714">
        <f t="shared" si="128"/>
        <v>-9895448.805432979</v>
      </c>
    </row>
    <row r="2715" spans="1:11" x14ac:dyDescent="0.2">
      <c r="A2715" t="s">
        <v>5277</v>
      </c>
      <c r="B2715" t="s">
        <v>5428</v>
      </c>
      <c r="C2715">
        <v>2.2000000000000001E-3</v>
      </c>
      <c r="D2715">
        <v>73</v>
      </c>
      <c r="E2715">
        <f t="shared" si="126"/>
        <v>4127815.787409184</v>
      </c>
      <c r="F2715">
        <v>4980</v>
      </c>
      <c r="G2715" t="s">
        <v>5429</v>
      </c>
      <c r="H2715">
        <v>2.2000000000000001E-3</v>
      </c>
      <c r="I2715">
        <v>45</v>
      </c>
      <c r="J2715">
        <f t="shared" si="127"/>
        <v>-2544543.9785399078</v>
      </c>
      <c r="K2715">
        <f t="shared" si="128"/>
        <v>1583271.8088692762</v>
      </c>
    </row>
    <row r="2716" spans="1:11" x14ac:dyDescent="0.2">
      <c r="A2716" t="s">
        <v>5277</v>
      </c>
      <c r="B2716" t="s">
        <v>5430</v>
      </c>
      <c r="C2716">
        <v>2.3E-3</v>
      </c>
      <c r="D2716">
        <v>1</v>
      </c>
      <c r="E2716">
        <f t="shared" si="126"/>
        <v>59115.668188300879</v>
      </c>
      <c r="F2716">
        <v>4985</v>
      </c>
      <c r="G2716" t="s">
        <v>5431</v>
      </c>
      <c r="H2716">
        <v>2.3E-3</v>
      </c>
      <c r="I2716">
        <v>1</v>
      </c>
      <c r="J2716">
        <f t="shared" si="127"/>
        <v>-59115.668188300879</v>
      </c>
      <c r="K2716">
        <f t="shared" si="128"/>
        <v>0</v>
      </c>
    </row>
    <row r="2717" spans="1:11" x14ac:dyDescent="0.2">
      <c r="A2717" t="s">
        <v>5277</v>
      </c>
      <c r="B2717" t="s">
        <v>5432</v>
      </c>
      <c r="C2717">
        <v>2.3999999999999998E-3</v>
      </c>
      <c r="D2717">
        <v>267</v>
      </c>
      <c r="E2717">
        <f t="shared" si="126"/>
        <v>16470139.20654922</v>
      </c>
      <c r="F2717">
        <v>4990</v>
      </c>
      <c r="G2717" t="s">
        <v>5433</v>
      </c>
      <c r="H2717">
        <v>2.3999999999999998E-3</v>
      </c>
      <c r="I2717">
        <v>128</v>
      </c>
      <c r="J2717">
        <f t="shared" si="127"/>
        <v>-7895797.0728026237</v>
      </c>
      <c r="K2717">
        <f t="shared" si="128"/>
        <v>8574342.1337465961</v>
      </c>
    </row>
    <row r="2718" spans="1:11" x14ac:dyDescent="0.2">
      <c r="A2718" t="s">
        <v>5277</v>
      </c>
      <c r="B2718" t="s">
        <v>5434</v>
      </c>
      <c r="C2718">
        <v>2.3999999999999998E-3</v>
      </c>
      <c r="D2718">
        <v>0</v>
      </c>
      <c r="E2718">
        <f t="shared" si="126"/>
        <v>0</v>
      </c>
      <c r="F2718">
        <v>4995</v>
      </c>
      <c r="G2718" t="s">
        <v>5435</v>
      </c>
      <c r="H2718">
        <v>2.3999999999999998E-3</v>
      </c>
      <c r="I2718">
        <v>1</v>
      </c>
      <c r="J2718">
        <f t="shared" si="127"/>
        <v>-61685.914631270498</v>
      </c>
      <c r="K2718">
        <f t="shared" si="128"/>
        <v>-61685.914631270498</v>
      </c>
    </row>
    <row r="2719" spans="1:11" x14ac:dyDescent="0.2">
      <c r="A2719" t="s">
        <v>5277</v>
      </c>
      <c r="B2719" t="s">
        <v>5436</v>
      </c>
      <c r="C2719">
        <v>2.5000000000000001E-3</v>
      </c>
      <c r="D2719">
        <v>691</v>
      </c>
      <c r="E2719">
        <f t="shared" si="126"/>
        <v>44401007.302299902</v>
      </c>
      <c r="F2719">
        <v>5000</v>
      </c>
      <c r="G2719" t="s">
        <v>5437</v>
      </c>
      <c r="H2719">
        <v>2.5000000000000001E-3</v>
      </c>
      <c r="I2719">
        <v>550</v>
      </c>
      <c r="J2719">
        <f t="shared" si="127"/>
        <v>-35340888.590832047</v>
      </c>
      <c r="K2719">
        <f t="shared" si="128"/>
        <v>9060118.7114678547</v>
      </c>
    </row>
    <row r="2720" spans="1:11" x14ac:dyDescent="0.2">
      <c r="A2720" t="s">
        <v>5277</v>
      </c>
      <c r="B2720" t="s">
        <v>5438</v>
      </c>
      <c r="C2720">
        <v>2.5000000000000001E-3</v>
      </c>
      <c r="D2720">
        <v>3</v>
      </c>
      <c r="E2720">
        <f t="shared" si="126"/>
        <v>192768.4832227203</v>
      </c>
      <c r="F2720">
        <v>5005</v>
      </c>
      <c r="G2720" t="s">
        <v>5439</v>
      </c>
      <c r="H2720">
        <v>2.5000000000000001E-3</v>
      </c>
      <c r="I2720">
        <v>18</v>
      </c>
      <c r="J2720">
        <f t="shared" si="127"/>
        <v>-1156610.8993363217</v>
      </c>
      <c r="K2720">
        <f t="shared" si="128"/>
        <v>-963842.41611360142</v>
      </c>
    </row>
    <row r="2721" spans="1:11" x14ac:dyDescent="0.2">
      <c r="A2721" t="s">
        <v>5277</v>
      </c>
      <c r="B2721" t="s">
        <v>5440</v>
      </c>
      <c r="C2721">
        <v>2.5999999999999999E-3</v>
      </c>
      <c r="D2721">
        <v>90</v>
      </c>
      <c r="E2721">
        <f t="shared" si="126"/>
        <v>6014376.6765488731</v>
      </c>
      <c r="F2721">
        <v>5010</v>
      </c>
      <c r="G2721" t="s">
        <v>5441</v>
      </c>
      <c r="H2721">
        <v>2.5999999999999999E-3</v>
      </c>
      <c r="I2721">
        <v>41</v>
      </c>
      <c r="J2721">
        <f t="shared" si="127"/>
        <v>-2739882.7082055979</v>
      </c>
      <c r="K2721">
        <f t="shared" si="128"/>
        <v>3274493.9683432751</v>
      </c>
    </row>
    <row r="2722" spans="1:11" x14ac:dyDescent="0.2">
      <c r="A2722" t="s">
        <v>5277</v>
      </c>
      <c r="B2722" t="s">
        <v>5442</v>
      </c>
      <c r="C2722">
        <v>2.7000000000000001E-3</v>
      </c>
      <c r="D2722">
        <v>6</v>
      </c>
      <c r="E2722">
        <f t="shared" si="126"/>
        <v>416379.92376107577</v>
      </c>
      <c r="F2722">
        <v>5015</v>
      </c>
      <c r="G2722" t="s">
        <v>5443</v>
      </c>
      <c r="H2722">
        <v>2.7000000000000001E-3</v>
      </c>
      <c r="I2722">
        <v>0</v>
      </c>
      <c r="J2722">
        <f t="shared" si="127"/>
        <v>0</v>
      </c>
      <c r="K2722">
        <f t="shared" si="128"/>
        <v>416379.92376107577</v>
      </c>
    </row>
    <row r="2723" spans="1:11" x14ac:dyDescent="0.2">
      <c r="A2723" t="s">
        <v>5277</v>
      </c>
      <c r="B2723" t="s">
        <v>5444</v>
      </c>
      <c r="C2723">
        <v>2.7000000000000001E-3</v>
      </c>
      <c r="D2723">
        <v>41</v>
      </c>
      <c r="E2723">
        <f t="shared" si="126"/>
        <v>2845262.8123673517</v>
      </c>
      <c r="F2723">
        <v>5020</v>
      </c>
      <c r="G2723" t="s">
        <v>5445</v>
      </c>
      <c r="H2723">
        <v>2.7000000000000001E-3</v>
      </c>
      <c r="I2723">
        <v>20</v>
      </c>
      <c r="J2723">
        <f t="shared" si="127"/>
        <v>-1387933.0792035861</v>
      </c>
      <c r="K2723">
        <f t="shared" si="128"/>
        <v>1457329.7331637656</v>
      </c>
    </row>
    <row r="2724" spans="1:11" x14ac:dyDescent="0.2">
      <c r="A2724" t="s">
        <v>5277</v>
      </c>
      <c r="B2724" t="s">
        <v>5446</v>
      </c>
      <c r="C2724">
        <v>2.8E-3</v>
      </c>
      <c r="D2724">
        <v>105</v>
      </c>
      <c r="E2724">
        <f t="shared" si="126"/>
        <v>7556524.5423306348</v>
      </c>
      <c r="F2724">
        <v>5025</v>
      </c>
      <c r="G2724" t="s">
        <v>5447</v>
      </c>
      <c r="H2724">
        <v>2.8E-3</v>
      </c>
      <c r="I2724">
        <v>13</v>
      </c>
      <c r="J2724">
        <f t="shared" si="127"/>
        <v>-935569.7052409359</v>
      </c>
      <c r="K2724">
        <f t="shared" si="128"/>
        <v>6620954.8370896988</v>
      </c>
    </row>
    <row r="2725" spans="1:11" x14ac:dyDescent="0.2">
      <c r="A2725" t="s">
        <v>5277</v>
      </c>
      <c r="B2725" t="s">
        <v>5448</v>
      </c>
      <c r="C2725">
        <v>2.8E-3</v>
      </c>
      <c r="D2725">
        <v>176</v>
      </c>
      <c r="E2725">
        <f t="shared" si="126"/>
        <v>12666174.47095421</v>
      </c>
      <c r="F2725">
        <v>5030</v>
      </c>
      <c r="G2725" t="s">
        <v>5449</v>
      </c>
      <c r="H2725">
        <v>2.8E-3</v>
      </c>
      <c r="I2725">
        <v>71</v>
      </c>
      <c r="J2725">
        <f t="shared" si="127"/>
        <v>-5109649.9286235729</v>
      </c>
      <c r="K2725">
        <f t="shared" si="128"/>
        <v>7556524.5423306366</v>
      </c>
    </row>
    <row r="2726" spans="1:11" x14ac:dyDescent="0.2">
      <c r="A2726" t="s">
        <v>5277</v>
      </c>
      <c r="B2726" t="s">
        <v>5450</v>
      </c>
      <c r="C2726">
        <v>2.8999999999999998E-3</v>
      </c>
      <c r="D2726">
        <v>85</v>
      </c>
      <c r="E2726">
        <f t="shared" si="126"/>
        <v>6335657.4819200728</v>
      </c>
      <c r="F2726">
        <v>5035</v>
      </c>
      <c r="G2726" t="s">
        <v>5451</v>
      </c>
      <c r="H2726">
        <v>2.8999999999999998E-3</v>
      </c>
      <c r="I2726">
        <v>12</v>
      </c>
      <c r="J2726">
        <f t="shared" si="127"/>
        <v>-894445.76215342211</v>
      </c>
      <c r="K2726">
        <f t="shared" si="128"/>
        <v>5441211.7197666503</v>
      </c>
    </row>
    <row r="2727" spans="1:11" x14ac:dyDescent="0.2">
      <c r="A2727" t="s">
        <v>5277</v>
      </c>
      <c r="B2727" t="s">
        <v>5452</v>
      </c>
      <c r="C2727">
        <v>2.8999999999999998E-3</v>
      </c>
      <c r="D2727">
        <v>53</v>
      </c>
      <c r="E2727">
        <f t="shared" si="126"/>
        <v>3950468.7828442813</v>
      </c>
      <c r="F2727">
        <v>5040</v>
      </c>
      <c r="G2727" t="s">
        <v>5453</v>
      </c>
      <c r="H2727">
        <v>2.8999999999999998E-3</v>
      </c>
      <c r="I2727">
        <v>28</v>
      </c>
      <c r="J2727">
        <f t="shared" si="127"/>
        <v>-2087040.111691318</v>
      </c>
      <c r="K2727">
        <f t="shared" si="128"/>
        <v>1863428.6711529633</v>
      </c>
    </row>
    <row r="2728" spans="1:11" x14ac:dyDescent="0.2">
      <c r="A2728" t="s">
        <v>5277</v>
      </c>
      <c r="B2728" t="s">
        <v>5454</v>
      </c>
      <c r="C2728">
        <v>2.8999999999999998E-3</v>
      </c>
      <c r="D2728">
        <v>23</v>
      </c>
      <c r="E2728">
        <f t="shared" si="126"/>
        <v>1714354.3774607258</v>
      </c>
      <c r="F2728">
        <v>5045</v>
      </c>
      <c r="G2728" t="s">
        <v>5455</v>
      </c>
      <c r="H2728">
        <v>2.8999999999999998E-3</v>
      </c>
      <c r="I2728">
        <v>5</v>
      </c>
      <c r="J2728">
        <f t="shared" si="127"/>
        <v>-372685.73423059256</v>
      </c>
      <c r="K2728">
        <f t="shared" si="128"/>
        <v>1341668.6432301332</v>
      </c>
    </row>
    <row r="2729" spans="1:11" x14ac:dyDescent="0.2">
      <c r="A2729" t="s">
        <v>5277</v>
      </c>
      <c r="B2729" t="s">
        <v>5456</v>
      </c>
      <c r="C2729">
        <v>3.0000000000000001E-3</v>
      </c>
      <c r="D2729">
        <v>937</v>
      </c>
      <c r="E2729">
        <f t="shared" si="126"/>
        <v>72249627.51187557</v>
      </c>
      <c r="F2729">
        <v>5050</v>
      </c>
      <c r="G2729" t="s">
        <v>5457</v>
      </c>
      <c r="H2729">
        <v>3.0000000000000001E-3</v>
      </c>
      <c r="I2729">
        <v>931</v>
      </c>
      <c r="J2729">
        <f t="shared" si="127"/>
        <v>-71786983.152141035</v>
      </c>
      <c r="K2729">
        <f t="shared" si="128"/>
        <v>462644.35973453522</v>
      </c>
    </row>
    <row r="2730" spans="1:11" x14ac:dyDescent="0.2">
      <c r="A2730" t="s">
        <v>5277</v>
      </c>
      <c r="B2730" t="s">
        <v>5458</v>
      </c>
      <c r="C2730">
        <v>3.0000000000000001E-3</v>
      </c>
      <c r="D2730">
        <v>33</v>
      </c>
      <c r="E2730">
        <f t="shared" si="126"/>
        <v>2544543.9785399078</v>
      </c>
      <c r="F2730">
        <v>5055</v>
      </c>
      <c r="G2730" t="s">
        <v>5459</v>
      </c>
      <c r="H2730">
        <v>3.0000000000000001E-3</v>
      </c>
      <c r="I2730">
        <v>9</v>
      </c>
      <c r="J2730">
        <f t="shared" si="127"/>
        <v>-693966.53960179305</v>
      </c>
      <c r="K2730">
        <f t="shared" si="128"/>
        <v>1850577.4389381148</v>
      </c>
    </row>
    <row r="2731" spans="1:11" x14ac:dyDescent="0.2">
      <c r="A2731" t="s">
        <v>5277</v>
      </c>
      <c r="B2731" t="s">
        <v>5460</v>
      </c>
      <c r="C2731">
        <v>3.0000000000000001E-3</v>
      </c>
      <c r="D2731">
        <v>16</v>
      </c>
      <c r="E2731">
        <f t="shared" si="126"/>
        <v>1233718.2926254098</v>
      </c>
      <c r="F2731">
        <v>5060</v>
      </c>
      <c r="G2731" t="s">
        <v>5461</v>
      </c>
      <c r="H2731">
        <v>3.0000000000000001E-3</v>
      </c>
      <c r="I2731">
        <v>78</v>
      </c>
      <c r="J2731">
        <f t="shared" si="127"/>
        <v>-6014376.6765488731</v>
      </c>
      <c r="K2731">
        <f t="shared" si="128"/>
        <v>-4780658.3839234635</v>
      </c>
    </row>
    <row r="2732" spans="1:11" x14ac:dyDescent="0.2">
      <c r="A2732" t="s">
        <v>5277</v>
      </c>
      <c r="B2732" t="s">
        <v>5462</v>
      </c>
      <c r="C2732">
        <v>3.0999999999999999E-3</v>
      </c>
      <c r="D2732">
        <v>26</v>
      </c>
      <c r="E2732">
        <f t="shared" si="126"/>
        <v>2071618.6330335003</v>
      </c>
      <c r="F2732">
        <v>5065</v>
      </c>
      <c r="G2732" t="s">
        <v>5463</v>
      </c>
      <c r="H2732">
        <v>3.0999999999999999E-3</v>
      </c>
      <c r="I2732">
        <v>0</v>
      </c>
      <c r="J2732">
        <f t="shared" si="127"/>
        <v>0</v>
      </c>
      <c r="K2732">
        <f t="shared" si="128"/>
        <v>2071618.6330335003</v>
      </c>
    </row>
    <row r="2733" spans="1:11" x14ac:dyDescent="0.2">
      <c r="A2733" t="s">
        <v>5277</v>
      </c>
      <c r="B2733" t="s">
        <v>5464</v>
      </c>
      <c r="C2733">
        <v>3.0999999999999999E-3</v>
      </c>
      <c r="D2733">
        <v>98</v>
      </c>
      <c r="E2733">
        <f t="shared" si="126"/>
        <v>7808408.6937416568</v>
      </c>
      <c r="F2733">
        <v>5070</v>
      </c>
      <c r="G2733" t="s">
        <v>5465</v>
      </c>
      <c r="H2733">
        <v>3.0999999999999999E-3</v>
      </c>
      <c r="I2733">
        <v>10</v>
      </c>
      <c r="J2733">
        <f t="shared" si="127"/>
        <v>-796776.39732057718</v>
      </c>
      <c r="K2733">
        <f t="shared" si="128"/>
        <v>7011632.2964210799</v>
      </c>
    </row>
    <row r="2734" spans="1:11" x14ac:dyDescent="0.2">
      <c r="A2734" t="s">
        <v>5277</v>
      </c>
      <c r="B2734" t="s">
        <v>5466</v>
      </c>
      <c r="C2734">
        <v>3.0999999999999999E-3</v>
      </c>
      <c r="D2734">
        <v>83</v>
      </c>
      <c r="E2734">
        <f t="shared" si="126"/>
        <v>6613244.0977607891</v>
      </c>
      <c r="F2734">
        <v>5075</v>
      </c>
      <c r="G2734" t="s">
        <v>5467</v>
      </c>
      <c r="H2734">
        <v>3.0999999999999999E-3</v>
      </c>
      <c r="I2734">
        <v>155</v>
      </c>
      <c r="J2734">
        <f t="shared" si="127"/>
        <v>-12350034.158468945</v>
      </c>
      <c r="K2734">
        <f t="shared" si="128"/>
        <v>-5736790.0607081559</v>
      </c>
    </row>
    <row r="2735" spans="1:11" x14ac:dyDescent="0.2">
      <c r="A2735" t="s">
        <v>5277</v>
      </c>
      <c r="B2735" t="s">
        <v>5468</v>
      </c>
      <c r="C2735">
        <v>3.0999999999999999E-3</v>
      </c>
      <c r="D2735">
        <v>2152</v>
      </c>
      <c r="E2735">
        <f t="shared" si="126"/>
        <v>171466280.70338821</v>
      </c>
      <c r="F2735">
        <v>5080</v>
      </c>
      <c r="G2735" t="s">
        <v>5469</v>
      </c>
      <c r="H2735">
        <v>3.0999999999999999E-3</v>
      </c>
      <c r="I2735">
        <v>76</v>
      </c>
      <c r="J2735">
        <f t="shared" si="127"/>
        <v>-6055500.6196363866</v>
      </c>
      <c r="K2735">
        <f t="shared" si="128"/>
        <v>165410780.08375183</v>
      </c>
    </row>
    <row r="2736" spans="1:11" x14ac:dyDescent="0.2">
      <c r="A2736" t="s">
        <v>5277</v>
      </c>
      <c r="B2736" t="s">
        <v>5470</v>
      </c>
      <c r="C2736">
        <v>3.0999999999999999E-3</v>
      </c>
      <c r="D2736">
        <v>21</v>
      </c>
      <c r="E2736">
        <f t="shared" si="126"/>
        <v>1673230.4343732116</v>
      </c>
      <c r="F2736">
        <v>5085</v>
      </c>
      <c r="G2736" t="s">
        <v>5471</v>
      </c>
      <c r="H2736">
        <v>3.0999999999999999E-3</v>
      </c>
      <c r="I2736">
        <v>7</v>
      </c>
      <c r="J2736">
        <f t="shared" si="127"/>
        <v>-557743.47812440409</v>
      </c>
      <c r="K2736">
        <f t="shared" si="128"/>
        <v>1115486.9562488075</v>
      </c>
    </row>
    <row r="2737" spans="1:11" x14ac:dyDescent="0.2">
      <c r="A2737" t="s">
        <v>5277</v>
      </c>
      <c r="B2737" t="s">
        <v>5472</v>
      </c>
      <c r="C2737">
        <v>3.0999999999999999E-3</v>
      </c>
      <c r="D2737">
        <v>27</v>
      </c>
      <c r="E2737">
        <f t="shared" si="126"/>
        <v>2151296.2727655582</v>
      </c>
      <c r="F2737">
        <v>5090</v>
      </c>
      <c r="G2737" t="s">
        <v>5473</v>
      </c>
      <c r="H2737">
        <v>3.0999999999999999E-3</v>
      </c>
      <c r="I2737">
        <v>12</v>
      </c>
      <c r="J2737">
        <f t="shared" si="127"/>
        <v>-956131.67678469256</v>
      </c>
      <c r="K2737">
        <f t="shared" si="128"/>
        <v>1195164.5959808656</v>
      </c>
    </row>
    <row r="2738" spans="1:11" x14ac:dyDescent="0.2">
      <c r="A2738" t="s">
        <v>5277</v>
      </c>
      <c r="B2738" t="s">
        <v>5474</v>
      </c>
      <c r="C2738">
        <v>3.0999999999999999E-3</v>
      </c>
      <c r="D2738">
        <v>36</v>
      </c>
      <c r="E2738">
        <f t="shared" si="126"/>
        <v>2868395.0303540775</v>
      </c>
      <c r="F2738">
        <v>5095</v>
      </c>
      <c r="G2738" t="s">
        <v>5475</v>
      </c>
      <c r="H2738">
        <v>3.0999999999999999E-3</v>
      </c>
      <c r="I2738">
        <v>36</v>
      </c>
      <c r="J2738">
        <f t="shared" si="127"/>
        <v>-2868395.0303540775</v>
      </c>
      <c r="K2738">
        <f t="shared" si="128"/>
        <v>0</v>
      </c>
    </row>
    <row r="2739" spans="1:11" x14ac:dyDescent="0.2">
      <c r="A2739" t="s">
        <v>5277</v>
      </c>
      <c r="B2739" t="s">
        <v>5476</v>
      </c>
      <c r="C2739">
        <v>3.0999999999999999E-3</v>
      </c>
      <c r="D2739">
        <v>172</v>
      </c>
      <c r="E2739">
        <f t="shared" si="126"/>
        <v>13704554.033913929</v>
      </c>
      <c r="F2739">
        <v>5100</v>
      </c>
      <c r="G2739" t="s">
        <v>5477</v>
      </c>
      <c r="H2739">
        <v>3.0999999999999999E-3</v>
      </c>
      <c r="I2739">
        <v>495</v>
      </c>
      <c r="J2739">
        <f t="shared" si="127"/>
        <v>-39440431.667368568</v>
      </c>
      <c r="K2739">
        <f t="shared" si="128"/>
        <v>-25735877.633454639</v>
      </c>
    </row>
    <row r="2740" spans="1:11" x14ac:dyDescent="0.2">
      <c r="A2740" t="s">
        <v>5277</v>
      </c>
      <c r="B2740" t="s">
        <v>5478</v>
      </c>
      <c r="C2740">
        <v>3.0999999999999999E-3</v>
      </c>
      <c r="D2740">
        <v>19</v>
      </c>
      <c r="E2740">
        <f t="shared" si="126"/>
        <v>1513875.1549090967</v>
      </c>
      <c r="F2740">
        <v>5105</v>
      </c>
      <c r="G2740" t="s">
        <v>5479</v>
      </c>
      <c r="H2740">
        <v>3.0999999999999999E-3</v>
      </c>
      <c r="I2740">
        <v>4</v>
      </c>
      <c r="J2740">
        <f t="shared" si="127"/>
        <v>-318710.55892823089</v>
      </c>
      <c r="K2740">
        <f t="shared" si="128"/>
        <v>1195164.5959808659</v>
      </c>
    </row>
    <row r="2741" spans="1:11" x14ac:dyDescent="0.2">
      <c r="A2741" t="s">
        <v>5277</v>
      </c>
      <c r="B2741" t="s">
        <v>5480</v>
      </c>
      <c r="C2741">
        <v>3.0000000000000001E-3</v>
      </c>
      <c r="D2741">
        <v>447</v>
      </c>
      <c r="E2741">
        <f t="shared" si="126"/>
        <v>34467004.800222389</v>
      </c>
      <c r="F2741">
        <v>5110</v>
      </c>
      <c r="G2741" t="s">
        <v>5481</v>
      </c>
      <c r="H2741">
        <v>3.0000000000000001E-3</v>
      </c>
      <c r="I2741">
        <v>413</v>
      </c>
      <c r="J2741">
        <f t="shared" si="127"/>
        <v>-31845353.428393394</v>
      </c>
      <c r="K2741">
        <f t="shared" si="128"/>
        <v>2621651.3718289956</v>
      </c>
    </row>
    <row r="2742" spans="1:11" x14ac:dyDescent="0.2">
      <c r="A2742" t="s">
        <v>5277</v>
      </c>
      <c r="B2742" t="s">
        <v>5482</v>
      </c>
      <c r="C2742">
        <v>3.0000000000000001E-3</v>
      </c>
      <c r="D2742">
        <v>8</v>
      </c>
      <c r="E2742">
        <f t="shared" si="126"/>
        <v>616859.14631270489</v>
      </c>
      <c r="F2742">
        <v>5115</v>
      </c>
      <c r="G2742" t="s">
        <v>5483</v>
      </c>
      <c r="H2742">
        <v>3.0000000000000001E-3</v>
      </c>
      <c r="I2742">
        <v>0</v>
      </c>
      <c r="J2742">
        <f t="shared" si="127"/>
        <v>0</v>
      </c>
      <c r="K2742">
        <f t="shared" si="128"/>
        <v>616859.14631270489</v>
      </c>
    </row>
    <row r="2743" spans="1:11" x14ac:dyDescent="0.2">
      <c r="A2743" t="s">
        <v>5277</v>
      </c>
      <c r="B2743" t="s">
        <v>5484</v>
      </c>
      <c r="C2743">
        <v>3.0000000000000001E-3</v>
      </c>
      <c r="D2743">
        <v>119</v>
      </c>
      <c r="E2743">
        <f t="shared" si="126"/>
        <v>9175779.8014014848</v>
      </c>
      <c r="F2743">
        <v>5120</v>
      </c>
      <c r="G2743" t="s">
        <v>5485</v>
      </c>
      <c r="H2743">
        <v>3.0000000000000001E-3</v>
      </c>
      <c r="I2743">
        <v>6</v>
      </c>
      <c r="J2743">
        <f t="shared" si="127"/>
        <v>-462644.35973452876</v>
      </c>
      <c r="K2743">
        <f t="shared" si="128"/>
        <v>8713135.4416669551</v>
      </c>
    </row>
    <row r="2744" spans="1:11" x14ac:dyDescent="0.2">
      <c r="A2744" t="s">
        <v>5277</v>
      </c>
      <c r="B2744" t="s">
        <v>5486</v>
      </c>
      <c r="C2744">
        <v>2.8999999999999998E-3</v>
      </c>
      <c r="D2744">
        <v>105</v>
      </c>
      <c r="E2744">
        <f t="shared" si="126"/>
        <v>7826400.4188424442</v>
      </c>
      <c r="F2744">
        <v>5125</v>
      </c>
      <c r="G2744" t="s">
        <v>5487</v>
      </c>
      <c r="H2744">
        <v>2.8999999999999998E-3</v>
      </c>
      <c r="I2744">
        <v>10</v>
      </c>
      <c r="J2744">
        <f t="shared" si="127"/>
        <v>-745371.46846118511</v>
      </c>
      <c r="K2744">
        <f t="shared" si="128"/>
        <v>7081028.9503812594</v>
      </c>
    </row>
    <row r="2745" spans="1:11" x14ac:dyDescent="0.2">
      <c r="A2745" t="s">
        <v>5277</v>
      </c>
      <c r="B2745" t="s">
        <v>5488</v>
      </c>
      <c r="C2745">
        <v>2.8999999999999998E-3</v>
      </c>
      <c r="D2745">
        <v>99</v>
      </c>
      <c r="E2745">
        <f t="shared" si="126"/>
        <v>7379177.537765732</v>
      </c>
      <c r="F2745">
        <v>5130</v>
      </c>
      <c r="G2745" t="s">
        <v>5489</v>
      </c>
      <c r="H2745">
        <v>2.8999999999999998E-3</v>
      </c>
      <c r="I2745">
        <v>8</v>
      </c>
      <c r="J2745">
        <f t="shared" si="127"/>
        <v>-596297.174768948</v>
      </c>
      <c r="K2745">
        <f t="shared" si="128"/>
        <v>6782880.362996784</v>
      </c>
    </row>
    <row r="2746" spans="1:11" x14ac:dyDescent="0.2">
      <c r="A2746" t="s">
        <v>5277</v>
      </c>
      <c r="B2746" t="s">
        <v>5490</v>
      </c>
      <c r="C2746">
        <v>2.8E-3</v>
      </c>
      <c r="D2746">
        <v>18</v>
      </c>
      <c r="E2746">
        <f t="shared" si="126"/>
        <v>1295404.2072566804</v>
      </c>
      <c r="F2746">
        <v>5135</v>
      </c>
      <c r="G2746" t="s">
        <v>5491</v>
      </c>
      <c r="H2746">
        <v>2.8E-3</v>
      </c>
      <c r="I2746">
        <v>2</v>
      </c>
      <c r="J2746">
        <f t="shared" si="127"/>
        <v>-143933.8008062978</v>
      </c>
      <c r="K2746">
        <f t="shared" si="128"/>
        <v>1151470.4064503824</v>
      </c>
    </row>
    <row r="2747" spans="1:11" x14ac:dyDescent="0.2">
      <c r="A2747" t="s">
        <v>5277</v>
      </c>
      <c r="B2747" t="s">
        <v>5492</v>
      </c>
      <c r="C2747">
        <v>2.8E-3</v>
      </c>
      <c r="D2747">
        <v>13</v>
      </c>
      <c r="E2747">
        <f t="shared" si="126"/>
        <v>935569.7052409359</v>
      </c>
      <c r="F2747">
        <v>5140</v>
      </c>
      <c r="G2747" t="s">
        <v>5493</v>
      </c>
      <c r="H2747">
        <v>2.8E-3</v>
      </c>
      <c r="I2747">
        <v>0</v>
      </c>
      <c r="J2747">
        <f t="shared" si="127"/>
        <v>0</v>
      </c>
      <c r="K2747">
        <f t="shared" si="128"/>
        <v>935569.7052409359</v>
      </c>
    </row>
    <row r="2748" spans="1:11" x14ac:dyDescent="0.2">
      <c r="A2748" t="s">
        <v>5277</v>
      </c>
      <c r="B2748" t="s">
        <v>5494</v>
      </c>
      <c r="C2748">
        <v>2.7000000000000001E-3</v>
      </c>
      <c r="D2748">
        <v>0</v>
      </c>
      <c r="E2748">
        <f t="shared" si="126"/>
        <v>0</v>
      </c>
      <c r="F2748">
        <v>5145</v>
      </c>
      <c r="G2748" t="s">
        <v>5495</v>
      </c>
      <c r="H2748">
        <v>2.7000000000000001E-3</v>
      </c>
      <c r="I2748">
        <v>2</v>
      </c>
      <c r="J2748">
        <f t="shared" si="127"/>
        <v>-138793.30792035864</v>
      </c>
      <c r="K2748">
        <f t="shared" si="128"/>
        <v>-138793.30792035864</v>
      </c>
    </row>
    <row r="2749" spans="1:11" x14ac:dyDescent="0.2">
      <c r="A2749" t="s">
        <v>5277</v>
      </c>
      <c r="B2749" t="s">
        <v>5496</v>
      </c>
      <c r="C2749">
        <v>2.7000000000000001E-3</v>
      </c>
      <c r="D2749">
        <v>146</v>
      </c>
      <c r="E2749">
        <f t="shared" si="126"/>
        <v>10131911.478186179</v>
      </c>
      <c r="F2749">
        <v>5150</v>
      </c>
      <c r="G2749" t="s">
        <v>5497</v>
      </c>
      <c r="H2749">
        <v>2.7000000000000001E-3</v>
      </c>
      <c r="I2749">
        <v>17</v>
      </c>
      <c r="J2749">
        <f t="shared" si="127"/>
        <v>-1179743.1173230484</v>
      </c>
      <c r="K2749">
        <f t="shared" si="128"/>
        <v>8952168.3608631305</v>
      </c>
    </row>
    <row r="2750" spans="1:11" x14ac:dyDescent="0.2">
      <c r="A2750" t="s">
        <v>5277</v>
      </c>
      <c r="B2750" t="s">
        <v>5498</v>
      </c>
      <c r="C2750">
        <v>2.5999999999999999E-3</v>
      </c>
      <c r="D2750">
        <v>31</v>
      </c>
      <c r="E2750">
        <f t="shared" si="126"/>
        <v>2071618.6330335003</v>
      </c>
      <c r="F2750">
        <v>5155</v>
      </c>
      <c r="G2750" t="s">
        <v>5499</v>
      </c>
      <c r="H2750">
        <v>2.5999999999999999E-3</v>
      </c>
      <c r="I2750">
        <v>1</v>
      </c>
      <c r="J2750">
        <f t="shared" si="127"/>
        <v>-66826.407517209693</v>
      </c>
      <c r="K2750">
        <f t="shared" si="128"/>
        <v>2004792.2255162906</v>
      </c>
    </row>
    <row r="2751" spans="1:11" x14ac:dyDescent="0.2">
      <c r="A2751" t="s">
        <v>5277</v>
      </c>
      <c r="B2751" t="s">
        <v>5500</v>
      </c>
      <c r="C2751">
        <v>2.5000000000000001E-3</v>
      </c>
      <c r="D2751">
        <v>0</v>
      </c>
      <c r="E2751">
        <f t="shared" si="126"/>
        <v>0</v>
      </c>
      <c r="F2751">
        <v>5160</v>
      </c>
      <c r="G2751" t="s">
        <v>5501</v>
      </c>
      <c r="H2751">
        <v>2.5000000000000001E-3</v>
      </c>
      <c r="I2751">
        <v>0</v>
      </c>
      <c r="J2751">
        <f t="shared" si="127"/>
        <v>0</v>
      </c>
      <c r="K2751">
        <f t="shared" si="128"/>
        <v>0</v>
      </c>
    </row>
    <row r="2752" spans="1:11" x14ac:dyDescent="0.2">
      <c r="A2752" t="s">
        <v>5277</v>
      </c>
      <c r="B2752" t="s">
        <v>5502</v>
      </c>
      <c r="C2752">
        <v>2.5000000000000001E-3</v>
      </c>
      <c r="D2752">
        <v>0</v>
      </c>
      <c r="E2752">
        <f t="shared" si="126"/>
        <v>0</v>
      </c>
      <c r="F2752">
        <v>5165</v>
      </c>
      <c r="G2752" t="s">
        <v>5503</v>
      </c>
      <c r="H2752">
        <v>2.5000000000000001E-3</v>
      </c>
      <c r="I2752">
        <v>0</v>
      </c>
      <c r="J2752">
        <f t="shared" si="127"/>
        <v>0</v>
      </c>
      <c r="K2752">
        <f t="shared" si="128"/>
        <v>0</v>
      </c>
    </row>
    <row r="2753" spans="1:11" x14ac:dyDescent="0.2">
      <c r="A2753" t="s">
        <v>5277</v>
      </c>
      <c r="B2753" t="s">
        <v>5504</v>
      </c>
      <c r="C2753">
        <v>2.3999999999999998E-3</v>
      </c>
      <c r="D2753">
        <v>12</v>
      </c>
      <c r="E2753">
        <f t="shared" si="126"/>
        <v>740230.97557524592</v>
      </c>
      <c r="F2753">
        <v>5170</v>
      </c>
      <c r="G2753" t="s">
        <v>5505</v>
      </c>
      <c r="H2753">
        <v>2.3999999999999998E-3</v>
      </c>
      <c r="I2753">
        <v>0</v>
      </c>
      <c r="J2753">
        <f t="shared" si="127"/>
        <v>0</v>
      </c>
      <c r="K2753">
        <f t="shared" si="128"/>
        <v>740230.97557524592</v>
      </c>
    </row>
    <row r="2754" spans="1:11" x14ac:dyDescent="0.2">
      <c r="A2754" t="s">
        <v>5277</v>
      </c>
      <c r="B2754" t="s">
        <v>5506</v>
      </c>
      <c r="C2754">
        <v>2.3E-3</v>
      </c>
      <c r="D2754">
        <v>65</v>
      </c>
      <c r="E2754">
        <f t="shared" si="126"/>
        <v>3842518.4322395576</v>
      </c>
      <c r="F2754">
        <v>5175</v>
      </c>
      <c r="G2754" t="s">
        <v>5507</v>
      </c>
      <c r="H2754">
        <v>2.3E-3</v>
      </c>
      <c r="I2754">
        <v>3</v>
      </c>
      <c r="J2754">
        <f t="shared" si="127"/>
        <v>-177347.00456490263</v>
      </c>
      <c r="K2754">
        <f t="shared" si="128"/>
        <v>3665171.4276746549</v>
      </c>
    </row>
    <row r="2755" spans="1:11" x14ac:dyDescent="0.2">
      <c r="A2755" t="s">
        <v>5277</v>
      </c>
      <c r="B2755" t="s">
        <v>5508</v>
      </c>
      <c r="C2755">
        <v>2.2000000000000001E-3</v>
      </c>
      <c r="D2755">
        <v>23</v>
      </c>
      <c r="E2755">
        <f t="shared" si="126"/>
        <v>1300544.7001426199</v>
      </c>
      <c r="F2755">
        <v>5180</v>
      </c>
      <c r="G2755" t="s">
        <v>5509</v>
      </c>
      <c r="H2755">
        <v>2.2000000000000001E-3</v>
      </c>
      <c r="I2755">
        <v>0</v>
      </c>
      <c r="J2755">
        <f t="shared" si="127"/>
        <v>0</v>
      </c>
      <c r="K2755">
        <f t="shared" si="128"/>
        <v>1300544.7001426199</v>
      </c>
    </row>
    <row r="2756" spans="1:11" x14ac:dyDescent="0.2">
      <c r="A2756" t="s">
        <v>5277</v>
      </c>
      <c r="B2756" t="s">
        <v>5510</v>
      </c>
      <c r="C2756">
        <v>2.0999999999999999E-3</v>
      </c>
      <c r="D2756">
        <v>26</v>
      </c>
      <c r="E2756">
        <f t="shared" si="126"/>
        <v>1403354.5578614038</v>
      </c>
      <c r="F2756">
        <v>5190</v>
      </c>
      <c r="G2756" t="s">
        <v>5511</v>
      </c>
      <c r="H2756">
        <v>2.0999999999999999E-3</v>
      </c>
      <c r="I2756">
        <v>1</v>
      </c>
      <c r="J2756">
        <f t="shared" si="127"/>
        <v>-53975.175302361677</v>
      </c>
      <c r="K2756">
        <f t="shared" si="128"/>
        <v>1349379.3825590422</v>
      </c>
    </row>
    <row r="2757" spans="1:11" x14ac:dyDescent="0.2">
      <c r="A2757" t="s">
        <v>5277</v>
      </c>
      <c r="B2757" t="s">
        <v>5512</v>
      </c>
      <c r="C2757">
        <v>1.9E-3</v>
      </c>
      <c r="D2757">
        <v>447</v>
      </c>
      <c r="E2757">
        <f t="shared" si="126"/>
        <v>21829103.040140845</v>
      </c>
      <c r="F2757">
        <v>5200</v>
      </c>
      <c r="G2757" t="s">
        <v>5513</v>
      </c>
      <c r="H2757">
        <v>1.9E-3</v>
      </c>
      <c r="I2757">
        <v>1275</v>
      </c>
      <c r="J2757">
        <f t="shared" si="127"/>
        <v>-62264220.080938652</v>
      </c>
      <c r="K2757">
        <f t="shared" si="128"/>
        <v>-40435117.040797807</v>
      </c>
    </row>
    <row r="2758" spans="1:11" x14ac:dyDescent="0.2">
      <c r="A2758" t="s">
        <v>5277</v>
      </c>
      <c r="B2758" t="s">
        <v>5514</v>
      </c>
      <c r="C2758">
        <v>1.8E-3</v>
      </c>
      <c r="D2758">
        <v>17</v>
      </c>
      <c r="E2758">
        <f t="shared" si="126"/>
        <v>786495.4115486989</v>
      </c>
      <c r="F2758">
        <v>5210</v>
      </c>
      <c r="G2758" t="s">
        <v>5515</v>
      </c>
      <c r="H2758">
        <v>1.8E-3</v>
      </c>
      <c r="I2758">
        <v>0</v>
      </c>
      <c r="J2758">
        <f t="shared" si="127"/>
        <v>0</v>
      </c>
      <c r="K2758">
        <f t="shared" si="128"/>
        <v>786495.4115486989</v>
      </c>
    </row>
    <row r="2759" spans="1:11" x14ac:dyDescent="0.2">
      <c r="A2759" t="s">
        <v>5277</v>
      </c>
      <c r="B2759" t="s">
        <v>5516</v>
      </c>
      <c r="C2759">
        <v>1.6000000000000001E-3</v>
      </c>
      <c r="D2759">
        <v>0</v>
      </c>
      <c r="E2759">
        <f t="shared" si="126"/>
        <v>0</v>
      </c>
      <c r="F2759">
        <v>5220</v>
      </c>
      <c r="G2759" t="s">
        <v>5517</v>
      </c>
      <c r="H2759">
        <v>1.6000000000000001E-3</v>
      </c>
      <c r="I2759">
        <v>0</v>
      </c>
      <c r="J2759">
        <f t="shared" si="127"/>
        <v>0</v>
      </c>
      <c r="K2759">
        <f t="shared" si="128"/>
        <v>0</v>
      </c>
    </row>
    <row r="2760" spans="1:11" x14ac:dyDescent="0.2">
      <c r="A2760" t="s">
        <v>5277</v>
      </c>
      <c r="B2760" t="s">
        <v>5518</v>
      </c>
      <c r="C2760">
        <v>1.6000000000000001E-3</v>
      </c>
      <c r="D2760">
        <v>3</v>
      </c>
      <c r="E2760">
        <f t="shared" si="126"/>
        <v>123371.829262541</v>
      </c>
      <c r="F2760">
        <v>5225</v>
      </c>
      <c r="G2760" t="s">
        <v>5519</v>
      </c>
      <c r="H2760">
        <v>1.6000000000000001E-3</v>
      </c>
      <c r="I2760">
        <v>0</v>
      </c>
      <c r="J2760">
        <f t="shared" si="127"/>
        <v>0</v>
      </c>
      <c r="K2760">
        <f t="shared" si="128"/>
        <v>123371.829262541</v>
      </c>
    </row>
    <row r="2761" spans="1:11" x14ac:dyDescent="0.2">
      <c r="A2761" t="s">
        <v>5277</v>
      </c>
      <c r="B2761" t="s">
        <v>5520</v>
      </c>
      <c r="C2761">
        <v>1.5E-3</v>
      </c>
      <c r="D2761">
        <v>0</v>
      </c>
      <c r="E2761">
        <f t="shared" si="126"/>
        <v>0</v>
      </c>
      <c r="F2761">
        <v>5230</v>
      </c>
      <c r="G2761" t="s">
        <v>5521</v>
      </c>
      <c r="H2761">
        <v>1.5E-3</v>
      </c>
      <c r="I2761">
        <v>0</v>
      </c>
      <c r="J2761">
        <f t="shared" si="127"/>
        <v>0</v>
      </c>
      <c r="K2761">
        <f t="shared" si="128"/>
        <v>0</v>
      </c>
    </row>
    <row r="2762" spans="1:11" x14ac:dyDescent="0.2">
      <c r="A2762" t="s">
        <v>5277</v>
      </c>
      <c r="B2762" t="s">
        <v>5522</v>
      </c>
      <c r="C2762">
        <v>1.1999999999999999E-3</v>
      </c>
      <c r="D2762">
        <v>70</v>
      </c>
      <c r="E2762">
        <f t="shared" si="126"/>
        <v>2159007.0120944669</v>
      </c>
      <c r="F2762">
        <v>5250</v>
      </c>
      <c r="G2762" t="s">
        <v>5523</v>
      </c>
      <c r="H2762">
        <v>1.1999999999999999E-3</v>
      </c>
      <c r="I2762">
        <v>1</v>
      </c>
      <c r="J2762">
        <f t="shared" si="127"/>
        <v>-30842.957315635249</v>
      </c>
      <c r="K2762">
        <f t="shared" si="128"/>
        <v>2128164.0547788315</v>
      </c>
    </row>
    <row r="2763" spans="1:11" x14ac:dyDescent="0.2">
      <c r="A2763" t="s">
        <v>5277</v>
      </c>
      <c r="B2763" t="s">
        <v>5524</v>
      </c>
      <c r="C2763">
        <v>8.9999999999999998E-4</v>
      </c>
      <c r="D2763">
        <v>0</v>
      </c>
      <c r="E2763">
        <f t="shared" si="126"/>
        <v>0</v>
      </c>
      <c r="F2763">
        <v>5275</v>
      </c>
      <c r="G2763" t="s">
        <v>5525</v>
      </c>
      <c r="H2763">
        <v>8.9999999999999998E-4</v>
      </c>
      <c r="I2763">
        <v>0</v>
      </c>
      <c r="J2763">
        <f t="shared" si="127"/>
        <v>0</v>
      </c>
      <c r="K2763">
        <f t="shared" si="128"/>
        <v>0</v>
      </c>
    </row>
    <row r="2764" spans="1:11" x14ac:dyDescent="0.2">
      <c r="A2764" t="s">
        <v>5277</v>
      </c>
      <c r="B2764" t="s">
        <v>5526</v>
      </c>
      <c r="C2764">
        <v>5.9999999999999995E-4</v>
      </c>
      <c r="D2764">
        <v>44</v>
      </c>
      <c r="E2764">
        <f t="shared" ref="E2764:E2827" si="129">C2764*D2764*100*$B$3*$B$3*0.01</f>
        <v>678545.06094397535</v>
      </c>
      <c r="F2764">
        <v>5300</v>
      </c>
      <c r="G2764" t="s">
        <v>5527</v>
      </c>
      <c r="H2764">
        <v>5.9999999999999995E-4</v>
      </c>
      <c r="I2764">
        <v>1</v>
      </c>
      <c r="J2764">
        <f t="shared" ref="J2764:J2827" si="130">H2764*I2764*100*$B$3*$B$3*0.01*-1</f>
        <v>-15421.478657817624</v>
      </c>
      <c r="K2764">
        <f t="shared" ref="K2764:K2827" si="131">E2764+J2764</f>
        <v>663123.58228615776</v>
      </c>
    </row>
    <row r="2765" spans="1:11" x14ac:dyDescent="0.2">
      <c r="A2765" t="s">
        <v>5277</v>
      </c>
      <c r="B2765" t="s">
        <v>5528</v>
      </c>
      <c r="C2765">
        <v>5.0000000000000001E-4</v>
      </c>
      <c r="D2765">
        <v>0</v>
      </c>
      <c r="E2765">
        <f t="shared" si="129"/>
        <v>0</v>
      </c>
      <c r="F2765">
        <v>5325</v>
      </c>
      <c r="G2765" t="s">
        <v>5529</v>
      </c>
      <c r="H2765">
        <v>5.0000000000000001E-4</v>
      </c>
      <c r="I2765">
        <v>0</v>
      </c>
      <c r="J2765">
        <f t="shared" si="130"/>
        <v>0</v>
      </c>
      <c r="K2765">
        <f t="shared" si="131"/>
        <v>0</v>
      </c>
    </row>
    <row r="2766" spans="1:11" x14ac:dyDescent="0.2">
      <c r="A2766" t="s">
        <v>5277</v>
      </c>
      <c r="B2766" t="s">
        <v>5530</v>
      </c>
      <c r="C2766">
        <v>2.9999999999999997E-4</v>
      </c>
      <c r="D2766">
        <v>8</v>
      </c>
      <c r="E2766">
        <f t="shared" si="129"/>
        <v>61685.914631270498</v>
      </c>
      <c r="F2766">
        <v>5350</v>
      </c>
      <c r="G2766" t="s">
        <v>5531</v>
      </c>
      <c r="H2766">
        <v>2.9999999999999997E-4</v>
      </c>
      <c r="I2766">
        <v>0</v>
      </c>
      <c r="J2766">
        <f t="shared" si="130"/>
        <v>0</v>
      </c>
      <c r="K2766">
        <f t="shared" si="131"/>
        <v>61685.914631270498</v>
      </c>
    </row>
    <row r="2767" spans="1:11" x14ac:dyDescent="0.2">
      <c r="A2767" t="s">
        <v>5277</v>
      </c>
      <c r="B2767" t="s">
        <v>5532</v>
      </c>
      <c r="C2767">
        <v>2.0000000000000001E-4</v>
      </c>
      <c r="D2767">
        <v>14</v>
      </c>
      <c r="E2767">
        <f t="shared" si="129"/>
        <v>71966.900403148902</v>
      </c>
      <c r="F2767">
        <v>5400</v>
      </c>
      <c r="G2767" t="s">
        <v>5533</v>
      </c>
      <c r="H2767">
        <v>2.0000000000000001E-4</v>
      </c>
      <c r="I2767">
        <v>0</v>
      </c>
      <c r="J2767">
        <f t="shared" si="130"/>
        <v>0</v>
      </c>
      <c r="K2767">
        <f t="shared" si="131"/>
        <v>71966.900403148902</v>
      </c>
    </row>
    <row r="2768" spans="1:11" x14ac:dyDescent="0.2">
      <c r="A2768" t="s">
        <v>5277</v>
      </c>
      <c r="B2768" t="s">
        <v>5534</v>
      </c>
      <c r="C2768">
        <v>1E-4</v>
      </c>
      <c r="D2768">
        <v>6</v>
      </c>
      <c r="E2768">
        <f t="shared" si="129"/>
        <v>15421.478657817624</v>
      </c>
      <c r="F2768">
        <v>5500</v>
      </c>
      <c r="G2768" t="s">
        <v>5535</v>
      </c>
      <c r="H2768">
        <v>1E-4</v>
      </c>
      <c r="I2768">
        <v>0</v>
      </c>
      <c r="J2768">
        <f t="shared" si="130"/>
        <v>0</v>
      </c>
      <c r="K2768">
        <f t="shared" si="131"/>
        <v>15421.478657817624</v>
      </c>
    </row>
    <row r="2769" spans="1:11" x14ac:dyDescent="0.2">
      <c r="A2769" t="s">
        <v>5277</v>
      </c>
      <c r="B2769" t="s">
        <v>5536</v>
      </c>
      <c r="C2769">
        <v>0</v>
      </c>
      <c r="D2769">
        <v>10</v>
      </c>
      <c r="E2769">
        <f t="shared" si="129"/>
        <v>0</v>
      </c>
      <c r="F2769">
        <v>5600</v>
      </c>
      <c r="G2769" t="s">
        <v>5537</v>
      </c>
      <c r="H2769">
        <v>0</v>
      </c>
      <c r="I2769">
        <v>0</v>
      </c>
      <c r="J2769">
        <f t="shared" si="130"/>
        <v>0</v>
      </c>
      <c r="K2769">
        <f t="shared" si="131"/>
        <v>0</v>
      </c>
    </row>
    <row r="2770" spans="1:11" x14ac:dyDescent="0.2">
      <c r="A2770" t="s">
        <v>5277</v>
      </c>
      <c r="B2770" t="s">
        <v>5538</v>
      </c>
      <c r="C2770">
        <v>0</v>
      </c>
      <c r="D2770">
        <v>0</v>
      </c>
      <c r="E2770">
        <f t="shared" si="129"/>
        <v>0</v>
      </c>
      <c r="F2770">
        <v>5700</v>
      </c>
      <c r="G2770" t="s">
        <v>5539</v>
      </c>
      <c r="H2770">
        <v>0</v>
      </c>
      <c r="I2770">
        <v>0</v>
      </c>
      <c r="J2770">
        <f t="shared" si="130"/>
        <v>0</v>
      </c>
      <c r="K2770">
        <f t="shared" si="131"/>
        <v>0</v>
      </c>
    </row>
    <row r="2771" spans="1:11" x14ac:dyDescent="0.2">
      <c r="A2771" t="s">
        <v>5277</v>
      </c>
      <c r="B2771" t="s">
        <v>5540</v>
      </c>
      <c r="C2771">
        <v>0</v>
      </c>
      <c r="D2771">
        <v>0</v>
      </c>
      <c r="E2771">
        <f t="shared" si="129"/>
        <v>0</v>
      </c>
      <c r="F2771">
        <v>5800</v>
      </c>
      <c r="G2771" t="s">
        <v>5541</v>
      </c>
      <c r="H2771">
        <v>0</v>
      </c>
      <c r="I2771">
        <v>0</v>
      </c>
      <c r="J2771">
        <f t="shared" si="130"/>
        <v>0</v>
      </c>
      <c r="K2771">
        <f t="shared" si="131"/>
        <v>0</v>
      </c>
    </row>
    <row r="2772" spans="1:11" x14ac:dyDescent="0.2">
      <c r="A2772" t="s">
        <v>5277</v>
      </c>
      <c r="B2772" t="s">
        <v>5542</v>
      </c>
      <c r="C2772">
        <v>0</v>
      </c>
      <c r="D2772">
        <v>0</v>
      </c>
      <c r="E2772">
        <f t="shared" si="129"/>
        <v>0</v>
      </c>
      <c r="F2772">
        <v>6000</v>
      </c>
      <c r="G2772" t="s">
        <v>5543</v>
      </c>
      <c r="H2772">
        <v>0</v>
      </c>
      <c r="I2772">
        <v>0</v>
      </c>
      <c r="J2772">
        <f t="shared" si="130"/>
        <v>0</v>
      </c>
      <c r="K2772">
        <f t="shared" si="131"/>
        <v>0</v>
      </c>
    </row>
    <row r="2773" spans="1:11" x14ac:dyDescent="0.2">
      <c r="A2773" t="s">
        <v>5277</v>
      </c>
      <c r="B2773" t="s">
        <v>5544</v>
      </c>
      <c r="C2773">
        <v>0</v>
      </c>
      <c r="D2773">
        <v>0</v>
      </c>
      <c r="E2773">
        <f t="shared" si="129"/>
        <v>0</v>
      </c>
      <c r="F2773">
        <v>6200</v>
      </c>
      <c r="G2773" t="s">
        <v>5545</v>
      </c>
      <c r="H2773">
        <v>0</v>
      </c>
      <c r="I2773">
        <v>0</v>
      </c>
      <c r="J2773">
        <f t="shared" si="130"/>
        <v>0</v>
      </c>
      <c r="K2773">
        <f t="shared" si="131"/>
        <v>0</v>
      </c>
    </row>
    <row r="2774" spans="1:11" x14ac:dyDescent="0.2">
      <c r="A2774" t="s">
        <v>5277</v>
      </c>
      <c r="B2774" t="s">
        <v>5546</v>
      </c>
      <c r="C2774">
        <v>0</v>
      </c>
      <c r="D2774">
        <v>0</v>
      </c>
      <c r="E2774">
        <f t="shared" si="129"/>
        <v>0</v>
      </c>
      <c r="F2774">
        <v>6400</v>
      </c>
      <c r="G2774" t="s">
        <v>5547</v>
      </c>
      <c r="H2774">
        <v>0</v>
      </c>
      <c r="I2774">
        <v>0</v>
      </c>
      <c r="J2774">
        <f t="shared" si="130"/>
        <v>0</v>
      </c>
      <c r="K2774">
        <f t="shared" si="131"/>
        <v>0</v>
      </c>
    </row>
    <row r="2775" spans="1:11" x14ac:dyDescent="0.2">
      <c r="A2775" t="s">
        <v>5277</v>
      </c>
      <c r="B2775" t="s">
        <v>5548</v>
      </c>
      <c r="C2775">
        <v>0</v>
      </c>
      <c r="D2775">
        <v>0</v>
      </c>
      <c r="E2775">
        <f t="shared" si="129"/>
        <v>0</v>
      </c>
      <c r="F2775">
        <v>6600</v>
      </c>
      <c r="G2775" t="s">
        <v>5549</v>
      </c>
      <c r="H2775">
        <v>0</v>
      </c>
      <c r="I2775">
        <v>0</v>
      </c>
      <c r="J2775">
        <f t="shared" si="130"/>
        <v>0</v>
      </c>
      <c r="K2775">
        <f t="shared" si="131"/>
        <v>0</v>
      </c>
    </row>
    <row r="2776" spans="1:11" x14ac:dyDescent="0.2">
      <c r="A2776" t="s">
        <v>5550</v>
      </c>
      <c r="B2776" t="s">
        <v>5551</v>
      </c>
      <c r="C2776">
        <v>0</v>
      </c>
      <c r="D2776">
        <v>0</v>
      </c>
      <c r="E2776">
        <f t="shared" si="129"/>
        <v>0</v>
      </c>
      <c r="F2776">
        <v>1400</v>
      </c>
      <c r="G2776" t="s">
        <v>5552</v>
      </c>
      <c r="H2776">
        <v>0</v>
      </c>
      <c r="I2776">
        <v>0</v>
      </c>
      <c r="J2776">
        <f t="shared" si="130"/>
        <v>0</v>
      </c>
      <c r="K2776">
        <f t="shared" si="131"/>
        <v>0</v>
      </c>
    </row>
    <row r="2777" spans="1:11" x14ac:dyDescent="0.2">
      <c r="A2777" t="s">
        <v>5550</v>
      </c>
      <c r="B2777" t="s">
        <v>5553</v>
      </c>
      <c r="C2777">
        <v>0</v>
      </c>
      <c r="D2777">
        <v>0</v>
      </c>
      <c r="E2777">
        <f t="shared" si="129"/>
        <v>0</v>
      </c>
      <c r="F2777">
        <v>1600</v>
      </c>
      <c r="G2777" t="s">
        <v>5554</v>
      </c>
      <c r="H2777">
        <v>0</v>
      </c>
      <c r="I2777">
        <v>0</v>
      </c>
      <c r="J2777">
        <f t="shared" si="130"/>
        <v>0</v>
      </c>
      <c r="K2777">
        <f t="shared" si="131"/>
        <v>0</v>
      </c>
    </row>
    <row r="2778" spans="1:11" x14ac:dyDescent="0.2">
      <c r="A2778" t="s">
        <v>5550</v>
      </c>
      <c r="B2778" t="s">
        <v>5555</v>
      </c>
      <c r="C2778">
        <v>0</v>
      </c>
      <c r="D2778">
        <v>0</v>
      </c>
      <c r="E2778">
        <f t="shared" si="129"/>
        <v>0</v>
      </c>
      <c r="F2778">
        <v>1800</v>
      </c>
      <c r="G2778" t="s">
        <v>5556</v>
      </c>
      <c r="H2778">
        <v>0</v>
      </c>
      <c r="I2778">
        <v>0</v>
      </c>
      <c r="J2778">
        <f t="shared" si="130"/>
        <v>0</v>
      </c>
      <c r="K2778">
        <f t="shared" si="131"/>
        <v>0</v>
      </c>
    </row>
    <row r="2779" spans="1:11" x14ac:dyDescent="0.2">
      <c r="A2779" t="s">
        <v>5550</v>
      </c>
      <c r="B2779" t="s">
        <v>5557</v>
      </c>
      <c r="C2779">
        <v>0</v>
      </c>
      <c r="D2779">
        <v>0</v>
      </c>
      <c r="E2779">
        <f t="shared" si="129"/>
        <v>0</v>
      </c>
      <c r="F2779">
        <v>2000</v>
      </c>
      <c r="G2779" t="s">
        <v>5558</v>
      </c>
      <c r="H2779">
        <v>0</v>
      </c>
      <c r="I2779">
        <v>3</v>
      </c>
      <c r="J2779">
        <f t="shared" si="130"/>
        <v>0</v>
      </c>
      <c r="K2779">
        <f t="shared" si="131"/>
        <v>0</v>
      </c>
    </row>
    <row r="2780" spans="1:11" x14ac:dyDescent="0.2">
      <c r="A2780" t="s">
        <v>5550</v>
      </c>
      <c r="B2780" t="s">
        <v>5559</v>
      </c>
      <c r="C2780">
        <v>0</v>
      </c>
      <c r="D2780">
        <v>0</v>
      </c>
      <c r="E2780">
        <f t="shared" si="129"/>
        <v>0</v>
      </c>
      <c r="F2780">
        <v>2200</v>
      </c>
      <c r="G2780" t="s">
        <v>5560</v>
      </c>
      <c r="H2780">
        <v>0</v>
      </c>
      <c r="I2780">
        <v>9</v>
      </c>
      <c r="J2780">
        <f t="shared" si="130"/>
        <v>0</v>
      </c>
      <c r="K2780">
        <f t="shared" si="131"/>
        <v>0</v>
      </c>
    </row>
    <row r="2781" spans="1:11" x14ac:dyDescent="0.2">
      <c r="A2781" t="s">
        <v>5550</v>
      </c>
      <c r="B2781" t="s">
        <v>5561</v>
      </c>
      <c r="C2781">
        <v>0</v>
      </c>
      <c r="D2781">
        <v>0</v>
      </c>
      <c r="E2781">
        <f t="shared" si="129"/>
        <v>0</v>
      </c>
      <c r="F2781">
        <v>2400</v>
      </c>
      <c r="G2781" t="s">
        <v>5562</v>
      </c>
      <c r="H2781">
        <v>0</v>
      </c>
      <c r="I2781">
        <v>0</v>
      </c>
      <c r="J2781">
        <f t="shared" si="130"/>
        <v>0</v>
      </c>
      <c r="K2781">
        <f t="shared" si="131"/>
        <v>0</v>
      </c>
    </row>
    <row r="2782" spans="1:11" x14ac:dyDescent="0.2">
      <c r="A2782" t="s">
        <v>5550</v>
      </c>
      <c r="B2782" t="s">
        <v>5563</v>
      </c>
      <c r="C2782">
        <v>0</v>
      </c>
      <c r="D2782">
        <v>0</v>
      </c>
      <c r="E2782">
        <f t="shared" si="129"/>
        <v>0</v>
      </c>
      <c r="F2782">
        <v>2600</v>
      </c>
      <c r="G2782" t="s">
        <v>5564</v>
      </c>
      <c r="H2782">
        <v>0</v>
      </c>
      <c r="I2782">
        <v>0</v>
      </c>
      <c r="J2782">
        <f t="shared" si="130"/>
        <v>0</v>
      </c>
      <c r="K2782">
        <f t="shared" si="131"/>
        <v>0</v>
      </c>
    </row>
    <row r="2783" spans="1:11" x14ac:dyDescent="0.2">
      <c r="A2783" t="s">
        <v>5550</v>
      </c>
      <c r="B2783" t="s">
        <v>5565</v>
      </c>
      <c r="C2783">
        <v>0</v>
      </c>
      <c r="D2783">
        <v>0</v>
      </c>
      <c r="E2783">
        <f t="shared" si="129"/>
        <v>0</v>
      </c>
      <c r="F2783">
        <v>2800</v>
      </c>
      <c r="G2783" t="s">
        <v>5566</v>
      </c>
      <c r="H2783">
        <v>0</v>
      </c>
      <c r="I2783">
        <v>5</v>
      </c>
      <c r="J2783">
        <f t="shared" si="130"/>
        <v>0</v>
      </c>
      <c r="K2783">
        <f t="shared" si="131"/>
        <v>0</v>
      </c>
    </row>
    <row r="2784" spans="1:11" x14ac:dyDescent="0.2">
      <c r="A2784" t="s">
        <v>5550</v>
      </c>
      <c r="B2784" t="s">
        <v>5567</v>
      </c>
      <c r="C2784">
        <v>0</v>
      </c>
      <c r="D2784">
        <v>0</v>
      </c>
      <c r="E2784">
        <f t="shared" si="129"/>
        <v>0</v>
      </c>
      <c r="F2784">
        <v>3000</v>
      </c>
      <c r="G2784" t="s">
        <v>5568</v>
      </c>
      <c r="H2784">
        <v>0</v>
      </c>
      <c r="I2784">
        <v>9</v>
      </c>
      <c r="J2784">
        <f t="shared" si="130"/>
        <v>0</v>
      </c>
      <c r="K2784">
        <f t="shared" si="131"/>
        <v>0</v>
      </c>
    </row>
    <row r="2785" spans="1:11" x14ac:dyDescent="0.2">
      <c r="A2785" t="s">
        <v>5550</v>
      </c>
      <c r="B2785" t="s">
        <v>5569</v>
      </c>
      <c r="C2785">
        <v>0</v>
      </c>
      <c r="D2785">
        <v>0</v>
      </c>
      <c r="E2785">
        <f t="shared" si="129"/>
        <v>0</v>
      </c>
      <c r="F2785">
        <v>3200</v>
      </c>
      <c r="G2785" t="s">
        <v>5570</v>
      </c>
      <c r="H2785">
        <v>0</v>
      </c>
      <c r="I2785">
        <v>111</v>
      </c>
      <c r="J2785">
        <f t="shared" si="130"/>
        <v>0</v>
      </c>
      <c r="K2785">
        <f t="shared" si="131"/>
        <v>0</v>
      </c>
    </row>
    <row r="2786" spans="1:11" x14ac:dyDescent="0.2">
      <c r="A2786" t="s">
        <v>5550</v>
      </c>
      <c r="B2786" t="s">
        <v>5571</v>
      </c>
      <c r="C2786">
        <v>0</v>
      </c>
      <c r="D2786">
        <v>0</v>
      </c>
      <c r="E2786">
        <f t="shared" si="129"/>
        <v>0</v>
      </c>
      <c r="F2786">
        <v>3400</v>
      </c>
      <c r="G2786" t="s">
        <v>5572</v>
      </c>
      <c r="H2786">
        <v>0</v>
      </c>
      <c r="I2786">
        <v>22</v>
      </c>
      <c r="J2786">
        <f t="shared" si="130"/>
        <v>0</v>
      </c>
      <c r="K2786">
        <f t="shared" si="131"/>
        <v>0</v>
      </c>
    </row>
    <row r="2787" spans="1:11" x14ac:dyDescent="0.2">
      <c r="A2787" t="s">
        <v>5550</v>
      </c>
      <c r="B2787" t="s">
        <v>5573</v>
      </c>
      <c r="C2787">
        <v>0</v>
      </c>
      <c r="D2787">
        <v>0</v>
      </c>
      <c r="E2787">
        <f t="shared" si="129"/>
        <v>0</v>
      </c>
      <c r="F2787">
        <v>3600</v>
      </c>
      <c r="G2787" t="s">
        <v>5574</v>
      </c>
      <c r="H2787">
        <v>0</v>
      </c>
      <c r="I2787">
        <v>794</v>
      </c>
      <c r="J2787">
        <f t="shared" si="130"/>
        <v>0</v>
      </c>
      <c r="K2787">
        <f t="shared" si="131"/>
        <v>0</v>
      </c>
    </row>
    <row r="2788" spans="1:11" x14ac:dyDescent="0.2">
      <c r="A2788" t="s">
        <v>5550</v>
      </c>
      <c r="B2788" t="s">
        <v>5575</v>
      </c>
      <c r="C2788">
        <v>0</v>
      </c>
      <c r="D2788">
        <v>0</v>
      </c>
      <c r="E2788">
        <f t="shared" si="129"/>
        <v>0</v>
      </c>
      <c r="F2788">
        <v>3800</v>
      </c>
      <c r="G2788" t="s">
        <v>5576</v>
      </c>
      <c r="H2788">
        <v>0</v>
      </c>
      <c r="I2788">
        <v>53</v>
      </c>
      <c r="J2788">
        <f t="shared" si="130"/>
        <v>0</v>
      </c>
      <c r="K2788">
        <f t="shared" si="131"/>
        <v>0</v>
      </c>
    </row>
    <row r="2789" spans="1:11" x14ac:dyDescent="0.2">
      <c r="A2789" t="s">
        <v>5550</v>
      </c>
      <c r="B2789" t="s">
        <v>5577</v>
      </c>
      <c r="C2789">
        <v>0</v>
      </c>
      <c r="D2789">
        <v>0</v>
      </c>
      <c r="E2789">
        <f t="shared" si="129"/>
        <v>0</v>
      </c>
      <c r="F2789">
        <v>3900</v>
      </c>
      <c r="G2789" t="s">
        <v>5578</v>
      </c>
      <c r="H2789">
        <v>0</v>
      </c>
      <c r="I2789">
        <v>123</v>
      </c>
      <c r="J2789">
        <f t="shared" si="130"/>
        <v>0</v>
      </c>
      <c r="K2789">
        <f t="shared" si="131"/>
        <v>0</v>
      </c>
    </row>
    <row r="2790" spans="1:11" x14ac:dyDescent="0.2">
      <c r="A2790" t="s">
        <v>5550</v>
      </c>
      <c r="B2790" t="s">
        <v>5579</v>
      </c>
      <c r="C2790">
        <v>0</v>
      </c>
      <c r="D2790">
        <v>5011</v>
      </c>
      <c r="E2790">
        <f t="shared" si="129"/>
        <v>0</v>
      </c>
      <c r="F2790">
        <v>4000</v>
      </c>
      <c r="G2790" t="s">
        <v>5580</v>
      </c>
      <c r="H2790">
        <v>0</v>
      </c>
      <c r="I2790">
        <v>5228</v>
      </c>
      <c r="J2790">
        <f t="shared" si="130"/>
        <v>0</v>
      </c>
      <c r="K2790">
        <f t="shared" si="131"/>
        <v>0</v>
      </c>
    </row>
    <row r="2791" spans="1:11" x14ac:dyDescent="0.2">
      <c r="A2791" t="s">
        <v>5550</v>
      </c>
      <c r="B2791" t="s">
        <v>5581</v>
      </c>
      <c r="C2791">
        <v>0</v>
      </c>
      <c r="D2791">
        <v>0</v>
      </c>
      <c r="E2791">
        <f t="shared" si="129"/>
        <v>0</v>
      </c>
      <c r="F2791">
        <v>4050</v>
      </c>
      <c r="G2791" t="s">
        <v>5582</v>
      </c>
      <c r="H2791">
        <v>0</v>
      </c>
      <c r="I2791">
        <v>46</v>
      </c>
      <c r="J2791">
        <f t="shared" si="130"/>
        <v>0</v>
      </c>
      <c r="K2791">
        <f t="shared" si="131"/>
        <v>0</v>
      </c>
    </row>
    <row r="2792" spans="1:11" x14ac:dyDescent="0.2">
      <c r="A2792" t="s">
        <v>5550</v>
      </c>
      <c r="B2792" t="s">
        <v>5583</v>
      </c>
      <c r="C2792">
        <v>0</v>
      </c>
      <c r="D2792">
        <v>0</v>
      </c>
      <c r="E2792">
        <f t="shared" si="129"/>
        <v>0</v>
      </c>
      <c r="F2792">
        <v>4100</v>
      </c>
      <c r="G2792" t="s">
        <v>5584</v>
      </c>
      <c r="H2792">
        <v>0</v>
      </c>
      <c r="I2792">
        <v>37</v>
      </c>
      <c r="J2792">
        <f t="shared" si="130"/>
        <v>0</v>
      </c>
      <c r="K2792">
        <f t="shared" si="131"/>
        <v>0</v>
      </c>
    </row>
    <row r="2793" spans="1:11" x14ac:dyDescent="0.2">
      <c r="A2793" t="s">
        <v>5550</v>
      </c>
      <c r="B2793" t="s">
        <v>5585</v>
      </c>
      <c r="C2793">
        <v>1E-4</v>
      </c>
      <c r="D2793">
        <v>0</v>
      </c>
      <c r="E2793">
        <f t="shared" si="129"/>
        <v>0</v>
      </c>
      <c r="F2793">
        <v>4150</v>
      </c>
      <c r="G2793" t="s">
        <v>5586</v>
      </c>
      <c r="H2793">
        <v>1E-4</v>
      </c>
      <c r="I2793">
        <v>41</v>
      </c>
      <c r="J2793">
        <f t="shared" si="130"/>
        <v>-105380.10416175377</v>
      </c>
      <c r="K2793">
        <f t="shared" si="131"/>
        <v>-105380.10416175377</v>
      </c>
    </row>
    <row r="2794" spans="1:11" x14ac:dyDescent="0.2">
      <c r="A2794" t="s">
        <v>5550</v>
      </c>
      <c r="B2794" t="s">
        <v>5587</v>
      </c>
      <c r="C2794">
        <v>1E-4</v>
      </c>
      <c r="D2794">
        <v>0</v>
      </c>
      <c r="E2794">
        <f t="shared" si="129"/>
        <v>0</v>
      </c>
      <c r="F2794">
        <v>4200</v>
      </c>
      <c r="G2794" t="s">
        <v>5588</v>
      </c>
      <c r="H2794">
        <v>1E-4</v>
      </c>
      <c r="I2794">
        <v>275</v>
      </c>
      <c r="J2794">
        <f t="shared" si="130"/>
        <v>-706817.77181664109</v>
      </c>
      <c r="K2794">
        <f t="shared" si="131"/>
        <v>-706817.77181664109</v>
      </c>
    </row>
    <row r="2795" spans="1:11" x14ac:dyDescent="0.2">
      <c r="A2795" t="s">
        <v>5550</v>
      </c>
      <c r="B2795" t="s">
        <v>5589</v>
      </c>
      <c r="C2795">
        <v>1E-4</v>
      </c>
      <c r="D2795">
        <v>0</v>
      </c>
      <c r="E2795">
        <f t="shared" si="129"/>
        <v>0</v>
      </c>
      <c r="F2795">
        <v>4250</v>
      </c>
      <c r="G2795" t="s">
        <v>5590</v>
      </c>
      <c r="H2795">
        <v>1E-4</v>
      </c>
      <c r="I2795">
        <v>153</v>
      </c>
      <c r="J2795">
        <f t="shared" si="130"/>
        <v>-393247.70577434945</v>
      </c>
      <c r="K2795">
        <f t="shared" si="131"/>
        <v>-393247.70577434945</v>
      </c>
    </row>
    <row r="2796" spans="1:11" x14ac:dyDescent="0.2">
      <c r="A2796" t="s">
        <v>5550</v>
      </c>
      <c r="B2796" t="s">
        <v>5591</v>
      </c>
      <c r="C2796">
        <v>1E-4</v>
      </c>
      <c r="D2796">
        <v>0</v>
      </c>
      <c r="E2796">
        <f t="shared" si="129"/>
        <v>0</v>
      </c>
      <c r="F2796">
        <v>4300</v>
      </c>
      <c r="G2796" t="s">
        <v>5592</v>
      </c>
      <c r="H2796">
        <v>1E-4</v>
      </c>
      <c r="I2796">
        <v>38</v>
      </c>
      <c r="J2796">
        <f t="shared" si="130"/>
        <v>-97669.364832844964</v>
      </c>
      <c r="K2796">
        <f t="shared" si="131"/>
        <v>-97669.364832844964</v>
      </c>
    </row>
    <row r="2797" spans="1:11" x14ac:dyDescent="0.2">
      <c r="A2797" t="s">
        <v>5550</v>
      </c>
      <c r="B2797" t="s">
        <v>5593</v>
      </c>
      <c r="C2797">
        <v>1E-4</v>
      </c>
      <c r="D2797">
        <v>0</v>
      </c>
      <c r="E2797">
        <f t="shared" si="129"/>
        <v>0</v>
      </c>
      <c r="F2797">
        <v>4350</v>
      </c>
      <c r="G2797" t="s">
        <v>5594</v>
      </c>
      <c r="H2797">
        <v>1E-4</v>
      </c>
      <c r="I2797">
        <v>77</v>
      </c>
      <c r="J2797">
        <f t="shared" si="130"/>
        <v>-197908.97610865952</v>
      </c>
      <c r="K2797">
        <f t="shared" si="131"/>
        <v>-197908.97610865952</v>
      </c>
    </row>
    <row r="2798" spans="1:11" x14ac:dyDescent="0.2">
      <c r="A2798" t="s">
        <v>5550</v>
      </c>
      <c r="B2798" t="s">
        <v>5595</v>
      </c>
      <c r="C2798">
        <v>1E-4</v>
      </c>
      <c r="D2798">
        <v>0</v>
      </c>
      <c r="E2798">
        <f t="shared" si="129"/>
        <v>0</v>
      </c>
      <c r="F2798">
        <v>4400</v>
      </c>
      <c r="G2798" t="s">
        <v>5596</v>
      </c>
      <c r="H2798">
        <v>1E-4</v>
      </c>
      <c r="I2798">
        <v>40</v>
      </c>
      <c r="J2798">
        <f t="shared" si="130"/>
        <v>-102809.85771878416</v>
      </c>
      <c r="K2798">
        <f t="shared" si="131"/>
        <v>-102809.85771878416</v>
      </c>
    </row>
    <row r="2799" spans="1:11" x14ac:dyDescent="0.2">
      <c r="A2799" t="s">
        <v>5550</v>
      </c>
      <c r="B2799" t="s">
        <v>5597</v>
      </c>
      <c r="C2799">
        <v>1E-4</v>
      </c>
      <c r="D2799">
        <v>1</v>
      </c>
      <c r="E2799">
        <f t="shared" si="129"/>
        <v>2570.2464429696038</v>
      </c>
      <c r="F2799">
        <v>4450</v>
      </c>
      <c r="G2799" t="s">
        <v>5598</v>
      </c>
      <c r="H2799">
        <v>1E-4</v>
      </c>
      <c r="I2799">
        <v>141</v>
      </c>
      <c r="J2799">
        <f t="shared" si="130"/>
        <v>-362404.74845871417</v>
      </c>
      <c r="K2799">
        <f t="shared" si="131"/>
        <v>-359834.50201574457</v>
      </c>
    </row>
    <row r="2800" spans="1:11" x14ac:dyDescent="0.2">
      <c r="A2800" t="s">
        <v>5550</v>
      </c>
      <c r="B2800" t="s">
        <v>5599</v>
      </c>
      <c r="C2800">
        <v>2.0000000000000001E-4</v>
      </c>
      <c r="D2800">
        <v>0</v>
      </c>
      <c r="E2800">
        <f t="shared" si="129"/>
        <v>0</v>
      </c>
      <c r="F2800">
        <v>4500</v>
      </c>
      <c r="G2800" t="s">
        <v>5600</v>
      </c>
      <c r="H2800">
        <v>2.0000000000000001E-4</v>
      </c>
      <c r="I2800">
        <v>682</v>
      </c>
      <c r="J2800">
        <f t="shared" si="130"/>
        <v>-3505816.1482105395</v>
      </c>
      <c r="K2800">
        <f t="shared" si="131"/>
        <v>-3505816.1482105395</v>
      </c>
    </row>
    <row r="2801" spans="1:11" x14ac:dyDescent="0.2">
      <c r="A2801" t="s">
        <v>5550</v>
      </c>
      <c r="B2801" t="s">
        <v>5601</v>
      </c>
      <c r="C2801">
        <v>2.0000000000000001E-4</v>
      </c>
      <c r="D2801">
        <v>0</v>
      </c>
      <c r="E2801">
        <f t="shared" si="129"/>
        <v>0</v>
      </c>
      <c r="F2801">
        <v>4550</v>
      </c>
      <c r="G2801" t="s">
        <v>5602</v>
      </c>
      <c r="H2801">
        <v>2.0000000000000001E-4</v>
      </c>
      <c r="I2801">
        <v>123</v>
      </c>
      <c r="J2801">
        <f t="shared" si="130"/>
        <v>-632280.62497052259</v>
      </c>
      <c r="K2801">
        <f t="shared" si="131"/>
        <v>-632280.62497052259</v>
      </c>
    </row>
    <row r="2802" spans="1:11" x14ac:dyDescent="0.2">
      <c r="A2802" t="s">
        <v>5550</v>
      </c>
      <c r="B2802" t="s">
        <v>5603</v>
      </c>
      <c r="C2802">
        <v>2.9999999999999997E-4</v>
      </c>
      <c r="D2802">
        <v>2</v>
      </c>
      <c r="E2802">
        <f t="shared" si="129"/>
        <v>15421.478657817624</v>
      </c>
      <c r="F2802">
        <v>4600</v>
      </c>
      <c r="G2802" t="s">
        <v>5604</v>
      </c>
      <c r="H2802">
        <v>2.9999999999999997E-4</v>
      </c>
      <c r="I2802">
        <v>153</v>
      </c>
      <c r="J2802">
        <f t="shared" si="130"/>
        <v>-1179743.1173230482</v>
      </c>
      <c r="K2802">
        <f t="shared" si="131"/>
        <v>-1164321.6386652305</v>
      </c>
    </row>
    <row r="2803" spans="1:11" x14ac:dyDescent="0.2">
      <c r="A2803" t="s">
        <v>5550</v>
      </c>
      <c r="B2803" t="s">
        <v>5605</v>
      </c>
      <c r="C2803">
        <v>2.9999999999999997E-4</v>
      </c>
      <c r="D2803">
        <v>2</v>
      </c>
      <c r="E2803">
        <f t="shared" si="129"/>
        <v>15421.478657817624</v>
      </c>
      <c r="F2803">
        <v>4650</v>
      </c>
      <c r="G2803" t="s">
        <v>5606</v>
      </c>
      <c r="H2803">
        <v>2.9999999999999997E-4</v>
      </c>
      <c r="I2803">
        <v>50</v>
      </c>
      <c r="J2803">
        <f t="shared" si="130"/>
        <v>-385536.9664454406</v>
      </c>
      <c r="K2803">
        <f t="shared" si="131"/>
        <v>-370115.48778762296</v>
      </c>
    </row>
    <row r="2804" spans="1:11" x14ac:dyDescent="0.2">
      <c r="A2804" t="s">
        <v>5550</v>
      </c>
      <c r="B2804" t="s">
        <v>5607</v>
      </c>
      <c r="C2804">
        <v>4.0000000000000002E-4</v>
      </c>
      <c r="D2804">
        <v>0</v>
      </c>
      <c r="E2804">
        <f t="shared" si="129"/>
        <v>0</v>
      </c>
      <c r="F2804">
        <v>4675</v>
      </c>
      <c r="G2804" t="s">
        <v>5608</v>
      </c>
      <c r="H2804">
        <v>4.0000000000000002E-4</v>
      </c>
      <c r="I2804">
        <v>48</v>
      </c>
      <c r="J2804">
        <f t="shared" si="130"/>
        <v>-493487.31705016398</v>
      </c>
      <c r="K2804">
        <f t="shared" si="131"/>
        <v>-493487.31705016398</v>
      </c>
    </row>
    <row r="2805" spans="1:11" x14ac:dyDescent="0.2">
      <c r="A2805" t="s">
        <v>5550</v>
      </c>
      <c r="B2805" t="s">
        <v>5609</v>
      </c>
      <c r="C2805">
        <v>4.0000000000000002E-4</v>
      </c>
      <c r="D2805">
        <v>5</v>
      </c>
      <c r="E2805">
        <f t="shared" si="129"/>
        <v>51404.928859392079</v>
      </c>
      <c r="F2805">
        <v>4700</v>
      </c>
      <c r="G2805" t="s">
        <v>5610</v>
      </c>
      <c r="H2805">
        <v>4.0000000000000002E-4</v>
      </c>
      <c r="I2805">
        <v>258</v>
      </c>
      <c r="J2805">
        <f t="shared" si="130"/>
        <v>-2652494.329144631</v>
      </c>
      <c r="K2805">
        <f t="shared" si="131"/>
        <v>-2601089.4002852389</v>
      </c>
    </row>
    <row r="2806" spans="1:11" x14ac:dyDescent="0.2">
      <c r="A2806" t="s">
        <v>5550</v>
      </c>
      <c r="B2806" t="s">
        <v>5611</v>
      </c>
      <c r="C2806">
        <v>5.0000000000000001E-4</v>
      </c>
      <c r="D2806">
        <v>0</v>
      </c>
      <c r="E2806">
        <f t="shared" si="129"/>
        <v>0</v>
      </c>
      <c r="F2806">
        <v>4725</v>
      </c>
      <c r="G2806" t="s">
        <v>5612</v>
      </c>
      <c r="H2806">
        <v>5.0000000000000001E-4</v>
      </c>
      <c r="I2806">
        <v>6</v>
      </c>
      <c r="J2806">
        <f t="shared" si="130"/>
        <v>-77107.393289088111</v>
      </c>
      <c r="K2806">
        <f t="shared" si="131"/>
        <v>-77107.393289088111</v>
      </c>
    </row>
    <row r="2807" spans="1:11" x14ac:dyDescent="0.2">
      <c r="A2807" t="s">
        <v>5550</v>
      </c>
      <c r="B2807" t="s">
        <v>5613</v>
      </c>
      <c r="C2807">
        <v>5.0000000000000001E-4</v>
      </c>
      <c r="D2807">
        <v>0</v>
      </c>
      <c r="E2807">
        <f t="shared" si="129"/>
        <v>0</v>
      </c>
      <c r="F2807">
        <v>4740</v>
      </c>
      <c r="G2807" t="s">
        <v>5614</v>
      </c>
      <c r="H2807">
        <v>5.0000000000000001E-4</v>
      </c>
      <c r="I2807">
        <v>6</v>
      </c>
      <c r="J2807">
        <f t="shared" si="130"/>
        <v>-77107.393289088111</v>
      </c>
      <c r="K2807">
        <f t="shared" si="131"/>
        <v>-77107.393289088111</v>
      </c>
    </row>
    <row r="2808" spans="1:11" x14ac:dyDescent="0.2">
      <c r="A2808" t="s">
        <v>5550</v>
      </c>
      <c r="B2808" t="s">
        <v>5615</v>
      </c>
      <c r="C2808">
        <v>5.9999999999999995E-4</v>
      </c>
      <c r="D2808">
        <v>2</v>
      </c>
      <c r="E2808">
        <f t="shared" si="129"/>
        <v>30842.957315635249</v>
      </c>
      <c r="F2808">
        <v>4750</v>
      </c>
      <c r="G2808" t="s">
        <v>5616</v>
      </c>
      <c r="H2808">
        <v>5.9999999999999995E-4</v>
      </c>
      <c r="I2808">
        <v>412</v>
      </c>
      <c r="J2808">
        <f t="shared" si="130"/>
        <v>-6353649.2070208602</v>
      </c>
      <c r="K2808">
        <f t="shared" si="131"/>
        <v>-6322806.2497052252</v>
      </c>
    </row>
    <row r="2809" spans="1:11" x14ac:dyDescent="0.2">
      <c r="A2809" t="s">
        <v>5550</v>
      </c>
      <c r="B2809" t="s">
        <v>5617</v>
      </c>
      <c r="C2809">
        <v>5.9999999999999995E-4</v>
      </c>
      <c r="D2809">
        <v>0</v>
      </c>
      <c r="E2809">
        <f t="shared" si="129"/>
        <v>0</v>
      </c>
      <c r="F2809">
        <v>4760</v>
      </c>
      <c r="G2809" t="s">
        <v>5618</v>
      </c>
      <c r="H2809">
        <v>5.9999999999999995E-4</v>
      </c>
      <c r="I2809">
        <v>0</v>
      </c>
      <c r="J2809">
        <f t="shared" si="130"/>
        <v>0</v>
      </c>
      <c r="K2809">
        <f t="shared" si="131"/>
        <v>0</v>
      </c>
    </row>
    <row r="2810" spans="1:11" x14ac:dyDescent="0.2">
      <c r="A2810" t="s">
        <v>5550</v>
      </c>
      <c r="B2810" t="s">
        <v>5619</v>
      </c>
      <c r="C2810">
        <v>5.9999999999999995E-4</v>
      </c>
      <c r="D2810">
        <v>0</v>
      </c>
      <c r="E2810">
        <f t="shared" si="129"/>
        <v>0</v>
      </c>
      <c r="F2810">
        <v>4770</v>
      </c>
      <c r="G2810" t="s">
        <v>5620</v>
      </c>
      <c r="H2810">
        <v>5.9999999999999995E-4</v>
      </c>
      <c r="I2810">
        <v>3</v>
      </c>
      <c r="J2810">
        <f t="shared" si="130"/>
        <v>-46264.43597345287</v>
      </c>
      <c r="K2810">
        <f t="shared" si="131"/>
        <v>-46264.43597345287</v>
      </c>
    </row>
    <row r="2811" spans="1:11" x14ac:dyDescent="0.2">
      <c r="A2811" t="s">
        <v>5550</v>
      </c>
      <c r="B2811" t="s">
        <v>5621</v>
      </c>
      <c r="C2811">
        <v>5.9999999999999995E-4</v>
      </c>
      <c r="D2811">
        <v>0</v>
      </c>
      <c r="E2811">
        <f t="shared" si="129"/>
        <v>0</v>
      </c>
      <c r="F2811">
        <v>4775</v>
      </c>
      <c r="G2811" t="s">
        <v>5622</v>
      </c>
      <c r="H2811">
        <v>5.9999999999999995E-4</v>
      </c>
      <c r="I2811">
        <v>17</v>
      </c>
      <c r="J2811">
        <f t="shared" si="130"/>
        <v>-262165.13718289952</v>
      </c>
      <c r="K2811">
        <f t="shared" si="131"/>
        <v>-262165.13718289952</v>
      </c>
    </row>
    <row r="2812" spans="1:11" x14ac:dyDescent="0.2">
      <c r="A2812" t="s">
        <v>5550</v>
      </c>
      <c r="B2812" t="s">
        <v>5623</v>
      </c>
      <c r="C2812">
        <v>6.9999999999999999E-4</v>
      </c>
      <c r="D2812">
        <v>0</v>
      </c>
      <c r="E2812">
        <f t="shared" si="129"/>
        <v>0</v>
      </c>
      <c r="F2812">
        <v>4780</v>
      </c>
      <c r="G2812" t="s">
        <v>5624</v>
      </c>
      <c r="H2812">
        <v>6.9999999999999999E-4</v>
      </c>
      <c r="I2812">
        <v>24</v>
      </c>
      <c r="J2812">
        <f t="shared" si="130"/>
        <v>-431801.40241889341</v>
      </c>
      <c r="K2812">
        <f t="shared" si="131"/>
        <v>-431801.40241889341</v>
      </c>
    </row>
    <row r="2813" spans="1:11" x14ac:dyDescent="0.2">
      <c r="A2813" t="s">
        <v>5550</v>
      </c>
      <c r="B2813" t="s">
        <v>5625</v>
      </c>
      <c r="C2813">
        <v>6.9999999999999999E-4</v>
      </c>
      <c r="D2813">
        <v>0</v>
      </c>
      <c r="E2813">
        <f t="shared" si="129"/>
        <v>0</v>
      </c>
      <c r="F2813">
        <v>4790</v>
      </c>
      <c r="G2813" t="s">
        <v>5626</v>
      </c>
      <c r="H2813">
        <v>6.9999999999999999E-4</v>
      </c>
      <c r="I2813">
        <v>43</v>
      </c>
      <c r="J2813">
        <f t="shared" si="130"/>
        <v>-773644.17933385074</v>
      </c>
      <c r="K2813">
        <f t="shared" si="131"/>
        <v>-773644.17933385074</v>
      </c>
    </row>
    <row r="2814" spans="1:11" x14ac:dyDescent="0.2">
      <c r="A2814" t="s">
        <v>5550</v>
      </c>
      <c r="B2814" t="s">
        <v>5627</v>
      </c>
      <c r="C2814">
        <v>6.9999999999999999E-4</v>
      </c>
      <c r="D2814">
        <v>5</v>
      </c>
      <c r="E2814">
        <f t="shared" si="129"/>
        <v>89958.625503936157</v>
      </c>
      <c r="F2814">
        <v>4800</v>
      </c>
      <c r="G2814" t="s">
        <v>5628</v>
      </c>
      <c r="H2814">
        <v>6.9999999999999999E-4</v>
      </c>
      <c r="I2814">
        <v>389</v>
      </c>
      <c r="J2814">
        <f t="shared" si="130"/>
        <v>-6998781.0642062295</v>
      </c>
      <c r="K2814">
        <f t="shared" si="131"/>
        <v>-6908822.4387022937</v>
      </c>
    </row>
    <row r="2815" spans="1:11" x14ac:dyDescent="0.2">
      <c r="A2815" t="s">
        <v>5550</v>
      </c>
      <c r="B2815" t="s">
        <v>5629</v>
      </c>
      <c r="C2815">
        <v>8.0000000000000004E-4</v>
      </c>
      <c r="D2815">
        <v>0</v>
      </c>
      <c r="E2815">
        <f t="shared" si="129"/>
        <v>0</v>
      </c>
      <c r="F2815">
        <v>4810</v>
      </c>
      <c r="G2815" t="s">
        <v>5630</v>
      </c>
      <c r="H2815">
        <v>8.0000000000000004E-4</v>
      </c>
      <c r="I2815">
        <v>867</v>
      </c>
      <c r="J2815">
        <f t="shared" si="130"/>
        <v>-17827229.328437172</v>
      </c>
      <c r="K2815">
        <f t="shared" si="131"/>
        <v>-17827229.328437172</v>
      </c>
    </row>
    <row r="2816" spans="1:11" x14ac:dyDescent="0.2">
      <c r="A2816" t="s">
        <v>5550</v>
      </c>
      <c r="B2816" t="s">
        <v>5631</v>
      </c>
      <c r="C2816">
        <v>8.0000000000000004E-4</v>
      </c>
      <c r="D2816">
        <v>0</v>
      </c>
      <c r="E2816">
        <f t="shared" si="129"/>
        <v>0</v>
      </c>
      <c r="F2816">
        <v>4820</v>
      </c>
      <c r="G2816" t="s">
        <v>5632</v>
      </c>
      <c r="H2816">
        <v>8.0000000000000004E-4</v>
      </c>
      <c r="I2816">
        <v>96</v>
      </c>
      <c r="J2816">
        <f t="shared" si="130"/>
        <v>-1973949.2682006559</v>
      </c>
      <c r="K2816">
        <f t="shared" si="131"/>
        <v>-1973949.2682006559</v>
      </c>
    </row>
    <row r="2817" spans="1:11" x14ac:dyDescent="0.2">
      <c r="A2817" t="s">
        <v>5550</v>
      </c>
      <c r="B2817" t="s">
        <v>5633</v>
      </c>
      <c r="C2817">
        <v>8.9999999999999998E-4</v>
      </c>
      <c r="D2817">
        <v>17</v>
      </c>
      <c r="E2817">
        <f t="shared" si="129"/>
        <v>393247.70577434945</v>
      </c>
      <c r="F2817">
        <v>4825</v>
      </c>
      <c r="G2817" t="s">
        <v>5634</v>
      </c>
      <c r="H2817">
        <v>8.9999999999999998E-4</v>
      </c>
      <c r="I2817">
        <v>12</v>
      </c>
      <c r="J2817">
        <f t="shared" si="130"/>
        <v>-277586.61584071728</v>
      </c>
      <c r="K2817">
        <f t="shared" si="131"/>
        <v>115661.08993363217</v>
      </c>
    </row>
    <row r="2818" spans="1:11" x14ac:dyDescent="0.2">
      <c r="A2818" t="s">
        <v>5550</v>
      </c>
      <c r="B2818" t="s">
        <v>5635</v>
      </c>
      <c r="C2818">
        <v>8.9999999999999998E-4</v>
      </c>
      <c r="D2818">
        <v>15</v>
      </c>
      <c r="E2818">
        <f t="shared" si="129"/>
        <v>346983.26980089652</v>
      </c>
      <c r="F2818">
        <v>4830</v>
      </c>
      <c r="G2818" t="s">
        <v>5636</v>
      </c>
      <c r="H2818">
        <v>8.9999999999999998E-4</v>
      </c>
      <c r="I2818">
        <v>102</v>
      </c>
      <c r="J2818">
        <f t="shared" si="130"/>
        <v>-2359486.2346460964</v>
      </c>
      <c r="K2818">
        <f t="shared" si="131"/>
        <v>-2012502.9648451998</v>
      </c>
    </row>
    <row r="2819" spans="1:11" x14ac:dyDescent="0.2">
      <c r="A2819" t="s">
        <v>5550</v>
      </c>
      <c r="B2819" t="s">
        <v>5637</v>
      </c>
      <c r="C2819">
        <v>8.9999999999999998E-4</v>
      </c>
      <c r="D2819">
        <v>0</v>
      </c>
      <c r="E2819">
        <f t="shared" si="129"/>
        <v>0</v>
      </c>
      <c r="F2819">
        <v>4835</v>
      </c>
      <c r="G2819" t="s">
        <v>5638</v>
      </c>
      <c r="H2819">
        <v>8.9999999999999998E-4</v>
      </c>
      <c r="I2819">
        <v>6</v>
      </c>
      <c r="J2819">
        <f t="shared" si="130"/>
        <v>-138793.30792035864</v>
      </c>
      <c r="K2819">
        <f t="shared" si="131"/>
        <v>-138793.30792035864</v>
      </c>
    </row>
    <row r="2820" spans="1:11" x14ac:dyDescent="0.2">
      <c r="A2820" t="s">
        <v>5550</v>
      </c>
      <c r="B2820" t="s">
        <v>5639</v>
      </c>
      <c r="C2820">
        <v>1E-3</v>
      </c>
      <c r="D2820">
        <v>8</v>
      </c>
      <c r="E2820">
        <f t="shared" si="129"/>
        <v>205619.71543756832</v>
      </c>
      <c r="F2820">
        <v>4840</v>
      </c>
      <c r="G2820" t="s">
        <v>5640</v>
      </c>
      <c r="H2820">
        <v>1E-3</v>
      </c>
      <c r="I2820">
        <v>93</v>
      </c>
      <c r="J2820">
        <f t="shared" si="130"/>
        <v>-2390329.1919617318</v>
      </c>
      <c r="K2820">
        <f t="shared" si="131"/>
        <v>-2184709.4765241635</v>
      </c>
    </row>
    <row r="2821" spans="1:11" x14ac:dyDescent="0.2">
      <c r="A2821" t="s">
        <v>5550</v>
      </c>
      <c r="B2821" t="s">
        <v>5641</v>
      </c>
      <c r="C2821">
        <v>1E-3</v>
      </c>
      <c r="D2821">
        <v>0</v>
      </c>
      <c r="E2821">
        <f t="shared" si="129"/>
        <v>0</v>
      </c>
      <c r="F2821">
        <v>4845</v>
      </c>
      <c r="G2821" t="s">
        <v>5642</v>
      </c>
      <c r="H2821">
        <v>1E-3</v>
      </c>
      <c r="I2821">
        <v>47</v>
      </c>
      <c r="J2821">
        <f t="shared" si="130"/>
        <v>-1208015.8281957139</v>
      </c>
      <c r="K2821">
        <f t="shared" si="131"/>
        <v>-1208015.8281957139</v>
      </c>
    </row>
    <row r="2822" spans="1:11" x14ac:dyDescent="0.2">
      <c r="A2822" t="s">
        <v>5550</v>
      </c>
      <c r="B2822" t="s">
        <v>5643</v>
      </c>
      <c r="C2822">
        <v>1E-3</v>
      </c>
      <c r="D2822">
        <v>28</v>
      </c>
      <c r="E2822">
        <f t="shared" si="129"/>
        <v>719669.00403148925</v>
      </c>
      <c r="F2822">
        <v>4850</v>
      </c>
      <c r="G2822" t="s">
        <v>5644</v>
      </c>
      <c r="H2822">
        <v>1E-3</v>
      </c>
      <c r="I2822">
        <v>150</v>
      </c>
      <c r="J2822">
        <f t="shared" si="130"/>
        <v>-3855369.6644544061</v>
      </c>
      <c r="K2822">
        <f t="shared" si="131"/>
        <v>-3135700.660422917</v>
      </c>
    </row>
    <row r="2823" spans="1:11" x14ac:dyDescent="0.2">
      <c r="A2823" t="s">
        <v>5550</v>
      </c>
      <c r="B2823" t="s">
        <v>5645</v>
      </c>
      <c r="C2823">
        <v>1E-3</v>
      </c>
      <c r="D2823">
        <v>0</v>
      </c>
      <c r="E2823">
        <f t="shared" si="129"/>
        <v>0</v>
      </c>
      <c r="F2823">
        <v>4855</v>
      </c>
      <c r="G2823" t="s">
        <v>5646</v>
      </c>
      <c r="H2823">
        <v>1E-3</v>
      </c>
      <c r="I2823">
        <v>0</v>
      </c>
      <c r="J2823">
        <f t="shared" si="130"/>
        <v>0</v>
      </c>
      <c r="K2823">
        <f t="shared" si="131"/>
        <v>0</v>
      </c>
    </row>
    <row r="2824" spans="1:11" x14ac:dyDescent="0.2">
      <c r="A2824" t="s">
        <v>5550</v>
      </c>
      <c r="B2824" t="s">
        <v>5647</v>
      </c>
      <c r="C2824">
        <v>1.1000000000000001E-3</v>
      </c>
      <c r="D2824">
        <v>2</v>
      </c>
      <c r="E2824">
        <f t="shared" si="129"/>
        <v>56545.421745331289</v>
      </c>
      <c r="F2824">
        <v>4860</v>
      </c>
      <c r="G2824" t="s">
        <v>5648</v>
      </c>
      <c r="H2824">
        <v>1.1000000000000001E-3</v>
      </c>
      <c r="I2824">
        <v>8</v>
      </c>
      <c r="J2824">
        <f t="shared" si="130"/>
        <v>-226181.68698132515</v>
      </c>
      <c r="K2824">
        <f t="shared" si="131"/>
        <v>-169636.26523599387</v>
      </c>
    </row>
    <row r="2825" spans="1:11" x14ac:dyDescent="0.2">
      <c r="A2825" t="s">
        <v>5550</v>
      </c>
      <c r="B2825" t="s">
        <v>5649</v>
      </c>
      <c r="C2825">
        <v>1.1000000000000001E-3</v>
      </c>
      <c r="D2825">
        <v>0</v>
      </c>
      <c r="E2825">
        <f t="shared" si="129"/>
        <v>0</v>
      </c>
      <c r="F2825">
        <v>4865</v>
      </c>
      <c r="G2825" t="s">
        <v>5650</v>
      </c>
      <c r="H2825">
        <v>1.1000000000000001E-3</v>
      </c>
      <c r="I2825">
        <v>2</v>
      </c>
      <c r="J2825">
        <f t="shared" si="130"/>
        <v>-56545.421745331289</v>
      </c>
      <c r="K2825">
        <f t="shared" si="131"/>
        <v>-56545.421745331289</v>
      </c>
    </row>
    <row r="2826" spans="1:11" x14ac:dyDescent="0.2">
      <c r="A2826" t="s">
        <v>5550</v>
      </c>
      <c r="B2826" t="s">
        <v>5651</v>
      </c>
      <c r="C2826">
        <v>1.1000000000000001E-3</v>
      </c>
      <c r="D2826">
        <v>1</v>
      </c>
      <c r="E2826">
        <f t="shared" si="129"/>
        <v>28272.710872665644</v>
      </c>
      <c r="F2826">
        <v>4870</v>
      </c>
      <c r="G2826" t="s">
        <v>5652</v>
      </c>
      <c r="H2826">
        <v>1.1000000000000001E-3</v>
      </c>
      <c r="I2826">
        <v>4</v>
      </c>
      <c r="J2826">
        <f t="shared" si="130"/>
        <v>-113090.84349066258</v>
      </c>
      <c r="K2826">
        <f t="shared" si="131"/>
        <v>-84818.132617996933</v>
      </c>
    </row>
    <row r="2827" spans="1:11" x14ac:dyDescent="0.2">
      <c r="A2827" t="s">
        <v>5550</v>
      </c>
      <c r="B2827" t="s">
        <v>5653</v>
      </c>
      <c r="C2827">
        <v>1.1999999999999999E-3</v>
      </c>
      <c r="D2827">
        <v>6</v>
      </c>
      <c r="E2827">
        <f t="shared" si="129"/>
        <v>185057.74389381148</v>
      </c>
      <c r="F2827">
        <v>4875</v>
      </c>
      <c r="G2827" t="s">
        <v>5654</v>
      </c>
      <c r="H2827">
        <v>1.1999999999999999E-3</v>
      </c>
      <c r="I2827">
        <v>64</v>
      </c>
      <c r="J2827">
        <f t="shared" si="130"/>
        <v>-1973949.2682006559</v>
      </c>
      <c r="K2827">
        <f t="shared" si="131"/>
        <v>-1788891.5243068445</v>
      </c>
    </row>
    <row r="2828" spans="1:11" x14ac:dyDescent="0.2">
      <c r="A2828" t="s">
        <v>5550</v>
      </c>
      <c r="B2828" t="s">
        <v>5655</v>
      </c>
      <c r="C2828">
        <v>1.1999999999999999E-3</v>
      </c>
      <c r="D2828">
        <v>1</v>
      </c>
      <c r="E2828">
        <f t="shared" ref="E2828:E2891" si="132">C2828*D2828*100*$B$3*$B$3*0.01</f>
        <v>30842.957315635249</v>
      </c>
      <c r="F2828">
        <v>4880</v>
      </c>
      <c r="G2828" t="s">
        <v>5656</v>
      </c>
      <c r="H2828">
        <v>1.1999999999999999E-3</v>
      </c>
      <c r="I2828">
        <v>139</v>
      </c>
      <c r="J2828">
        <f t="shared" ref="J2828:J2891" si="133">H2828*I2828*100*$B$3*$B$3*0.01*-1</f>
        <v>-4287171.066873298</v>
      </c>
      <c r="K2828">
        <f t="shared" ref="K2828:K2891" si="134">E2828+J2828</f>
        <v>-4256328.1095576631</v>
      </c>
    </row>
    <row r="2829" spans="1:11" x14ac:dyDescent="0.2">
      <c r="A2829" t="s">
        <v>5550</v>
      </c>
      <c r="B2829" t="s">
        <v>5657</v>
      </c>
      <c r="C2829">
        <v>1.1999999999999999E-3</v>
      </c>
      <c r="D2829">
        <v>0</v>
      </c>
      <c r="E2829">
        <f t="shared" si="132"/>
        <v>0</v>
      </c>
      <c r="F2829">
        <v>4885</v>
      </c>
      <c r="G2829" t="s">
        <v>5658</v>
      </c>
      <c r="H2829">
        <v>1.1999999999999999E-3</v>
      </c>
      <c r="I2829">
        <v>2</v>
      </c>
      <c r="J2829">
        <f t="shared" si="133"/>
        <v>-61685.914631270498</v>
      </c>
      <c r="K2829">
        <f t="shared" si="134"/>
        <v>-61685.914631270498</v>
      </c>
    </row>
    <row r="2830" spans="1:11" x14ac:dyDescent="0.2">
      <c r="A2830" t="s">
        <v>5550</v>
      </c>
      <c r="B2830" t="s">
        <v>5659</v>
      </c>
      <c r="C2830">
        <v>1.2999999999999999E-3</v>
      </c>
      <c r="D2830">
        <v>5</v>
      </c>
      <c r="E2830">
        <f t="shared" si="132"/>
        <v>167066.01879302427</v>
      </c>
      <c r="F2830">
        <v>4890</v>
      </c>
      <c r="G2830" t="s">
        <v>5660</v>
      </c>
      <c r="H2830">
        <v>1.2999999999999999E-3</v>
      </c>
      <c r="I2830">
        <v>45</v>
      </c>
      <c r="J2830">
        <f t="shared" si="133"/>
        <v>-1503594.1691372183</v>
      </c>
      <c r="K2830">
        <f t="shared" si="134"/>
        <v>-1336528.1503441939</v>
      </c>
    </row>
    <row r="2831" spans="1:11" x14ac:dyDescent="0.2">
      <c r="A2831" t="s">
        <v>5550</v>
      </c>
      <c r="B2831" t="s">
        <v>5661</v>
      </c>
      <c r="C2831">
        <v>1.2999999999999999E-3</v>
      </c>
      <c r="D2831">
        <v>0</v>
      </c>
      <c r="E2831">
        <f t="shared" si="132"/>
        <v>0</v>
      </c>
      <c r="F2831">
        <v>4895</v>
      </c>
      <c r="G2831" t="s">
        <v>5662</v>
      </c>
      <c r="H2831">
        <v>1.2999999999999999E-3</v>
      </c>
      <c r="I2831">
        <v>1</v>
      </c>
      <c r="J2831">
        <f t="shared" si="133"/>
        <v>-33413.203758604846</v>
      </c>
      <c r="K2831">
        <f t="shared" si="134"/>
        <v>-33413.203758604846</v>
      </c>
    </row>
    <row r="2832" spans="1:11" x14ac:dyDescent="0.2">
      <c r="A2832" t="s">
        <v>5550</v>
      </c>
      <c r="B2832" t="s">
        <v>5663</v>
      </c>
      <c r="C2832">
        <v>1.4E-3</v>
      </c>
      <c r="D2832">
        <v>119</v>
      </c>
      <c r="E2832">
        <f t="shared" si="132"/>
        <v>4282030.5739873601</v>
      </c>
      <c r="F2832">
        <v>4900</v>
      </c>
      <c r="G2832" t="s">
        <v>5664</v>
      </c>
      <c r="H2832">
        <v>1.4E-3</v>
      </c>
      <c r="I2832">
        <v>535</v>
      </c>
      <c r="J2832">
        <f t="shared" si="133"/>
        <v>-19251145.857842334</v>
      </c>
      <c r="K2832">
        <f t="shared" si="134"/>
        <v>-14969115.283854973</v>
      </c>
    </row>
    <row r="2833" spans="1:11" x14ac:dyDescent="0.2">
      <c r="A2833" t="s">
        <v>5550</v>
      </c>
      <c r="B2833" t="s">
        <v>5665</v>
      </c>
      <c r="C2833">
        <v>1.4E-3</v>
      </c>
      <c r="D2833">
        <v>0</v>
      </c>
      <c r="E2833">
        <f t="shared" si="132"/>
        <v>0</v>
      </c>
      <c r="F2833">
        <v>4905</v>
      </c>
      <c r="G2833" t="s">
        <v>5666</v>
      </c>
      <c r="H2833">
        <v>1.4E-3</v>
      </c>
      <c r="I2833">
        <v>0</v>
      </c>
      <c r="J2833">
        <f t="shared" si="133"/>
        <v>0</v>
      </c>
      <c r="K2833">
        <f t="shared" si="134"/>
        <v>0</v>
      </c>
    </row>
    <row r="2834" spans="1:11" x14ac:dyDescent="0.2">
      <c r="A2834" t="s">
        <v>5550</v>
      </c>
      <c r="B2834" t="s">
        <v>5667</v>
      </c>
      <c r="C2834">
        <v>1.4E-3</v>
      </c>
      <c r="D2834">
        <v>26</v>
      </c>
      <c r="E2834">
        <f t="shared" si="132"/>
        <v>935569.7052409359</v>
      </c>
      <c r="F2834">
        <v>4910</v>
      </c>
      <c r="G2834" t="s">
        <v>5668</v>
      </c>
      <c r="H2834">
        <v>1.4E-3</v>
      </c>
      <c r="I2834">
        <v>8</v>
      </c>
      <c r="J2834">
        <f t="shared" si="133"/>
        <v>-287867.60161259561</v>
      </c>
      <c r="K2834">
        <f t="shared" si="134"/>
        <v>647702.10362834029</v>
      </c>
    </row>
    <row r="2835" spans="1:11" x14ac:dyDescent="0.2">
      <c r="A2835" t="s">
        <v>5550</v>
      </c>
      <c r="B2835" t="s">
        <v>5669</v>
      </c>
      <c r="C2835">
        <v>1.5E-3</v>
      </c>
      <c r="D2835">
        <v>0</v>
      </c>
      <c r="E2835">
        <f t="shared" si="132"/>
        <v>0</v>
      </c>
      <c r="F2835">
        <v>4915</v>
      </c>
      <c r="G2835" t="s">
        <v>5670</v>
      </c>
      <c r="H2835">
        <v>1.5E-3</v>
      </c>
      <c r="I2835">
        <v>2</v>
      </c>
      <c r="J2835">
        <f t="shared" si="133"/>
        <v>-77107.393289088111</v>
      </c>
      <c r="K2835">
        <f t="shared" si="134"/>
        <v>-77107.393289088111</v>
      </c>
    </row>
    <row r="2836" spans="1:11" x14ac:dyDescent="0.2">
      <c r="A2836" t="s">
        <v>5550</v>
      </c>
      <c r="B2836" t="s">
        <v>5671</v>
      </c>
      <c r="C2836">
        <v>1.5E-3</v>
      </c>
      <c r="D2836">
        <v>4</v>
      </c>
      <c r="E2836">
        <f t="shared" si="132"/>
        <v>154214.78657817622</v>
      </c>
      <c r="F2836">
        <v>4920</v>
      </c>
      <c r="G2836" t="s">
        <v>5672</v>
      </c>
      <c r="H2836">
        <v>1.5E-3</v>
      </c>
      <c r="I2836">
        <v>152</v>
      </c>
      <c r="J2836">
        <f t="shared" si="133"/>
        <v>-5860161.8899706975</v>
      </c>
      <c r="K2836">
        <f t="shared" si="134"/>
        <v>-5705947.1033925209</v>
      </c>
    </row>
    <row r="2837" spans="1:11" x14ac:dyDescent="0.2">
      <c r="A2837" t="s">
        <v>5550</v>
      </c>
      <c r="B2837" t="s">
        <v>5673</v>
      </c>
      <c r="C2837">
        <v>1.6000000000000001E-3</v>
      </c>
      <c r="D2837">
        <v>5</v>
      </c>
      <c r="E2837">
        <f t="shared" si="132"/>
        <v>205619.71543756832</v>
      </c>
      <c r="F2837">
        <v>4925</v>
      </c>
      <c r="G2837" t="s">
        <v>5674</v>
      </c>
      <c r="H2837">
        <v>1.6000000000000001E-3</v>
      </c>
      <c r="I2837">
        <v>63</v>
      </c>
      <c r="J2837">
        <f t="shared" si="133"/>
        <v>-2590808.4145133607</v>
      </c>
      <c r="K2837">
        <f t="shared" si="134"/>
        <v>-2385188.6990757925</v>
      </c>
    </row>
    <row r="2838" spans="1:11" x14ac:dyDescent="0.2">
      <c r="A2838" t="s">
        <v>5550</v>
      </c>
      <c r="B2838" t="s">
        <v>5675</v>
      </c>
      <c r="C2838">
        <v>1.6000000000000001E-3</v>
      </c>
      <c r="D2838">
        <v>4</v>
      </c>
      <c r="E2838">
        <f t="shared" si="132"/>
        <v>164495.77235005464</v>
      </c>
      <c r="F2838">
        <v>4930</v>
      </c>
      <c r="G2838" t="s">
        <v>5676</v>
      </c>
      <c r="H2838">
        <v>1.6000000000000001E-3</v>
      </c>
      <c r="I2838">
        <v>91</v>
      </c>
      <c r="J2838">
        <f t="shared" si="133"/>
        <v>-3742278.8209637436</v>
      </c>
      <c r="K2838">
        <f t="shared" si="134"/>
        <v>-3577783.0486136889</v>
      </c>
    </row>
    <row r="2839" spans="1:11" x14ac:dyDescent="0.2">
      <c r="A2839" t="s">
        <v>5550</v>
      </c>
      <c r="B2839" t="s">
        <v>5677</v>
      </c>
      <c r="C2839">
        <v>1.6999999999999999E-3</v>
      </c>
      <c r="D2839">
        <v>0</v>
      </c>
      <c r="E2839">
        <f t="shared" si="132"/>
        <v>0</v>
      </c>
      <c r="F2839">
        <v>4935</v>
      </c>
      <c r="G2839" t="s">
        <v>5678</v>
      </c>
      <c r="H2839">
        <v>1.6999999999999999E-3</v>
      </c>
      <c r="I2839">
        <v>29</v>
      </c>
      <c r="J2839">
        <f t="shared" si="133"/>
        <v>-1267131.4963840146</v>
      </c>
      <c r="K2839">
        <f t="shared" si="134"/>
        <v>-1267131.4963840146</v>
      </c>
    </row>
    <row r="2840" spans="1:11" x14ac:dyDescent="0.2">
      <c r="A2840" t="s">
        <v>5550</v>
      </c>
      <c r="B2840" t="s">
        <v>5679</v>
      </c>
      <c r="C2840">
        <v>1.6999999999999999E-3</v>
      </c>
      <c r="D2840">
        <v>27</v>
      </c>
      <c r="E2840">
        <f t="shared" si="132"/>
        <v>1179743.1173230482</v>
      </c>
      <c r="F2840">
        <v>4940</v>
      </c>
      <c r="G2840" t="s">
        <v>5680</v>
      </c>
      <c r="H2840">
        <v>1.6999999999999999E-3</v>
      </c>
      <c r="I2840">
        <v>121</v>
      </c>
      <c r="J2840">
        <f t="shared" si="133"/>
        <v>-5286996.9331884757</v>
      </c>
      <c r="K2840">
        <f t="shared" si="134"/>
        <v>-4107253.8158654273</v>
      </c>
    </row>
    <row r="2841" spans="1:11" x14ac:dyDescent="0.2">
      <c r="A2841" t="s">
        <v>5550</v>
      </c>
      <c r="B2841" t="s">
        <v>5681</v>
      </c>
      <c r="C2841">
        <v>1.8E-3</v>
      </c>
      <c r="D2841">
        <v>0</v>
      </c>
      <c r="E2841">
        <f t="shared" si="132"/>
        <v>0</v>
      </c>
      <c r="F2841">
        <v>4945</v>
      </c>
      <c r="G2841" t="s">
        <v>5682</v>
      </c>
      <c r="H2841">
        <v>1.8E-3</v>
      </c>
      <c r="I2841">
        <v>6</v>
      </c>
      <c r="J2841">
        <f t="shared" si="133"/>
        <v>-277586.61584071728</v>
      </c>
      <c r="K2841">
        <f t="shared" si="134"/>
        <v>-277586.61584071728</v>
      </c>
    </row>
    <row r="2842" spans="1:11" x14ac:dyDescent="0.2">
      <c r="A2842" t="s">
        <v>5550</v>
      </c>
      <c r="B2842" t="s">
        <v>5683</v>
      </c>
      <c r="C2842">
        <v>1.8E-3</v>
      </c>
      <c r="D2842">
        <v>16</v>
      </c>
      <c r="E2842">
        <f t="shared" si="132"/>
        <v>740230.97557524592</v>
      </c>
      <c r="F2842">
        <v>4950</v>
      </c>
      <c r="G2842" t="s">
        <v>5684</v>
      </c>
      <c r="H2842">
        <v>1.8E-3</v>
      </c>
      <c r="I2842">
        <v>113</v>
      </c>
      <c r="J2842">
        <f t="shared" si="133"/>
        <v>-5227881.2650001748</v>
      </c>
      <c r="K2842">
        <f t="shared" si="134"/>
        <v>-4487650.2894249288</v>
      </c>
    </row>
    <row r="2843" spans="1:11" x14ac:dyDescent="0.2">
      <c r="A2843" t="s">
        <v>5550</v>
      </c>
      <c r="B2843" t="s">
        <v>5685</v>
      </c>
      <c r="C2843">
        <v>1.9E-3</v>
      </c>
      <c r="D2843">
        <v>0</v>
      </c>
      <c r="E2843">
        <f t="shared" si="132"/>
        <v>0</v>
      </c>
      <c r="F2843">
        <v>4955</v>
      </c>
      <c r="G2843" t="s">
        <v>5686</v>
      </c>
      <c r="H2843">
        <v>1.9E-3</v>
      </c>
      <c r="I2843">
        <v>79</v>
      </c>
      <c r="J2843">
        <f t="shared" si="133"/>
        <v>-3857939.910897376</v>
      </c>
      <c r="K2843">
        <f t="shared" si="134"/>
        <v>-3857939.910897376</v>
      </c>
    </row>
    <row r="2844" spans="1:11" x14ac:dyDescent="0.2">
      <c r="A2844" t="s">
        <v>5550</v>
      </c>
      <c r="B2844" t="s">
        <v>5687</v>
      </c>
      <c r="C2844">
        <v>1.9E-3</v>
      </c>
      <c r="D2844">
        <v>41</v>
      </c>
      <c r="E2844">
        <f t="shared" si="132"/>
        <v>2002221.9790733214</v>
      </c>
      <c r="F2844">
        <v>4960</v>
      </c>
      <c r="G2844" t="s">
        <v>5688</v>
      </c>
      <c r="H2844">
        <v>1.9E-3</v>
      </c>
      <c r="I2844">
        <v>62</v>
      </c>
      <c r="J2844">
        <f t="shared" si="133"/>
        <v>-3027750.3098181933</v>
      </c>
      <c r="K2844">
        <f t="shared" si="134"/>
        <v>-1025528.3307448719</v>
      </c>
    </row>
    <row r="2845" spans="1:11" x14ac:dyDescent="0.2">
      <c r="A2845" t="s">
        <v>5550</v>
      </c>
      <c r="B2845" t="s">
        <v>5689</v>
      </c>
      <c r="C2845">
        <v>2E-3</v>
      </c>
      <c r="D2845">
        <v>2</v>
      </c>
      <c r="E2845">
        <f t="shared" si="132"/>
        <v>102809.85771878416</v>
      </c>
      <c r="F2845">
        <v>4965</v>
      </c>
      <c r="G2845" t="s">
        <v>5690</v>
      </c>
      <c r="H2845">
        <v>2E-3</v>
      </c>
      <c r="I2845">
        <v>0</v>
      </c>
      <c r="J2845">
        <f t="shared" si="133"/>
        <v>0</v>
      </c>
      <c r="K2845">
        <f t="shared" si="134"/>
        <v>102809.85771878416</v>
      </c>
    </row>
    <row r="2846" spans="1:11" x14ac:dyDescent="0.2">
      <c r="A2846" t="s">
        <v>5550</v>
      </c>
      <c r="B2846" t="s">
        <v>5691</v>
      </c>
      <c r="C2846">
        <v>2E-3</v>
      </c>
      <c r="D2846">
        <v>16</v>
      </c>
      <c r="E2846">
        <f t="shared" si="132"/>
        <v>822478.86175027327</v>
      </c>
      <c r="F2846">
        <v>4970</v>
      </c>
      <c r="G2846" t="s">
        <v>5692</v>
      </c>
      <c r="H2846">
        <v>2E-3</v>
      </c>
      <c r="I2846">
        <v>73</v>
      </c>
      <c r="J2846">
        <f t="shared" si="133"/>
        <v>-3752559.8067356218</v>
      </c>
      <c r="K2846">
        <f t="shared" si="134"/>
        <v>-2930080.9449853487</v>
      </c>
    </row>
    <row r="2847" spans="1:11" x14ac:dyDescent="0.2">
      <c r="A2847" t="s">
        <v>5550</v>
      </c>
      <c r="B2847" t="s">
        <v>5693</v>
      </c>
      <c r="C2847">
        <v>2.0999999999999999E-3</v>
      </c>
      <c r="D2847">
        <v>210</v>
      </c>
      <c r="E2847">
        <f t="shared" si="132"/>
        <v>11334786.813495951</v>
      </c>
      <c r="F2847">
        <v>4975</v>
      </c>
      <c r="G2847" t="s">
        <v>5694</v>
      </c>
      <c r="H2847">
        <v>2.0999999999999999E-3</v>
      </c>
      <c r="I2847">
        <v>102</v>
      </c>
      <c r="J2847">
        <f t="shared" si="133"/>
        <v>-5505467.880840892</v>
      </c>
      <c r="K2847">
        <f t="shared" si="134"/>
        <v>5829318.9326550588</v>
      </c>
    </row>
    <row r="2848" spans="1:11" x14ac:dyDescent="0.2">
      <c r="A2848" t="s">
        <v>5550</v>
      </c>
      <c r="B2848" t="s">
        <v>5695</v>
      </c>
      <c r="C2848">
        <v>2.2000000000000001E-3</v>
      </c>
      <c r="D2848">
        <v>26</v>
      </c>
      <c r="E2848">
        <f t="shared" si="132"/>
        <v>1470180.9653786134</v>
      </c>
      <c r="F2848">
        <v>4980</v>
      </c>
      <c r="G2848" t="s">
        <v>5696</v>
      </c>
      <c r="H2848">
        <v>2.2000000000000001E-3</v>
      </c>
      <c r="I2848">
        <v>107</v>
      </c>
      <c r="J2848">
        <f t="shared" si="133"/>
        <v>-6050360.1267504478</v>
      </c>
      <c r="K2848">
        <f t="shared" si="134"/>
        <v>-4580179.1613718346</v>
      </c>
    </row>
    <row r="2849" spans="1:11" x14ac:dyDescent="0.2">
      <c r="A2849" t="s">
        <v>5550</v>
      </c>
      <c r="B2849" t="s">
        <v>5697</v>
      </c>
      <c r="C2849">
        <v>2.2000000000000001E-3</v>
      </c>
      <c r="D2849">
        <v>1</v>
      </c>
      <c r="E2849">
        <f t="shared" si="132"/>
        <v>56545.421745331289</v>
      </c>
      <c r="F2849">
        <v>4985</v>
      </c>
      <c r="G2849" t="s">
        <v>5698</v>
      </c>
      <c r="H2849">
        <v>2.2000000000000001E-3</v>
      </c>
      <c r="I2849">
        <v>45</v>
      </c>
      <c r="J2849">
        <f t="shared" si="133"/>
        <v>-2544543.9785399078</v>
      </c>
      <c r="K2849">
        <f t="shared" si="134"/>
        <v>-2487998.5567945763</v>
      </c>
    </row>
    <row r="2850" spans="1:11" x14ac:dyDescent="0.2">
      <c r="A2850" t="s">
        <v>5550</v>
      </c>
      <c r="B2850" t="s">
        <v>5699</v>
      </c>
      <c r="C2850">
        <v>2.2000000000000001E-3</v>
      </c>
      <c r="D2850">
        <v>90</v>
      </c>
      <c r="E2850">
        <f t="shared" si="132"/>
        <v>5089087.9570798157</v>
      </c>
      <c r="F2850">
        <v>4990</v>
      </c>
      <c r="G2850" t="s">
        <v>5700</v>
      </c>
      <c r="H2850">
        <v>2.2000000000000001E-3</v>
      </c>
      <c r="I2850">
        <v>19</v>
      </c>
      <c r="J2850">
        <f t="shared" si="133"/>
        <v>-1074363.0131612946</v>
      </c>
      <c r="K2850">
        <f t="shared" si="134"/>
        <v>4014724.9439185211</v>
      </c>
    </row>
    <row r="2851" spans="1:11" x14ac:dyDescent="0.2">
      <c r="A2851" t="s">
        <v>5550</v>
      </c>
      <c r="B2851" t="s">
        <v>5701</v>
      </c>
      <c r="C2851">
        <v>2.3E-3</v>
      </c>
      <c r="D2851">
        <v>5</v>
      </c>
      <c r="E2851">
        <f t="shared" si="132"/>
        <v>295578.34094150446</v>
      </c>
      <c r="F2851">
        <v>4995</v>
      </c>
      <c r="G2851" t="s">
        <v>5702</v>
      </c>
      <c r="H2851">
        <v>2.3E-3</v>
      </c>
      <c r="I2851">
        <v>53</v>
      </c>
      <c r="J2851">
        <f t="shared" si="133"/>
        <v>-3133130.4139799471</v>
      </c>
      <c r="K2851">
        <f t="shared" si="134"/>
        <v>-2837552.0730384425</v>
      </c>
    </row>
    <row r="2852" spans="1:11" x14ac:dyDescent="0.2">
      <c r="A2852" t="s">
        <v>5550</v>
      </c>
      <c r="B2852" t="s">
        <v>5703</v>
      </c>
      <c r="C2852">
        <v>2.3999999999999998E-3</v>
      </c>
      <c r="D2852">
        <v>5107</v>
      </c>
      <c r="E2852">
        <f t="shared" si="132"/>
        <v>315029966.02189839</v>
      </c>
      <c r="F2852">
        <v>5000</v>
      </c>
      <c r="G2852" t="s">
        <v>5704</v>
      </c>
      <c r="H2852">
        <v>2.3999999999999998E-3</v>
      </c>
      <c r="I2852">
        <v>5071</v>
      </c>
      <c r="J2852">
        <f t="shared" si="133"/>
        <v>-312809273.09517264</v>
      </c>
      <c r="K2852">
        <f t="shared" si="134"/>
        <v>2220692.9267257452</v>
      </c>
    </row>
    <row r="2853" spans="1:11" x14ac:dyDescent="0.2">
      <c r="A2853" t="s">
        <v>5550</v>
      </c>
      <c r="B2853" t="s">
        <v>5705</v>
      </c>
      <c r="C2853">
        <v>2.3999999999999998E-3</v>
      </c>
      <c r="D2853">
        <v>1</v>
      </c>
      <c r="E2853">
        <f t="shared" si="132"/>
        <v>61685.914631270498</v>
      </c>
      <c r="F2853">
        <v>5005</v>
      </c>
      <c r="G2853" t="s">
        <v>5706</v>
      </c>
      <c r="H2853">
        <v>2.3999999999999998E-3</v>
      </c>
      <c r="I2853">
        <v>24</v>
      </c>
      <c r="J2853">
        <f t="shared" si="133"/>
        <v>-1480461.9511504918</v>
      </c>
      <c r="K2853">
        <f t="shared" si="134"/>
        <v>-1418776.0365192213</v>
      </c>
    </row>
    <row r="2854" spans="1:11" x14ac:dyDescent="0.2">
      <c r="A2854" t="s">
        <v>5550</v>
      </c>
      <c r="B2854" t="s">
        <v>5707</v>
      </c>
      <c r="C2854">
        <v>2.3999999999999998E-3</v>
      </c>
      <c r="D2854">
        <v>20</v>
      </c>
      <c r="E2854">
        <f t="shared" si="132"/>
        <v>1233718.2926254098</v>
      </c>
      <c r="F2854">
        <v>5010</v>
      </c>
      <c r="G2854" t="s">
        <v>5708</v>
      </c>
      <c r="H2854">
        <v>2.3999999999999998E-3</v>
      </c>
      <c r="I2854">
        <v>46</v>
      </c>
      <c r="J2854">
        <f t="shared" si="133"/>
        <v>-2837552.0730384421</v>
      </c>
      <c r="K2854">
        <f t="shared" si="134"/>
        <v>-1603833.7804130323</v>
      </c>
    </row>
    <row r="2855" spans="1:11" x14ac:dyDescent="0.2">
      <c r="A2855" t="s">
        <v>5550</v>
      </c>
      <c r="B2855" t="s">
        <v>5709</v>
      </c>
      <c r="C2855">
        <v>2.5000000000000001E-3</v>
      </c>
      <c r="D2855">
        <v>8</v>
      </c>
      <c r="E2855">
        <f t="shared" si="132"/>
        <v>514049.28859392076</v>
      </c>
      <c r="F2855">
        <v>5015</v>
      </c>
      <c r="G2855" t="s">
        <v>5710</v>
      </c>
      <c r="H2855">
        <v>2.5000000000000001E-3</v>
      </c>
      <c r="I2855">
        <v>24</v>
      </c>
      <c r="J2855">
        <f t="shared" si="133"/>
        <v>-1542147.8657817624</v>
      </c>
      <c r="K2855">
        <f t="shared" si="134"/>
        <v>-1028098.5771878416</v>
      </c>
    </row>
    <row r="2856" spans="1:11" x14ac:dyDescent="0.2">
      <c r="A2856" t="s">
        <v>5550</v>
      </c>
      <c r="B2856" t="s">
        <v>5711</v>
      </c>
      <c r="C2856">
        <v>2.5999999999999999E-3</v>
      </c>
      <c r="D2856">
        <v>74</v>
      </c>
      <c r="E2856">
        <f t="shared" si="132"/>
        <v>4945154.1562735168</v>
      </c>
      <c r="F2856">
        <v>5020</v>
      </c>
      <c r="G2856" t="s">
        <v>5712</v>
      </c>
      <c r="H2856">
        <v>2.5999999999999999E-3</v>
      </c>
      <c r="I2856">
        <v>21</v>
      </c>
      <c r="J2856">
        <f t="shared" si="133"/>
        <v>-1403354.5578614038</v>
      </c>
      <c r="K2856">
        <f t="shared" si="134"/>
        <v>3541799.5984121133</v>
      </c>
    </row>
    <row r="2857" spans="1:11" x14ac:dyDescent="0.2">
      <c r="A2857" t="s">
        <v>5550</v>
      </c>
      <c r="B2857" t="s">
        <v>5713</v>
      </c>
      <c r="C2857">
        <v>2.5999999999999999E-3</v>
      </c>
      <c r="D2857">
        <v>49</v>
      </c>
      <c r="E2857">
        <f t="shared" si="132"/>
        <v>3274493.9683432751</v>
      </c>
      <c r="F2857">
        <v>5025</v>
      </c>
      <c r="G2857" t="s">
        <v>5714</v>
      </c>
      <c r="H2857">
        <v>2.5999999999999999E-3</v>
      </c>
      <c r="I2857">
        <v>127</v>
      </c>
      <c r="J2857">
        <f t="shared" si="133"/>
        <v>-8486953.7546856292</v>
      </c>
      <c r="K2857">
        <f t="shared" si="134"/>
        <v>-5212459.7863423545</v>
      </c>
    </row>
    <row r="2858" spans="1:11" x14ac:dyDescent="0.2">
      <c r="A2858" t="s">
        <v>5550</v>
      </c>
      <c r="B2858" t="s">
        <v>5715</v>
      </c>
      <c r="C2858">
        <v>2.5999999999999999E-3</v>
      </c>
      <c r="D2858">
        <v>148</v>
      </c>
      <c r="E2858">
        <f t="shared" si="132"/>
        <v>9890308.3125470337</v>
      </c>
      <c r="F2858">
        <v>5030</v>
      </c>
      <c r="G2858" t="s">
        <v>5716</v>
      </c>
      <c r="H2858">
        <v>2.5999999999999999E-3</v>
      </c>
      <c r="I2858">
        <v>10</v>
      </c>
      <c r="J2858">
        <f t="shared" si="133"/>
        <v>-668264.07517209707</v>
      </c>
      <c r="K2858">
        <f t="shared" si="134"/>
        <v>9222044.2373749372</v>
      </c>
    </row>
    <row r="2859" spans="1:11" x14ac:dyDescent="0.2">
      <c r="A2859" t="s">
        <v>5550</v>
      </c>
      <c r="B2859" t="s">
        <v>5717</v>
      </c>
      <c r="C2859">
        <v>2.7000000000000001E-3</v>
      </c>
      <c r="D2859">
        <v>27</v>
      </c>
      <c r="E2859">
        <f t="shared" si="132"/>
        <v>1873709.6569248415</v>
      </c>
      <c r="F2859">
        <v>5035</v>
      </c>
      <c r="G2859" t="s">
        <v>5718</v>
      </c>
      <c r="H2859">
        <v>2.7000000000000001E-3</v>
      </c>
      <c r="I2859">
        <v>3</v>
      </c>
      <c r="J2859">
        <f t="shared" si="133"/>
        <v>-208189.96188053789</v>
      </c>
      <c r="K2859">
        <f t="shared" si="134"/>
        <v>1665519.6950443035</v>
      </c>
    </row>
    <row r="2860" spans="1:11" x14ac:dyDescent="0.2">
      <c r="A2860" t="s">
        <v>5550</v>
      </c>
      <c r="B2860" t="s">
        <v>5719</v>
      </c>
      <c r="C2860">
        <v>2.7000000000000001E-3</v>
      </c>
      <c r="D2860">
        <v>628</v>
      </c>
      <c r="E2860">
        <f t="shared" si="132"/>
        <v>43581098.686992608</v>
      </c>
      <c r="F2860">
        <v>5040</v>
      </c>
      <c r="G2860" t="s">
        <v>5720</v>
      </c>
      <c r="H2860">
        <v>2.7000000000000001E-3</v>
      </c>
      <c r="I2860">
        <v>36</v>
      </c>
      <c r="J2860">
        <f t="shared" si="133"/>
        <v>-2498279.542566455</v>
      </c>
      <c r="K2860">
        <f t="shared" si="134"/>
        <v>41082819.144426152</v>
      </c>
    </row>
    <row r="2861" spans="1:11" x14ac:dyDescent="0.2">
      <c r="A2861" t="s">
        <v>5550</v>
      </c>
      <c r="B2861" t="s">
        <v>5721</v>
      </c>
      <c r="C2861">
        <v>2.7000000000000001E-3</v>
      </c>
      <c r="D2861">
        <v>6</v>
      </c>
      <c r="E2861">
        <f t="shared" si="132"/>
        <v>416379.92376107577</v>
      </c>
      <c r="F2861">
        <v>5045</v>
      </c>
      <c r="G2861" t="s">
        <v>5722</v>
      </c>
      <c r="H2861">
        <v>2.7000000000000001E-3</v>
      </c>
      <c r="I2861">
        <v>22</v>
      </c>
      <c r="J2861">
        <f t="shared" si="133"/>
        <v>-1526726.3871239447</v>
      </c>
      <c r="K2861">
        <f t="shared" si="134"/>
        <v>-1110346.4633628689</v>
      </c>
    </row>
    <row r="2862" spans="1:11" x14ac:dyDescent="0.2">
      <c r="A2862" t="s">
        <v>5550</v>
      </c>
      <c r="B2862" t="s">
        <v>5723</v>
      </c>
      <c r="C2862">
        <v>2.8E-3</v>
      </c>
      <c r="D2862">
        <v>77</v>
      </c>
      <c r="E2862">
        <f t="shared" si="132"/>
        <v>5541451.3310424648</v>
      </c>
      <c r="F2862">
        <v>5050</v>
      </c>
      <c r="G2862" t="s">
        <v>5724</v>
      </c>
      <c r="H2862">
        <v>2.8E-3</v>
      </c>
      <c r="I2862">
        <v>83</v>
      </c>
      <c r="J2862">
        <f t="shared" si="133"/>
        <v>-5973252.7334613586</v>
      </c>
      <c r="K2862">
        <f t="shared" si="134"/>
        <v>-431801.40241889376</v>
      </c>
    </row>
    <row r="2863" spans="1:11" x14ac:dyDescent="0.2">
      <c r="A2863" t="s">
        <v>5550</v>
      </c>
      <c r="B2863" t="s">
        <v>5725</v>
      </c>
      <c r="C2863">
        <v>2.8E-3</v>
      </c>
      <c r="D2863">
        <v>42</v>
      </c>
      <c r="E2863">
        <f t="shared" si="132"/>
        <v>3022609.816932254</v>
      </c>
      <c r="F2863">
        <v>5055</v>
      </c>
      <c r="G2863" t="s">
        <v>5726</v>
      </c>
      <c r="H2863">
        <v>2.8E-3</v>
      </c>
      <c r="I2863">
        <v>36</v>
      </c>
      <c r="J2863">
        <f t="shared" si="133"/>
        <v>-2590808.4145133607</v>
      </c>
      <c r="K2863">
        <f t="shared" si="134"/>
        <v>431801.4024188933</v>
      </c>
    </row>
    <row r="2864" spans="1:11" x14ac:dyDescent="0.2">
      <c r="A2864" t="s">
        <v>5550</v>
      </c>
      <c r="B2864" t="s">
        <v>5727</v>
      </c>
      <c r="C2864">
        <v>2.8E-3</v>
      </c>
      <c r="D2864">
        <v>95</v>
      </c>
      <c r="E2864">
        <f t="shared" si="132"/>
        <v>6836855.538299147</v>
      </c>
      <c r="F2864">
        <v>5060</v>
      </c>
      <c r="G2864" t="s">
        <v>5728</v>
      </c>
      <c r="H2864">
        <v>2.8E-3</v>
      </c>
      <c r="I2864">
        <v>18</v>
      </c>
      <c r="J2864">
        <f t="shared" si="133"/>
        <v>-1295404.2072566804</v>
      </c>
      <c r="K2864">
        <f t="shared" si="134"/>
        <v>5541451.3310424667</v>
      </c>
    </row>
    <row r="2865" spans="1:11" x14ac:dyDescent="0.2">
      <c r="A2865" t="s">
        <v>5550</v>
      </c>
      <c r="B2865" t="s">
        <v>5729</v>
      </c>
      <c r="C2865">
        <v>2.8E-3</v>
      </c>
      <c r="D2865">
        <v>34</v>
      </c>
      <c r="E2865">
        <f t="shared" si="132"/>
        <v>2446874.6137070628</v>
      </c>
      <c r="F2865">
        <v>5065</v>
      </c>
      <c r="G2865" t="s">
        <v>5730</v>
      </c>
      <c r="H2865">
        <v>2.8E-3</v>
      </c>
      <c r="I2865">
        <v>0</v>
      </c>
      <c r="J2865">
        <f t="shared" si="133"/>
        <v>0</v>
      </c>
      <c r="K2865">
        <f t="shared" si="134"/>
        <v>2446874.6137070628</v>
      </c>
    </row>
    <row r="2866" spans="1:11" x14ac:dyDescent="0.2">
      <c r="A2866" t="s">
        <v>5550</v>
      </c>
      <c r="B2866" t="s">
        <v>5731</v>
      </c>
      <c r="C2866">
        <v>2.8E-3</v>
      </c>
      <c r="D2866">
        <v>88</v>
      </c>
      <c r="E2866">
        <f t="shared" si="132"/>
        <v>6333087.2354771048</v>
      </c>
      <c r="F2866">
        <v>5070</v>
      </c>
      <c r="G2866" t="s">
        <v>5732</v>
      </c>
      <c r="H2866">
        <v>2.8E-3</v>
      </c>
      <c r="I2866">
        <v>60</v>
      </c>
      <c r="J2866">
        <f t="shared" si="133"/>
        <v>-4318014.0241889348</v>
      </c>
      <c r="K2866">
        <f t="shared" si="134"/>
        <v>2015073.21128817</v>
      </c>
    </row>
    <row r="2867" spans="1:11" x14ac:dyDescent="0.2">
      <c r="A2867" t="s">
        <v>5550</v>
      </c>
      <c r="B2867" t="s">
        <v>5733</v>
      </c>
      <c r="C2867">
        <v>2.8999999999999998E-3</v>
      </c>
      <c r="D2867">
        <v>76</v>
      </c>
      <c r="E2867">
        <f t="shared" si="132"/>
        <v>5664823.1603050064</v>
      </c>
      <c r="F2867">
        <v>5075</v>
      </c>
      <c r="G2867" t="s">
        <v>5734</v>
      </c>
      <c r="H2867">
        <v>2.8999999999999998E-3</v>
      </c>
      <c r="I2867">
        <v>58</v>
      </c>
      <c r="J2867">
        <f t="shared" si="133"/>
        <v>-4323154.5170748737</v>
      </c>
      <c r="K2867">
        <f t="shared" si="134"/>
        <v>1341668.6432301328</v>
      </c>
    </row>
    <row r="2868" spans="1:11" x14ac:dyDescent="0.2">
      <c r="A2868" t="s">
        <v>5550</v>
      </c>
      <c r="B2868" t="s">
        <v>5735</v>
      </c>
      <c r="C2868">
        <v>2.8999999999999998E-3</v>
      </c>
      <c r="D2868">
        <v>106</v>
      </c>
      <c r="E2868">
        <f t="shared" si="132"/>
        <v>7900937.5656885626</v>
      </c>
      <c r="F2868">
        <v>5080</v>
      </c>
      <c r="G2868" t="s">
        <v>5736</v>
      </c>
      <c r="H2868">
        <v>2.8999999999999998E-3</v>
      </c>
      <c r="I2868">
        <v>44</v>
      </c>
      <c r="J2868">
        <f t="shared" si="133"/>
        <v>-3279634.4612292149</v>
      </c>
      <c r="K2868">
        <f t="shared" si="134"/>
        <v>4621303.1044593472</v>
      </c>
    </row>
    <row r="2869" spans="1:11" x14ac:dyDescent="0.2">
      <c r="A2869" t="s">
        <v>5550</v>
      </c>
      <c r="B2869" t="s">
        <v>5737</v>
      </c>
      <c r="C2869">
        <v>2.8999999999999998E-3</v>
      </c>
      <c r="D2869">
        <v>27</v>
      </c>
      <c r="E2869">
        <f t="shared" si="132"/>
        <v>2012502.9648451996</v>
      </c>
      <c r="F2869">
        <v>5085</v>
      </c>
      <c r="G2869" t="s">
        <v>5738</v>
      </c>
      <c r="H2869">
        <v>2.8999999999999998E-3</v>
      </c>
      <c r="I2869">
        <v>16</v>
      </c>
      <c r="J2869">
        <f t="shared" si="133"/>
        <v>-1192594.349537896</v>
      </c>
      <c r="K2869">
        <f t="shared" si="134"/>
        <v>819908.61530730361</v>
      </c>
    </row>
    <row r="2870" spans="1:11" x14ac:dyDescent="0.2">
      <c r="A2870" t="s">
        <v>5550</v>
      </c>
      <c r="B2870" t="s">
        <v>5739</v>
      </c>
      <c r="C2870">
        <v>2.8999999999999998E-3</v>
      </c>
      <c r="D2870">
        <v>146</v>
      </c>
      <c r="E2870">
        <f t="shared" si="132"/>
        <v>10882423.439533303</v>
      </c>
      <c r="F2870">
        <v>5090</v>
      </c>
      <c r="G2870" t="s">
        <v>5740</v>
      </c>
      <c r="H2870">
        <v>2.8999999999999998E-3</v>
      </c>
      <c r="I2870">
        <v>82</v>
      </c>
      <c r="J2870">
        <f t="shared" si="133"/>
        <v>-6112046.0413817167</v>
      </c>
      <c r="K2870">
        <f t="shared" si="134"/>
        <v>4770377.3981515858</v>
      </c>
    </row>
    <row r="2871" spans="1:11" x14ac:dyDescent="0.2">
      <c r="A2871" t="s">
        <v>5550</v>
      </c>
      <c r="B2871" t="s">
        <v>5741</v>
      </c>
      <c r="C2871">
        <v>2.8999999999999998E-3</v>
      </c>
      <c r="D2871">
        <v>6</v>
      </c>
      <c r="E2871">
        <f t="shared" si="132"/>
        <v>447222.88107671106</v>
      </c>
      <c r="F2871">
        <v>5095</v>
      </c>
      <c r="G2871" t="s">
        <v>5742</v>
      </c>
      <c r="H2871">
        <v>2.8999999999999998E-3</v>
      </c>
      <c r="I2871">
        <v>15</v>
      </c>
      <c r="J2871">
        <f t="shared" si="133"/>
        <v>-1118057.2026917776</v>
      </c>
      <c r="K2871">
        <f t="shared" si="134"/>
        <v>-670834.32161506661</v>
      </c>
    </row>
    <row r="2872" spans="1:11" x14ac:dyDescent="0.2">
      <c r="A2872" t="s">
        <v>5550</v>
      </c>
      <c r="B2872" t="s">
        <v>5743</v>
      </c>
      <c r="C2872">
        <v>2.8999999999999998E-3</v>
      </c>
      <c r="D2872">
        <v>964</v>
      </c>
      <c r="E2872">
        <f t="shared" si="132"/>
        <v>71853809.559658259</v>
      </c>
      <c r="F2872">
        <v>5100</v>
      </c>
      <c r="G2872" t="s">
        <v>5744</v>
      </c>
      <c r="H2872">
        <v>2.8999999999999998E-3</v>
      </c>
      <c r="I2872">
        <v>513</v>
      </c>
      <c r="J2872">
        <f t="shared" si="133"/>
        <v>-38237556.332058787</v>
      </c>
      <c r="K2872">
        <f t="shared" si="134"/>
        <v>33616253.227599472</v>
      </c>
    </row>
    <row r="2873" spans="1:11" x14ac:dyDescent="0.2">
      <c r="A2873" t="s">
        <v>5550</v>
      </c>
      <c r="B2873" t="s">
        <v>5745</v>
      </c>
      <c r="C2873">
        <v>2.8E-3</v>
      </c>
      <c r="D2873">
        <v>1</v>
      </c>
      <c r="E2873">
        <f t="shared" si="132"/>
        <v>71966.900403148902</v>
      </c>
      <c r="F2873">
        <v>5105</v>
      </c>
      <c r="G2873" t="s">
        <v>5746</v>
      </c>
      <c r="H2873">
        <v>2.8E-3</v>
      </c>
      <c r="I2873">
        <v>8</v>
      </c>
      <c r="J2873">
        <f t="shared" si="133"/>
        <v>-575735.20322519122</v>
      </c>
      <c r="K2873">
        <f t="shared" si="134"/>
        <v>-503768.30282204231</v>
      </c>
    </row>
    <row r="2874" spans="1:11" x14ac:dyDescent="0.2">
      <c r="A2874" t="s">
        <v>5550</v>
      </c>
      <c r="B2874" t="s">
        <v>5747</v>
      </c>
      <c r="C2874">
        <v>2.8E-3</v>
      </c>
      <c r="D2874">
        <v>43</v>
      </c>
      <c r="E2874">
        <f t="shared" si="132"/>
        <v>3094576.717335403</v>
      </c>
      <c r="F2874">
        <v>5110</v>
      </c>
      <c r="G2874" t="s">
        <v>5748</v>
      </c>
      <c r="H2874">
        <v>2.8E-3</v>
      </c>
      <c r="I2874">
        <v>46</v>
      </c>
      <c r="J2874">
        <f t="shared" si="133"/>
        <v>-3310477.4185448494</v>
      </c>
      <c r="K2874">
        <f t="shared" si="134"/>
        <v>-215900.70120944642</v>
      </c>
    </row>
    <row r="2875" spans="1:11" x14ac:dyDescent="0.2">
      <c r="A2875" t="s">
        <v>5550</v>
      </c>
      <c r="B2875" t="s">
        <v>5749</v>
      </c>
      <c r="C2875">
        <v>2.8E-3</v>
      </c>
      <c r="D2875">
        <v>1</v>
      </c>
      <c r="E2875">
        <f t="shared" si="132"/>
        <v>71966.900403148902</v>
      </c>
      <c r="F2875">
        <v>5115</v>
      </c>
      <c r="G2875" t="s">
        <v>5750</v>
      </c>
      <c r="H2875">
        <v>2.8E-3</v>
      </c>
      <c r="I2875">
        <v>5</v>
      </c>
      <c r="J2875">
        <f t="shared" si="133"/>
        <v>-359834.50201574463</v>
      </c>
      <c r="K2875">
        <f t="shared" si="134"/>
        <v>-287867.60161259572</v>
      </c>
    </row>
    <row r="2876" spans="1:11" x14ac:dyDescent="0.2">
      <c r="A2876" t="s">
        <v>5550</v>
      </c>
      <c r="B2876" t="s">
        <v>5751</v>
      </c>
      <c r="C2876">
        <v>2.8E-3</v>
      </c>
      <c r="D2876">
        <v>16</v>
      </c>
      <c r="E2876">
        <f t="shared" si="132"/>
        <v>1151470.4064503824</v>
      </c>
      <c r="F2876">
        <v>5120</v>
      </c>
      <c r="G2876" t="s">
        <v>5752</v>
      </c>
      <c r="H2876">
        <v>2.8E-3</v>
      </c>
      <c r="I2876">
        <v>55</v>
      </c>
      <c r="J2876">
        <f t="shared" si="133"/>
        <v>-3958179.5221731896</v>
      </c>
      <c r="K2876">
        <f t="shared" si="134"/>
        <v>-2806709.1157228071</v>
      </c>
    </row>
    <row r="2877" spans="1:11" x14ac:dyDescent="0.2">
      <c r="A2877" t="s">
        <v>5550</v>
      </c>
      <c r="B2877" t="s">
        <v>5753</v>
      </c>
      <c r="C2877">
        <v>2.7000000000000001E-3</v>
      </c>
      <c r="D2877">
        <v>959</v>
      </c>
      <c r="E2877">
        <f t="shared" si="132"/>
        <v>66551391.147811949</v>
      </c>
      <c r="F2877">
        <v>5125</v>
      </c>
      <c r="G2877" t="s">
        <v>5754</v>
      </c>
      <c r="H2877">
        <v>2.7000000000000001E-3</v>
      </c>
      <c r="I2877">
        <v>25</v>
      </c>
      <c r="J2877">
        <f t="shared" si="133"/>
        <v>-1734916.3490044826</v>
      </c>
      <c r="K2877">
        <f t="shared" si="134"/>
        <v>64816474.798807465</v>
      </c>
    </row>
    <row r="2878" spans="1:11" x14ac:dyDescent="0.2">
      <c r="A2878" t="s">
        <v>5550</v>
      </c>
      <c r="B2878" t="s">
        <v>5755</v>
      </c>
      <c r="C2878">
        <v>2.7000000000000001E-3</v>
      </c>
      <c r="D2878">
        <v>26</v>
      </c>
      <c r="E2878">
        <f t="shared" si="132"/>
        <v>1804313.0029646617</v>
      </c>
      <c r="F2878">
        <v>5130</v>
      </c>
      <c r="G2878" t="s">
        <v>5756</v>
      </c>
      <c r="H2878">
        <v>2.7000000000000001E-3</v>
      </c>
      <c r="I2878">
        <v>16</v>
      </c>
      <c r="J2878">
        <f t="shared" si="133"/>
        <v>-1110346.4633628691</v>
      </c>
      <c r="K2878">
        <f t="shared" si="134"/>
        <v>693966.53960179258</v>
      </c>
    </row>
    <row r="2879" spans="1:11" x14ac:dyDescent="0.2">
      <c r="A2879" t="s">
        <v>5550</v>
      </c>
      <c r="B2879" t="s">
        <v>5757</v>
      </c>
      <c r="C2879">
        <v>2.7000000000000001E-3</v>
      </c>
      <c r="D2879">
        <v>3</v>
      </c>
      <c r="E2879">
        <f t="shared" si="132"/>
        <v>208189.96188053789</v>
      </c>
      <c r="F2879">
        <v>5135</v>
      </c>
      <c r="G2879" t="s">
        <v>5758</v>
      </c>
      <c r="H2879">
        <v>2.7000000000000001E-3</v>
      </c>
      <c r="I2879">
        <v>36</v>
      </c>
      <c r="J2879">
        <f t="shared" si="133"/>
        <v>-2498279.542566455</v>
      </c>
      <c r="K2879">
        <f t="shared" si="134"/>
        <v>-2290089.5806859173</v>
      </c>
    </row>
    <row r="2880" spans="1:11" x14ac:dyDescent="0.2">
      <c r="A2880" t="s">
        <v>5550</v>
      </c>
      <c r="B2880" t="s">
        <v>5759</v>
      </c>
      <c r="C2880">
        <v>2.5999999999999999E-3</v>
      </c>
      <c r="D2880">
        <v>0</v>
      </c>
      <c r="E2880">
        <f t="shared" si="132"/>
        <v>0</v>
      </c>
      <c r="F2880">
        <v>5140</v>
      </c>
      <c r="G2880" t="s">
        <v>5760</v>
      </c>
      <c r="H2880">
        <v>2.5999999999999999E-3</v>
      </c>
      <c r="I2880">
        <v>50</v>
      </c>
      <c r="J2880">
        <f t="shared" si="133"/>
        <v>-3341320.3758604848</v>
      </c>
      <c r="K2880">
        <f t="shared" si="134"/>
        <v>-3341320.3758604848</v>
      </c>
    </row>
    <row r="2881" spans="1:11" x14ac:dyDescent="0.2">
      <c r="A2881" t="s">
        <v>5550</v>
      </c>
      <c r="B2881" t="s">
        <v>5761</v>
      </c>
      <c r="C2881">
        <v>2.5999999999999999E-3</v>
      </c>
      <c r="D2881">
        <v>0</v>
      </c>
      <c r="E2881">
        <f t="shared" si="132"/>
        <v>0</v>
      </c>
      <c r="F2881">
        <v>5145</v>
      </c>
      <c r="G2881" t="s">
        <v>5762</v>
      </c>
      <c r="H2881">
        <v>2.5999999999999999E-3</v>
      </c>
      <c r="I2881">
        <v>50</v>
      </c>
      <c r="J2881">
        <f t="shared" si="133"/>
        <v>-3341320.3758604848</v>
      </c>
      <c r="K2881">
        <f t="shared" si="134"/>
        <v>-3341320.3758604848</v>
      </c>
    </row>
    <row r="2882" spans="1:11" x14ac:dyDescent="0.2">
      <c r="A2882" t="s">
        <v>5550</v>
      </c>
      <c r="B2882" t="s">
        <v>5763</v>
      </c>
      <c r="C2882">
        <v>2.5000000000000001E-3</v>
      </c>
      <c r="D2882">
        <v>660</v>
      </c>
      <c r="E2882">
        <f t="shared" si="132"/>
        <v>42409066.308998458</v>
      </c>
      <c r="F2882">
        <v>5150</v>
      </c>
      <c r="G2882" t="s">
        <v>5764</v>
      </c>
      <c r="H2882">
        <v>2.5000000000000001E-3</v>
      </c>
      <c r="I2882">
        <v>79</v>
      </c>
      <c r="J2882">
        <f t="shared" si="133"/>
        <v>-5076236.7248649672</v>
      </c>
      <c r="K2882">
        <f t="shared" si="134"/>
        <v>37332829.584133491</v>
      </c>
    </row>
    <row r="2883" spans="1:11" x14ac:dyDescent="0.2">
      <c r="A2883" t="s">
        <v>5550</v>
      </c>
      <c r="B2883" t="s">
        <v>5765</v>
      </c>
      <c r="C2883">
        <v>2.5000000000000001E-3</v>
      </c>
      <c r="D2883">
        <v>0</v>
      </c>
      <c r="E2883">
        <f t="shared" si="132"/>
        <v>0</v>
      </c>
      <c r="F2883">
        <v>5155</v>
      </c>
      <c r="G2883" t="s">
        <v>5766</v>
      </c>
      <c r="H2883">
        <v>2.5000000000000001E-3</v>
      </c>
      <c r="I2883">
        <v>46</v>
      </c>
      <c r="J2883">
        <f t="shared" si="133"/>
        <v>-2955783.4094150444</v>
      </c>
      <c r="K2883">
        <f t="shared" si="134"/>
        <v>-2955783.4094150444</v>
      </c>
    </row>
    <row r="2884" spans="1:11" x14ac:dyDescent="0.2">
      <c r="A2884" t="s">
        <v>5550</v>
      </c>
      <c r="B2884" t="s">
        <v>5767</v>
      </c>
      <c r="C2884">
        <v>2.3999999999999998E-3</v>
      </c>
      <c r="D2884">
        <v>1</v>
      </c>
      <c r="E2884">
        <f t="shared" si="132"/>
        <v>61685.914631270498</v>
      </c>
      <c r="F2884">
        <v>5160</v>
      </c>
      <c r="G2884" t="s">
        <v>5768</v>
      </c>
      <c r="H2884">
        <v>2.3999999999999998E-3</v>
      </c>
      <c r="I2884">
        <v>11</v>
      </c>
      <c r="J2884">
        <f t="shared" si="133"/>
        <v>-678545.06094397535</v>
      </c>
      <c r="K2884">
        <f t="shared" si="134"/>
        <v>-616859.14631270489</v>
      </c>
    </row>
    <row r="2885" spans="1:11" x14ac:dyDescent="0.2">
      <c r="A2885" t="s">
        <v>5550</v>
      </c>
      <c r="B2885" t="s">
        <v>5769</v>
      </c>
      <c r="C2885">
        <v>2.3999999999999998E-3</v>
      </c>
      <c r="D2885">
        <v>1</v>
      </c>
      <c r="E2885">
        <f t="shared" si="132"/>
        <v>61685.914631270498</v>
      </c>
      <c r="F2885">
        <v>5165</v>
      </c>
      <c r="G2885" t="s">
        <v>5770</v>
      </c>
      <c r="H2885">
        <v>2.3999999999999998E-3</v>
      </c>
      <c r="I2885">
        <v>0</v>
      </c>
      <c r="J2885">
        <f t="shared" si="133"/>
        <v>0</v>
      </c>
      <c r="K2885">
        <f t="shared" si="134"/>
        <v>61685.914631270498</v>
      </c>
    </row>
    <row r="2886" spans="1:11" x14ac:dyDescent="0.2">
      <c r="A2886" t="s">
        <v>5550</v>
      </c>
      <c r="B2886" t="s">
        <v>5771</v>
      </c>
      <c r="C2886">
        <v>2.3E-3</v>
      </c>
      <c r="D2886">
        <v>38</v>
      </c>
      <c r="E2886">
        <f t="shared" si="132"/>
        <v>2246395.3911554338</v>
      </c>
      <c r="F2886">
        <v>5170</v>
      </c>
      <c r="G2886" t="s">
        <v>5772</v>
      </c>
      <c r="H2886">
        <v>2.3E-3</v>
      </c>
      <c r="I2886">
        <v>1</v>
      </c>
      <c r="J2886">
        <f t="shared" si="133"/>
        <v>-59115.668188300879</v>
      </c>
      <c r="K2886">
        <f t="shared" si="134"/>
        <v>2187279.7229671329</v>
      </c>
    </row>
    <row r="2887" spans="1:11" x14ac:dyDescent="0.2">
      <c r="A2887" t="s">
        <v>5550</v>
      </c>
      <c r="B2887" t="s">
        <v>5773</v>
      </c>
      <c r="C2887">
        <v>2.3E-3</v>
      </c>
      <c r="D2887">
        <v>5</v>
      </c>
      <c r="E2887">
        <f t="shared" si="132"/>
        <v>295578.34094150446</v>
      </c>
      <c r="F2887">
        <v>5175</v>
      </c>
      <c r="G2887" t="s">
        <v>5774</v>
      </c>
      <c r="H2887">
        <v>2.3E-3</v>
      </c>
      <c r="I2887">
        <v>2</v>
      </c>
      <c r="J2887">
        <f t="shared" si="133"/>
        <v>-118231.33637660176</v>
      </c>
      <c r="K2887">
        <f t="shared" si="134"/>
        <v>177347.00456490269</v>
      </c>
    </row>
    <row r="2888" spans="1:11" x14ac:dyDescent="0.2">
      <c r="A2888" t="s">
        <v>5550</v>
      </c>
      <c r="B2888" t="s">
        <v>5775</v>
      </c>
      <c r="C2888">
        <v>2.2000000000000001E-3</v>
      </c>
      <c r="D2888">
        <v>0</v>
      </c>
      <c r="E2888">
        <f t="shared" si="132"/>
        <v>0</v>
      </c>
      <c r="F2888">
        <v>5180</v>
      </c>
      <c r="G2888" t="s">
        <v>5776</v>
      </c>
      <c r="H2888">
        <v>2.2000000000000001E-3</v>
      </c>
      <c r="I2888">
        <v>10</v>
      </c>
      <c r="J2888">
        <f t="shared" si="133"/>
        <v>-565454.21745331294</v>
      </c>
      <c r="K2888">
        <f t="shared" si="134"/>
        <v>-565454.21745331294</v>
      </c>
    </row>
    <row r="2889" spans="1:11" x14ac:dyDescent="0.2">
      <c r="A2889" t="s">
        <v>5550</v>
      </c>
      <c r="B2889" t="s">
        <v>5777</v>
      </c>
      <c r="C2889">
        <v>2.0999999999999999E-3</v>
      </c>
      <c r="D2889">
        <v>0</v>
      </c>
      <c r="E2889">
        <f t="shared" si="132"/>
        <v>0</v>
      </c>
      <c r="F2889">
        <v>5185</v>
      </c>
      <c r="G2889" t="s">
        <v>5778</v>
      </c>
      <c r="H2889">
        <v>2.0999999999999999E-3</v>
      </c>
      <c r="I2889">
        <v>0</v>
      </c>
      <c r="J2889">
        <f t="shared" si="133"/>
        <v>0</v>
      </c>
      <c r="K2889">
        <f t="shared" si="134"/>
        <v>0</v>
      </c>
    </row>
    <row r="2890" spans="1:11" x14ac:dyDescent="0.2">
      <c r="A2890" t="s">
        <v>5550</v>
      </c>
      <c r="B2890" t="s">
        <v>5779</v>
      </c>
      <c r="C2890">
        <v>2.0999999999999999E-3</v>
      </c>
      <c r="D2890">
        <v>44</v>
      </c>
      <c r="E2890">
        <f t="shared" si="132"/>
        <v>2374907.7133039143</v>
      </c>
      <c r="F2890">
        <v>5190</v>
      </c>
      <c r="G2890" t="s">
        <v>5780</v>
      </c>
      <c r="H2890">
        <v>2.0999999999999999E-3</v>
      </c>
      <c r="I2890">
        <v>0</v>
      </c>
      <c r="J2890">
        <f t="shared" si="133"/>
        <v>0</v>
      </c>
      <c r="K2890">
        <f t="shared" si="134"/>
        <v>2374907.7133039143</v>
      </c>
    </row>
    <row r="2891" spans="1:11" x14ac:dyDescent="0.2">
      <c r="A2891" t="s">
        <v>5550</v>
      </c>
      <c r="B2891" t="s">
        <v>5781</v>
      </c>
      <c r="C2891">
        <v>1.9E-3</v>
      </c>
      <c r="D2891">
        <v>171</v>
      </c>
      <c r="E2891">
        <f t="shared" si="132"/>
        <v>8350730.6932082428</v>
      </c>
      <c r="F2891">
        <v>5200</v>
      </c>
      <c r="G2891" t="s">
        <v>5782</v>
      </c>
      <c r="H2891">
        <v>1.9E-3</v>
      </c>
      <c r="I2891">
        <v>3</v>
      </c>
      <c r="J2891">
        <f t="shared" si="133"/>
        <v>-146504.04724926743</v>
      </c>
      <c r="K2891">
        <f t="shared" si="134"/>
        <v>8204226.645958975</v>
      </c>
    </row>
    <row r="2892" spans="1:11" x14ac:dyDescent="0.2">
      <c r="A2892" t="s">
        <v>5550</v>
      </c>
      <c r="B2892" t="s">
        <v>5783</v>
      </c>
      <c r="C2892">
        <v>1.8E-3</v>
      </c>
      <c r="D2892">
        <v>34</v>
      </c>
      <c r="E2892">
        <f t="shared" ref="E2892:E2955" si="135">C2892*D2892*100*$B$3*$B$3*0.01</f>
        <v>1572990.8230973978</v>
      </c>
      <c r="F2892">
        <v>5210</v>
      </c>
      <c r="G2892" t="s">
        <v>5784</v>
      </c>
      <c r="H2892">
        <v>1.8E-3</v>
      </c>
      <c r="I2892">
        <v>0</v>
      </c>
      <c r="J2892">
        <f t="shared" ref="J2892:J2955" si="136">H2892*I2892*100*$B$3*$B$3*0.01*-1</f>
        <v>0</v>
      </c>
      <c r="K2892">
        <f t="shared" ref="K2892:K2955" si="137">E2892+J2892</f>
        <v>1572990.8230973978</v>
      </c>
    </row>
    <row r="2893" spans="1:11" x14ac:dyDescent="0.2">
      <c r="A2893" t="s">
        <v>5550</v>
      </c>
      <c r="B2893" t="s">
        <v>5785</v>
      </c>
      <c r="C2893">
        <v>1.6999999999999999E-3</v>
      </c>
      <c r="D2893">
        <v>1</v>
      </c>
      <c r="E2893">
        <f t="shared" si="135"/>
        <v>43694.189530483265</v>
      </c>
      <c r="F2893">
        <v>5220</v>
      </c>
      <c r="G2893" t="s">
        <v>5786</v>
      </c>
      <c r="H2893">
        <v>1.6999999999999999E-3</v>
      </c>
      <c r="I2893">
        <v>0</v>
      </c>
      <c r="J2893">
        <f t="shared" si="136"/>
        <v>0</v>
      </c>
      <c r="K2893">
        <f t="shared" si="137"/>
        <v>43694.189530483265</v>
      </c>
    </row>
    <row r="2894" spans="1:11" x14ac:dyDescent="0.2">
      <c r="A2894" t="s">
        <v>5550</v>
      </c>
      <c r="B2894" t="s">
        <v>5787</v>
      </c>
      <c r="C2894">
        <v>1.6000000000000001E-3</v>
      </c>
      <c r="D2894">
        <v>18</v>
      </c>
      <c r="E2894">
        <f t="shared" si="135"/>
        <v>740230.97557524592</v>
      </c>
      <c r="F2894">
        <v>5225</v>
      </c>
      <c r="G2894" t="s">
        <v>5788</v>
      </c>
      <c r="H2894">
        <v>1.6000000000000001E-3</v>
      </c>
      <c r="I2894">
        <v>0</v>
      </c>
      <c r="J2894">
        <f t="shared" si="136"/>
        <v>0</v>
      </c>
      <c r="K2894">
        <f t="shared" si="137"/>
        <v>740230.97557524592</v>
      </c>
    </row>
    <row r="2895" spans="1:11" x14ac:dyDescent="0.2">
      <c r="A2895" t="s">
        <v>5550</v>
      </c>
      <c r="B2895" t="s">
        <v>5789</v>
      </c>
      <c r="C2895">
        <v>1.5E-3</v>
      </c>
      <c r="D2895">
        <v>5</v>
      </c>
      <c r="E2895">
        <f t="shared" si="135"/>
        <v>192768.4832227203</v>
      </c>
      <c r="F2895">
        <v>5230</v>
      </c>
      <c r="G2895" t="s">
        <v>5790</v>
      </c>
      <c r="H2895">
        <v>1.5E-3</v>
      </c>
      <c r="I2895">
        <v>0</v>
      </c>
      <c r="J2895">
        <f t="shared" si="136"/>
        <v>0</v>
      </c>
      <c r="K2895">
        <f t="shared" si="137"/>
        <v>192768.4832227203</v>
      </c>
    </row>
    <row r="2896" spans="1:11" x14ac:dyDescent="0.2">
      <c r="A2896" t="s">
        <v>5550</v>
      </c>
      <c r="B2896" t="s">
        <v>5791</v>
      </c>
      <c r="C2896">
        <v>1.4E-3</v>
      </c>
      <c r="D2896">
        <v>6</v>
      </c>
      <c r="E2896">
        <f t="shared" si="135"/>
        <v>215900.70120944671</v>
      </c>
      <c r="F2896">
        <v>5240</v>
      </c>
      <c r="G2896" t="s">
        <v>5792</v>
      </c>
      <c r="H2896">
        <v>1.4E-3</v>
      </c>
      <c r="I2896">
        <v>0</v>
      </c>
      <c r="J2896">
        <f t="shared" si="136"/>
        <v>0</v>
      </c>
      <c r="K2896">
        <f t="shared" si="137"/>
        <v>215900.70120944671</v>
      </c>
    </row>
    <row r="2897" spans="1:11" x14ac:dyDescent="0.2">
      <c r="A2897" t="s">
        <v>5550</v>
      </c>
      <c r="B2897" t="s">
        <v>5793</v>
      </c>
      <c r="C2897">
        <v>1.2999999999999999E-3</v>
      </c>
      <c r="D2897">
        <v>138</v>
      </c>
      <c r="E2897">
        <f t="shared" si="135"/>
        <v>4611022.1186874695</v>
      </c>
      <c r="F2897">
        <v>5250</v>
      </c>
      <c r="G2897" t="s">
        <v>5794</v>
      </c>
      <c r="H2897">
        <v>1.2999999999999999E-3</v>
      </c>
      <c r="I2897">
        <v>0</v>
      </c>
      <c r="J2897">
        <f t="shared" si="136"/>
        <v>0</v>
      </c>
      <c r="K2897">
        <f t="shared" si="137"/>
        <v>4611022.1186874695</v>
      </c>
    </row>
    <row r="2898" spans="1:11" x14ac:dyDescent="0.2">
      <c r="A2898" t="s">
        <v>5550</v>
      </c>
      <c r="B2898" t="s">
        <v>5795</v>
      </c>
      <c r="C2898">
        <v>1E-3</v>
      </c>
      <c r="D2898">
        <v>66</v>
      </c>
      <c r="E2898">
        <f t="shared" si="135"/>
        <v>1696362.6523599387</v>
      </c>
      <c r="F2898">
        <v>5275</v>
      </c>
      <c r="G2898" t="s">
        <v>5796</v>
      </c>
      <c r="H2898">
        <v>1E-3</v>
      </c>
      <c r="I2898">
        <v>0</v>
      </c>
      <c r="J2898">
        <f t="shared" si="136"/>
        <v>0</v>
      </c>
      <c r="K2898">
        <f t="shared" si="137"/>
        <v>1696362.6523599387</v>
      </c>
    </row>
    <row r="2899" spans="1:11" x14ac:dyDescent="0.2">
      <c r="A2899" t="s">
        <v>5550</v>
      </c>
      <c r="B2899" t="s">
        <v>5797</v>
      </c>
      <c r="C2899">
        <v>6.9999999999999999E-4</v>
      </c>
      <c r="D2899">
        <v>180</v>
      </c>
      <c r="E2899">
        <f t="shared" si="135"/>
        <v>3238510.5181417009</v>
      </c>
      <c r="F2899">
        <v>5300</v>
      </c>
      <c r="G2899" t="s">
        <v>5798</v>
      </c>
      <c r="H2899">
        <v>6.9999999999999999E-4</v>
      </c>
      <c r="I2899">
        <v>0</v>
      </c>
      <c r="J2899">
        <f t="shared" si="136"/>
        <v>0</v>
      </c>
      <c r="K2899">
        <f t="shared" si="137"/>
        <v>3238510.5181417009</v>
      </c>
    </row>
    <row r="2900" spans="1:11" x14ac:dyDescent="0.2">
      <c r="A2900" t="s">
        <v>5550</v>
      </c>
      <c r="B2900" t="s">
        <v>5799</v>
      </c>
      <c r="C2900">
        <v>4.0000000000000002E-4</v>
      </c>
      <c r="D2900">
        <v>54</v>
      </c>
      <c r="E2900">
        <f t="shared" si="135"/>
        <v>555173.23168143455</v>
      </c>
      <c r="F2900">
        <v>5350</v>
      </c>
      <c r="G2900" t="s">
        <v>5800</v>
      </c>
      <c r="H2900">
        <v>4.0000000000000002E-4</v>
      </c>
      <c r="I2900">
        <v>0</v>
      </c>
      <c r="J2900">
        <f t="shared" si="136"/>
        <v>0</v>
      </c>
      <c r="K2900">
        <f t="shared" si="137"/>
        <v>555173.23168143455</v>
      </c>
    </row>
    <row r="2901" spans="1:11" x14ac:dyDescent="0.2">
      <c r="A2901" t="s">
        <v>5550</v>
      </c>
      <c r="B2901" t="s">
        <v>5801</v>
      </c>
      <c r="C2901">
        <v>2.0000000000000001E-4</v>
      </c>
      <c r="D2901">
        <v>48</v>
      </c>
      <c r="E2901">
        <f t="shared" si="135"/>
        <v>246743.65852508199</v>
      </c>
      <c r="F2901">
        <v>5400</v>
      </c>
      <c r="G2901" t="s">
        <v>5802</v>
      </c>
      <c r="H2901">
        <v>2.0000000000000001E-4</v>
      </c>
      <c r="I2901">
        <v>0</v>
      </c>
      <c r="J2901">
        <f t="shared" si="136"/>
        <v>0</v>
      </c>
      <c r="K2901">
        <f t="shared" si="137"/>
        <v>246743.65852508199</v>
      </c>
    </row>
    <row r="2902" spans="1:11" x14ac:dyDescent="0.2">
      <c r="A2902" t="s">
        <v>5550</v>
      </c>
      <c r="B2902" t="s">
        <v>5803</v>
      </c>
      <c r="C2902">
        <v>1E-4</v>
      </c>
      <c r="D2902">
        <v>7</v>
      </c>
      <c r="E2902">
        <f t="shared" si="135"/>
        <v>17991.725100787226</v>
      </c>
      <c r="F2902">
        <v>5500</v>
      </c>
      <c r="G2902" t="s">
        <v>5804</v>
      </c>
      <c r="H2902">
        <v>1E-4</v>
      </c>
      <c r="I2902">
        <v>0</v>
      </c>
      <c r="J2902">
        <f t="shared" si="136"/>
        <v>0</v>
      </c>
      <c r="K2902">
        <f t="shared" si="137"/>
        <v>17991.725100787226</v>
      </c>
    </row>
    <row r="2903" spans="1:11" x14ac:dyDescent="0.2">
      <c r="A2903" t="s">
        <v>5550</v>
      </c>
      <c r="B2903" t="s">
        <v>5805</v>
      </c>
      <c r="C2903">
        <v>1E-4</v>
      </c>
      <c r="D2903">
        <v>16</v>
      </c>
      <c r="E2903">
        <f t="shared" si="135"/>
        <v>41123.94308751366</v>
      </c>
      <c r="F2903">
        <v>5600</v>
      </c>
      <c r="G2903" t="s">
        <v>5806</v>
      </c>
      <c r="H2903">
        <v>1E-4</v>
      </c>
      <c r="I2903">
        <v>0</v>
      </c>
      <c r="J2903">
        <f t="shared" si="136"/>
        <v>0</v>
      </c>
      <c r="K2903">
        <f t="shared" si="137"/>
        <v>41123.94308751366</v>
      </c>
    </row>
    <row r="2904" spans="1:11" x14ac:dyDescent="0.2">
      <c r="A2904" t="s">
        <v>5550</v>
      </c>
      <c r="B2904" t="s">
        <v>5807</v>
      </c>
      <c r="C2904">
        <v>0</v>
      </c>
      <c r="D2904">
        <v>0</v>
      </c>
      <c r="E2904">
        <f t="shared" si="135"/>
        <v>0</v>
      </c>
      <c r="F2904">
        <v>5700</v>
      </c>
      <c r="G2904" t="s">
        <v>5808</v>
      </c>
      <c r="H2904">
        <v>0</v>
      </c>
      <c r="I2904">
        <v>0</v>
      </c>
      <c r="J2904">
        <f t="shared" si="136"/>
        <v>0</v>
      </c>
      <c r="K2904">
        <f t="shared" si="137"/>
        <v>0</v>
      </c>
    </row>
    <row r="2905" spans="1:11" x14ac:dyDescent="0.2">
      <c r="A2905" t="s">
        <v>5550</v>
      </c>
      <c r="B2905" t="s">
        <v>5809</v>
      </c>
      <c r="C2905">
        <v>0</v>
      </c>
      <c r="D2905">
        <v>1</v>
      </c>
      <c r="E2905">
        <f t="shared" si="135"/>
        <v>0</v>
      </c>
      <c r="F2905">
        <v>5800</v>
      </c>
      <c r="G2905" t="s">
        <v>5810</v>
      </c>
      <c r="H2905">
        <v>0</v>
      </c>
      <c r="I2905">
        <v>0</v>
      </c>
      <c r="J2905">
        <f t="shared" si="136"/>
        <v>0</v>
      </c>
      <c r="K2905">
        <f t="shared" si="137"/>
        <v>0</v>
      </c>
    </row>
    <row r="2906" spans="1:11" x14ac:dyDescent="0.2">
      <c r="A2906" t="s">
        <v>5550</v>
      </c>
      <c r="B2906" t="s">
        <v>5811</v>
      </c>
      <c r="C2906">
        <v>0</v>
      </c>
      <c r="D2906">
        <v>0</v>
      </c>
      <c r="E2906">
        <f t="shared" si="135"/>
        <v>0</v>
      </c>
      <c r="F2906">
        <v>6000</v>
      </c>
      <c r="G2906" t="s">
        <v>5812</v>
      </c>
      <c r="H2906">
        <v>0</v>
      </c>
      <c r="I2906">
        <v>0</v>
      </c>
      <c r="J2906">
        <f t="shared" si="136"/>
        <v>0</v>
      </c>
      <c r="K2906">
        <f t="shared" si="137"/>
        <v>0</v>
      </c>
    </row>
    <row r="2907" spans="1:11" x14ac:dyDescent="0.2">
      <c r="A2907" t="s">
        <v>5550</v>
      </c>
      <c r="B2907" t="s">
        <v>5813</v>
      </c>
      <c r="C2907">
        <v>0</v>
      </c>
      <c r="D2907">
        <v>0</v>
      </c>
      <c r="E2907">
        <f t="shared" si="135"/>
        <v>0</v>
      </c>
      <c r="F2907">
        <v>6200</v>
      </c>
      <c r="G2907" t="s">
        <v>5814</v>
      </c>
      <c r="H2907">
        <v>0</v>
      </c>
      <c r="I2907">
        <v>0</v>
      </c>
      <c r="J2907">
        <f t="shared" si="136"/>
        <v>0</v>
      </c>
      <c r="K2907">
        <f t="shared" si="137"/>
        <v>0</v>
      </c>
    </row>
    <row r="2908" spans="1:11" x14ac:dyDescent="0.2">
      <c r="A2908" t="s">
        <v>5550</v>
      </c>
      <c r="B2908" t="s">
        <v>5815</v>
      </c>
      <c r="C2908">
        <v>0</v>
      </c>
      <c r="D2908">
        <v>0</v>
      </c>
      <c r="E2908">
        <f t="shared" si="135"/>
        <v>0</v>
      </c>
      <c r="F2908">
        <v>6400</v>
      </c>
      <c r="G2908" t="s">
        <v>5816</v>
      </c>
      <c r="H2908">
        <v>0</v>
      </c>
      <c r="I2908">
        <v>0</v>
      </c>
      <c r="J2908">
        <f t="shared" si="136"/>
        <v>0</v>
      </c>
      <c r="K2908">
        <f t="shared" si="137"/>
        <v>0</v>
      </c>
    </row>
    <row r="2909" spans="1:11" x14ac:dyDescent="0.2">
      <c r="A2909" t="s">
        <v>5817</v>
      </c>
      <c r="B2909" t="s">
        <v>5818</v>
      </c>
      <c r="C2909">
        <v>0</v>
      </c>
      <c r="D2909">
        <v>0</v>
      </c>
      <c r="E2909">
        <f t="shared" si="135"/>
        <v>0</v>
      </c>
      <c r="F2909">
        <v>1400</v>
      </c>
      <c r="G2909" t="s">
        <v>5819</v>
      </c>
      <c r="H2909">
        <v>0</v>
      </c>
      <c r="I2909">
        <v>0</v>
      </c>
      <c r="J2909">
        <f t="shared" si="136"/>
        <v>0</v>
      </c>
      <c r="K2909">
        <f t="shared" si="137"/>
        <v>0</v>
      </c>
    </row>
    <row r="2910" spans="1:11" x14ac:dyDescent="0.2">
      <c r="A2910" t="s">
        <v>5817</v>
      </c>
      <c r="B2910" t="s">
        <v>5820</v>
      </c>
      <c r="C2910">
        <v>0</v>
      </c>
      <c r="D2910">
        <v>0</v>
      </c>
      <c r="E2910">
        <f t="shared" si="135"/>
        <v>0</v>
      </c>
      <c r="F2910">
        <v>1600</v>
      </c>
      <c r="G2910" t="s">
        <v>5821</v>
      </c>
      <c r="H2910">
        <v>0</v>
      </c>
      <c r="I2910">
        <v>0</v>
      </c>
      <c r="J2910">
        <f t="shared" si="136"/>
        <v>0</v>
      </c>
      <c r="K2910">
        <f t="shared" si="137"/>
        <v>0</v>
      </c>
    </row>
    <row r="2911" spans="1:11" x14ac:dyDescent="0.2">
      <c r="A2911" t="s">
        <v>5817</v>
      </c>
      <c r="B2911" t="s">
        <v>5822</v>
      </c>
      <c r="C2911">
        <v>0</v>
      </c>
      <c r="D2911">
        <v>0</v>
      </c>
      <c r="E2911">
        <f t="shared" si="135"/>
        <v>0</v>
      </c>
      <c r="F2911">
        <v>1800</v>
      </c>
      <c r="G2911" t="s">
        <v>5823</v>
      </c>
      <c r="H2911">
        <v>0</v>
      </c>
      <c r="I2911">
        <v>0</v>
      </c>
      <c r="J2911">
        <f t="shared" si="136"/>
        <v>0</v>
      </c>
      <c r="K2911">
        <f t="shared" si="137"/>
        <v>0</v>
      </c>
    </row>
    <row r="2912" spans="1:11" x14ac:dyDescent="0.2">
      <c r="A2912" t="s">
        <v>5817</v>
      </c>
      <c r="B2912" t="s">
        <v>5824</v>
      </c>
      <c r="C2912">
        <v>0</v>
      </c>
      <c r="D2912">
        <v>0</v>
      </c>
      <c r="E2912">
        <f t="shared" si="135"/>
        <v>0</v>
      </c>
      <c r="F2912">
        <v>2000</v>
      </c>
      <c r="G2912" t="s">
        <v>5825</v>
      </c>
      <c r="H2912">
        <v>0</v>
      </c>
      <c r="I2912">
        <v>3</v>
      </c>
      <c r="J2912">
        <f t="shared" si="136"/>
        <v>0</v>
      </c>
      <c r="K2912">
        <f t="shared" si="137"/>
        <v>0</v>
      </c>
    </row>
    <row r="2913" spans="1:11" x14ac:dyDescent="0.2">
      <c r="A2913" t="s">
        <v>5817</v>
      </c>
      <c r="B2913" t="s">
        <v>5826</v>
      </c>
      <c r="C2913">
        <v>0</v>
      </c>
      <c r="D2913">
        <v>0</v>
      </c>
      <c r="E2913">
        <f t="shared" si="135"/>
        <v>0</v>
      </c>
      <c r="F2913">
        <v>2200</v>
      </c>
      <c r="G2913" t="s">
        <v>5827</v>
      </c>
      <c r="H2913">
        <v>0</v>
      </c>
      <c r="I2913">
        <v>2</v>
      </c>
      <c r="J2913">
        <f t="shared" si="136"/>
        <v>0</v>
      </c>
      <c r="K2913">
        <f t="shared" si="137"/>
        <v>0</v>
      </c>
    </row>
    <row r="2914" spans="1:11" x14ac:dyDescent="0.2">
      <c r="A2914" t="s">
        <v>5817</v>
      </c>
      <c r="B2914" t="s">
        <v>5828</v>
      </c>
      <c r="C2914">
        <v>0</v>
      </c>
      <c r="D2914">
        <v>1</v>
      </c>
      <c r="E2914">
        <f t="shared" si="135"/>
        <v>0</v>
      </c>
      <c r="F2914">
        <v>2400</v>
      </c>
      <c r="G2914" t="s">
        <v>5829</v>
      </c>
      <c r="H2914">
        <v>0</v>
      </c>
      <c r="I2914">
        <v>1</v>
      </c>
      <c r="J2914">
        <f t="shared" si="136"/>
        <v>0</v>
      </c>
      <c r="K2914">
        <f t="shared" si="137"/>
        <v>0</v>
      </c>
    </row>
    <row r="2915" spans="1:11" x14ac:dyDescent="0.2">
      <c r="A2915" t="s">
        <v>5817</v>
      </c>
      <c r="B2915" t="s">
        <v>5830</v>
      </c>
      <c r="C2915">
        <v>0</v>
      </c>
      <c r="D2915">
        <v>0</v>
      </c>
      <c r="E2915">
        <f t="shared" si="135"/>
        <v>0</v>
      </c>
      <c r="F2915">
        <v>2600</v>
      </c>
      <c r="G2915" t="s">
        <v>5831</v>
      </c>
      <c r="H2915">
        <v>0</v>
      </c>
      <c r="I2915">
        <v>4</v>
      </c>
      <c r="J2915">
        <f t="shared" si="136"/>
        <v>0</v>
      </c>
      <c r="K2915">
        <f t="shared" si="137"/>
        <v>0</v>
      </c>
    </row>
    <row r="2916" spans="1:11" x14ac:dyDescent="0.2">
      <c r="A2916" t="s">
        <v>5817</v>
      </c>
      <c r="B2916" t="s">
        <v>5832</v>
      </c>
      <c r="C2916">
        <v>0</v>
      </c>
      <c r="D2916">
        <v>0</v>
      </c>
      <c r="E2916">
        <f t="shared" si="135"/>
        <v>0</v>
      </c>
      <c r="F2916">
        <v>2800</v>
      </c>
      <c r="G2916" t="s">
        <v>5833</v>
      </c>
      <c r="H2916">
        <v>0</v>
      </c>
      <c r="I2916">
        <v>1</v>
      </c>
      <c r="J2916">
        <f t="shared" si="136"/>
        <v>0</v>
      </c>
      <c r="K2916">
        <f t="shared" si="137"/>
        <v>0</v>
      </c>
    </row>
    <row r="2917" spans="1:11" x14ac:dyDescent="0.2">
      <c r="A2917" t="s">
        <v>5817</v>
      </c>
      <c r="B2917" t="s">
        <v>5834</v>
      </c>
      <c r="C2917">
        <v>0</v>
      </c>
      <c r="D2917">
        <v>0</v>
      </c>
      <c r="E2917">
        <f t="shared" si="135"/>
        <v>0</v>
      </c>
      <c r="F2917">
        <v>3000</v>
      </c>
      <c r="G2917" t="s">
        <v>5835</v>
      </c>
      <c r="H2917">
        <v>0</v>
      </c>
      <c r="I2917">
        <v>4</v>
      </c>
      <c r="J2917">
        <f t="shared" si="136"/>
        <v>0</v>
      </c>
      <c r="K2917">
        <f t="shared" si="137"/>
        <v>0</v>
      </c>
    </row>
    <row r="2918" spans="1:11" x14ac:dyDescent="0.2">
      <c r="A2918" t="s">
        <v>5817</v>
      </c>
      <c r="B2918" t="s">
        <v>5836</v>
      </c>
      <c r="C2918">
        <v>0</v>
      </c>
      <c r="D2918">
        <v>0</v>
      </c>
      <c r="E2918">
        <f t="shared" si="135"/>
        <v>0</v>
      </c>
      <c r="F2918">
        <v>3200</v>
      </c>
      <c r="G2918" t="s">
        <v>5837</v>
      </c>
      <c r="H2918">
        <v>0</v>
      </c>
      <c r="I2918">
        <v>53</v>
      </c>
      <c r="J2918">
        <f t="shared" si="136"/>
        <v>0</v>
      </c>
      <c r="K2918">
        <f t="shared" si="137"/>
        <v>0</v>
      </c>
    </row>
    <row r="2919" spans="1:11" x14ac:dyDescent="0.2">
      <c r="A2919" t="s">
        <v>5817</v>
      </c>
      <c r="B2919" t="s">
        <v>5838</v>
      </c>
      <c r="C2919">
        <v>0</v>
      </c>
      <c r="D2919">
        <v>0</v>
      </c>
      <c r="E2919">
        <f t="shared" si="135"/>
        <v>0</v>
      </c>
      <c r="F2919">
        <v>3400</v>
      </c>
      <c r="G2919" t="s">
        <v>5839</v>
      </c>
      <c r="H2919">
        <v>0</v>
      </c>
      <c r="I2919">
        <v>50</v>
      </c>
      <c r="J2919">
        <f t="shared" si="136"/>
        <v>0</v>
      </c>
      <c r="K2919">
        <f t="shared" si="137"/>
        <v>0</v>
      </c>
    </row>
    <row r="2920" spans="1:11" x14ac:dyDescent="0.2">
      <c r="A2920" t="s">
        <v>5817</v>
      </c>
      <c r="B2920" t="s">
        <v>5840</v>
      </c>
      <c r="C2920">
        <v>0</v>
      </c>
      <c r="D2920">
        <v>0</v>
      </c>
      <c r="E2920">
        <f t="shared" si="135"/>
        <v>0</v>
      </c>
      <c r="F2920">
        <v>3600</v>
      </c>
      <c r="G2920" t="s">
        <v>5841</v>
      </c>
      <c r="H2920">
        <v>0</v>
      </c>
      <c r="I2920">
        <v>53</v>
      </c>
      <c r="J2920">
        <f t="shared" si="136"/>
        <v>0</v>
      </c>
      <c r="K2920">
        <f t="shared" si="137"/>
        <v>0</v>
      </c>
    </row>
    <row r="2921" spans="1:11" x14ac:dyDescent="0.2">
      <c r="A2921" t="s">
        <v>5817</v>
      </c>
      <c r="B2921" t="s">
        <v>5842</v>
      </c>
      <c r="C2921">
        <v>0</v>
      </c>
      <c r="D2921">
        <v>0</v>
      </c>
      <c r="E2921">
        <f t="shared" si="135"/>
        <v>0</v>
      </c>
      <c r="F2921">
        <v>3800</v>
      </c>
      <c r="G2921" t="s">
        <v>5843</v>
      </c>
      <c r="H2921">
        <v>0</v>
      </c>
      <c r="I2921">
        <v>244</v>
      </c>
      <c r="J2921">
        <f t="shared" si="136"/>
        <v>0</v>
      </c>
      <c r="K2921">
        <f t="shared" si="137"/>
        <v>0</v>
      </c>
    </row>
    <row r="2922" spans="1:11" x14ac:dyDescent="0.2">
      <c r="A2922" t="s">
        <v>5817</v>
      </c>
      <c r="B2922" t="s">
        <v>5844</v>
      </c>
      <c r="C2922">
        <v>0</v>
      </c>
      <c r="D2922">
        <v>0</v>
      </c>
      <c r="E2922">
        <f t="shared" si="135"/>
        <v>0</v>
      </c>
      <c r="F2922">
        <v>3900</v>
      </c>
      <c r="G2922" t="s">
        <v>5845</v>
      </c>
      <c r="H2922">
        <v>0</v>
      </c>
      <c r="I2922">
        <v>765</v>
      </c>
      <c r="J2922">
        <f t="shared" si="136"/>
        <v>0</v>
      </c>
      <c r="K2922">
        <f t="shared" si="137"/>
        <v>0</v>
      </c>
    </row>
    <row r="2923" spans="1:11" x14ac:dyDescent="0.2">
      <c r="A2923" t="s">
        <v>5817</v>
      </c>
      <c r="B2923" t="s">
        <v>5846</v>
      </c>
      <c r="C2923">
        <v>0</v>
      </c>
      <c r="D2923">
        <v>0</v>
      </c>
      <c r="E2923">
        <f t="shared" si="135"/>
        <v>0</v>
      </c>
      <c r="F2923">
        <v>4000</v>
      </c>
      <c r="G2923" t="s">
        <v>5847</v>
      </c>
      <c r="H2923">
        <v>0</v>
      </c>
      <c r="I2923">
        <v>226</v>
      </c>
      <c r="J2923">
        <f t="shared" si="136"/>
        <v>0</v>
      </c>
      <c r="K2923">
        <f t="shared" si="137"/>
        <v>0</v>
      </c>
    </row>
    <row r="2924" spans="1:11" x14ac:dyDescent="0.2">
      <c r="A2924" t="s">
        <v>5817</v>
      </c>
      <c r="B2924" t="s">
        <v>5848</v>
      </c>
      <c r="C2924">
        <v>0</v>
      </c>
      <c r="D2924">
        <v>0</v>
      </c>
      <c r="E2924">
        <f t="shared" si="135"/>
        <v>0</v>
      </c>
      <c r="F2924">
        <v>4050</v>
      </c>
      <c r="G2924" t="s">
        <v>5849</v>
      </c>
      <c r="H2924">
        <v>0</v>
      </c>
      <c r="I2924">
        <v>6</v>
      </c>
      <c r="J2924">
        <f t="shared" si="136"/>
        <v>0</v>
      </c>
      <c r="K2924">
        <f t="shared" si="137"/>
        <v>0</v>
      </c>
    </row>
    <row r="2925" spans="1:11" x14ac:dyDescent="0.2">
      <c r="A2925" t="s">
        <v>5817</v>
      </c>
      <c r="B2925" t="s">
        <v>5850</v>
      </c>
      <c r="C2925">
        <v>0</v>
      </c>
      <c r="D2925">
        <v>0</v>
      </c>
      <c r="E2925">
        <f t="shared" si="135"/>
        <v>0</v>
      </c>
      <c r="F2925">
        <v>4100</v>
      </c>
      <c r="G2925" t="s">
        <v>5851</v>
      </c>
      <c r="H2925">
        <v>0</v>
      </c>
      <c r="I2925">
        <v>83</v>
      </c>
      <c r="J2925">
        <f t="shared" si="136"/>
        <v>0</v>
      </c>
      <c r="K2925">
        <f t="shared" si="137"/>
        <v>0</v>
      </c>
    </row>
    <row r="2926" spans="1:11" x14ac:dyDescent="0.2">
      <c r="A2926" t="s">
        <v>5817</v>
      </c>
      <c r="B2926" t="s">
        <v>5852</v>
      </c>
      <c r="C2926">
        <v>1E-4</v>
      </c>
      <c r="D2926">
        <v>0</v>
      </c>
      <c r="E2926">
        <f t="shared" si="135"/>
        <v>0</v>
      </c>
      <c r="F2926">
        <v>4150</v>
      </c>
      <c r="G2926" t="s">
        <v>5853</v>
      </c>
      <c r="H2926">
        <v>1E-4</v>
      </c>
      <c r="I2926">
        <v>2</v>
      </c>
      <c r="J2926">
        <f t="shared" si="136"/>
        <v>-5140.4928859392076</v>
      </c>
      <c r="K2926">
        <f t="shared" si="137"/>
        <v>-5140.4928859392076</v>
      </c>
    </row>
    <row r="2927" spans="1:11" x14ac:dyDescent="0.2">
      <c r="A2927" t="s">
        <v>5817</v>
      </c>
      <c r="B2927" t="s">
        <v>5854</v>
      </c>
      <c r="C2927">
        <v>1E-4</v>
      </c>
      <c r="D2927">
        <v>0</v>
      </c>
      <c r="E2927">
        <f t="shared" si="135"/>
        <v>0</v>
      </c>
      <c r="F2927">
        <v>4200</v>
      </c>
      <c r="G2927" t="s">
        <v>5855</v>
      </c>
      <c r="H2927">
        <v>1E-4</v>
      </c>
      <c r="I2927">
        <v>165</v>
      </c>
      <c r="J2927">
        <f t="shared" si="136"/>
        <v>-424090.66308998468</v>
      </c>
      <c r="K2927">
        <f t="shared" si="137"/>
        <v>-424090.66308998468</v>
      </c>
    </row>
    <row r="2928" spans="1:11" x14ac:dyDescent="0.2">
      <c r="A2928" t="s">
        <v>5817</v>
      </c>
      <c r="B2928" t="s">
        <v>5856</v>
      </c>
      <c r="C2928">
        <v>1E-4</v>
      </c>
      <c r="D2928">
        <v>0</v>
      </c>
      <c r="E2928">
        <f t="shared" si="135"/>
        <v>0</v>
      </c>
      <c r="F2928">
        <v>4250</v>
      </c>
      <c r="G2928" t="s">
        <v>5857</v>
      </c>
      <c r="H2928">
        <v>1E-4</v>
      </c>
      <c r="I2928">
        <v>13</v>
      </c>
      <c r="J2928">
        <f t="shared" si="136"/>
        <v>-33413.203758604846</v>
      </c>
      <c r="K2928">
        <f t="shared" si="137"/>
        <v>-33413.203758604846</v>
      </c>
    </row>
    <row r="2929" spans="1:11" x14ac:dyDescent="0.2">
      <c r="A2929" t="s">
        <v>5817</v>
      </c>
      <c r="B2929" t="s">
        <v>5858</v>
      </c>
      <c r="C2929">
        <v>1E-4</v>
      </c>
      <c r="D2929">
        <v>0</v>
      </c>
      <c r="E2929">
        <f t="shared" si="135"/>
        <v>0</v>
      </c>
      <c r="F2929">
        <v>4300</v>
      </c>
      <c r="G2929" t="s">
        <v>5859</v>
      </c>
      <c r="H2929">
        <v>1E-4</v>
      </c>
      <c r="I2929">
        <v>25</v>
      </c>
      <c r="J2929">
        <f t="shared" si="136"/>
        <v>-64256.161074240095</v>
      </c>
      <c r="K2929">
        <f t="shared" si="137"/>
        <v>-64256.161074240095</v>
      </c>
    </row>
    <row r="2930" spans="1:11" x14ac:dyDescent="0.2">
      <c r="A2930" t="s">
        <v>5817</v>
      </c>
      <c r="B2930" t="s">
        <v>5860</v>
      </c>
      <c r="C2930">
        <v>1E-4</v>
      </c>
      <c r="D2930">
        <v>0</v>
      </c>
      <c r="E2930">
        <f t="shared" si="135"/>
        <v>0</v>
      </c>
      <c r="F2930">
        <v>4350</v>
      </c>
      <c r="G2930" t="s">
        <v>5861</v>
      </c>
      <c r="H2930">
        <v>1E-4</v>
      </c>
      <c r="I2930">
        <v>115</v>
      </c>
      <c r="J2930">
        <f t="shared" si="136"/>
        <v>-295578.34094150446</v>
      </c>
      <c r="K2930">
        <f t="shared" si="137"/>
        <v>-295578.34094150446</v>
      </c>
    </row>
    <row r="2931" spans="1:11" x14ac:dyDescent="0.2">
      <c r="A2931" t="s">
        <v>5817</v>
      </c>
      <c r="B2931" t="s">
        <v>5862</v>
      </c>
      <c r="C2931">
        <v>1E-4</v>
      </c>
      <c r="D2931">
        <v>1</v>
      </c>
      <c r="E2931">
        <f t="shared" si="135"/>
        <v>2570.2464429696038</v>
      </c>
      <c r="F2931">
        <v>4400</v>
      </c>
      <c r="G2931" t="s">
        <v>5863</v>
      </c>
      <c r="H2931">
        <v>1E-4</v>
      </c>
      <c r="I2931">
        <v>55</v>
      </c>
      <c r="J2931">
        <f t="shared" si="136"/>
        <v>-141363.55436332824</v>
      </c>
      <c r="K2931">
        <f t="shared" si="137"/>
        <v>-138793.30792035864</v>
      </c>
    </row>
    <row r="2932" spans="1:11" x14ac:dyDescent="0.2">
      <c r="A2932" t="s">
        <v>5817</v>
      </c>
      <c r="B2932" t="s">
        <v>5864</v>
      </c>
      <c r="C2932">
        <v>1E-4</v>
      </c>
      <c r="D2932">
        <v>0</v>
      </c>
      <c r="E2932">
        <f t="shared" si="135"/>
        <v>0</v>
      </c>
      <c r="F2932">
        <v>4450</v>
      </c>
      <c r="G2932" t="s">
        <v>5865</v>
      </c>
      <c r="H2932">
        <v>1E-4</v>
      </c>
      <c r="I2932">
        <v>54</v>
      </c>
      <c r="J2932">
        <f t="shared" si="136"/>
        <v>-138793.30792035864</v>
      </c>
      <c r="K2932">
        <f t="shared" si="137"/>
        <v>-138793.30792035864</v>
      </c>
    </row>
    <row r="2933" spans="1:11" x14ac:dyDescent="0.2">
      <c r="A2933" t="s">
        <v>5817</v>
      </c>
      <c r="B2933" t="s">
        <v>5866</v>
      </c>
      <c r="C2933">
        <v>2.0000000000000001E-4</v>
      </c>
      <c r="D2933">
        <v>1</v>
      </c>
      <c r="E2933">
        <f t="shared" si="135"/>
        <v>5140.4928859392076</v>
      </c>
      <c r="F2933">
        <v>4500</v>
      </c>
      <c r="G2933" t="s">
        <v>5867</v>
      </c>
      <c r="H2933">
        <v>2.0000000000000001E-4</v>
      </c>
      <c r="I2933">
        <v>40</v>
      </c>
      <c r="J2933">
        <f t="shared" si="136"/>
        <v>-205619.71543756832</v>
      </c>
      <c r="K2933">
        <f t="shared" si="137"/>
        <v>-200479.22255162912</v>
      </c>
    </row>
    <row r="2934" spans="1:11" x14ac:dyDescent="0.2">
      <c r="A2934" t="s">
        <v>5817</v>
      </c>
      <c r="B2934" t="s">
        <v>5868</v>
      </c>
      <c r="C2934">
        <v>2.0000000000000001E-4</v>
      </c>
      <c r="D2934">
        <v>0</v>
      </c>
      <c r="E2934">
        <f t="shared" si="135"/>
        <v>0</v>
      </c>
      <c r="F2934">
        <v>4550</v>
      </c>
      <c r="G2934" t="s">
        <v>5869</v>
      </c>
      <c r="H2934">
        <v>2.0000000000000001E-4</v>
      </c>
      <c r="I2934">
        <v>70</v>
      </c>
      <c r="J2934">
        <f t="shared" si="136"/>
        <v>-359834.50201574463</v>
      </c>
      <c r="K2934">
        <f t="shared" si="137"/>
        <v>-359834.50201574463</v>
      </c>
    </row>
    <row r="2935" spans="1:11" x14ac:dyDescent="0.2">
      <c r="A2935" t="s">
        <v>5817</v>
      </c>
      <c r="B2935" t="s">
        <v>5870</v>
      </c>
      <c r="C2935">
        <v>2.9999999999999997E-4</v>
      </c>
      <c r="D2935">
        <v>0</v>
      </c>
      <c r="E2935">
        <f t="shared" si="135"/>
        <v>0</v>
      </c>
      <c r="F2935">
        <v>4600</v>
      </c>
      <c r="G2935" t="s">
        <v>5871</v>
      </c>
      <c r="H2935">
        <v>2.9999999999999997E-4</v>
      </c>
      <c r="I2935">
        <v>47</v>
      </c>
      <c r="J2935">
        <f t="shared" si="136"/>
        <v>-362404.74845871405</v>
      </c>
      <c r="K2935">
        <f t="shared" si="137"/>
        <v>-362404.74845871405</v>
      </c>
    </row>
    <row r="2936" spans="1:11" x14ac:dyDescent="0.2">
      <c r="A2936" t="s">
        <v>5817</v>
      </c>
      <c r="B2936" t="s">
        <v>5872</v>
      </c>
      <c r="C2936">
        <v>2.9999999999999997E-4</v>
      </c>
      <c r="D2936">
        <v>0</v>
      </c>
      <c r="E2936">
        <f t="shared" si="135"/>
        <v>0</v>
      </c>
      <c r="F2936">
        <v>4650</v>
      </c>
      <c r="G2936" t="s">
        <v>5873</v>
      </c>
      <c r="H2936">
        <v>2.9999999999999997E-4</v>
      </c>
      <c r="I2936">
        <v>169</v>
      </c>
      <c r="J2936">
        <f t="shared" si="136"/>
        <v>-1303114.9465855889</v>
      </c>
      <c r="K2936">
        <f t="shared" si="137"/>
        <v>-1303114.9465855889</v>
      </c>
    </row>
    <row r="2937" spans="1:11" x14ac:dyDescent="0.2">
      <c r="A2937" t="s">
        <v>5817</v>
      </c>
      <c r="B2937" t="s">
        <v>5874</v>
      </c>
      <c r="C2937">
        <v>4.0000000000000002E-4</v>
      </c>
      <c r="D2937">
        <v>0</v>
      </c>
      <c r="E2937">
        <f t="shared" si="135"/>
        <v>0</v>
      </c>
      <c r="F2937">
        <v>4700</v>
      </c>
      <c r="G2937" t="s">
        <v>5875</v>
      </c>
      <c r="H2937">
        <v>4.0000000000000002E-4</v>
      </c>
      <c r="I2937">
        <v>73</v>
      </c>
      <c r="J2937">
        <f t="shared" si="136"/>
        <v>-750511.96134712431</v>
      </c>
      <c r="K2937">
        <f t="shared" si="137"/>
        <v>-750511.96134712431</v>
      </c>
    </row>
    <row r="2938" spans="1:11" x14ac:dyDescent="0.2">
      <c r="A2938" t="s">
        <v>5817</v>
      </c>
      <c r="B2938" t="s">
        <v>5876</v>
      </c>
      <c r="C2938">
        <v>5.0000000000000001E-4</v>
      </c>
      <c r="D2938">
        <v>0</v>
      </c>
      <c r="E2938">
        <f t="shared" si="135"/>
        <v>0</v>
      </c>
      <c r="F2938">
        <v>4725</v>
      </c>
      <c r="G2938" t="s">
        <v>5877</v>
      </c>
      <c r="H2938">
        <v>5.0000000000000001E-4</v>
      </c>
      <c r="I2938">
        <v>0</v>
      </c>
      <c r="J2938">
        <f t="shared" si="136"/>
        <v>0</v>
      </c>
      <c r="K2938">
        <f t="shared" si="137"/>
        <v>0</v>
      </c>
    </row>
    <row r="2939" spans="1:11" x14ac:dyDescent="0.2">
      <c r="A2939" t="s">
        <v>5817</v>
      </c>
      <c r="B2939" t="s">
        <v>5878</v>
      </c>
      <c r="C2939">
        <v>5.9999999999999995E-4</v>
      </c>
      <c r="D2939">
        <v>1</v>
      </c>
      <c r="E2939">
        <f t="shared" si="135"/>
        <v>15421.478657817624</v>
      </c>
      <c r="F2939">
        <v>4750</v>
      </c>
      <c r="G2939" t="s">
        <v>5879</v>
      </c>
      <c r="H2939">
        <v>5.9999999999999995E-4</v>
      </c>
      <c r="I2939">
        <v>186</v>
      </c>
      <c r="J2939">
        <f t="shared" si="136"/>
        <v>-2868395.0303540775</v>
      </c>
      <c r="K2939">
        <f t="shared" si="137"/>
        <v>-2852973.55169626</v>
      </c>
    </row>
    <row r="2940" spans="1:11" x14ac:dyDescent="0.2">
      <c r="A2940" t="s">
        <v>5817</v>
      </c>
      <c r="B2940" t="s">
        <v>5880</v>
      </c>
      <c r="C2940">
        <v>5.9999999999999995E-4</v>
      </c>
      <c r="D2940">
        <v>0</v>
      </c>
      <c r="E2940">
        <f t="shared" si="135"/>
        <v>0</v>
      </c>
      <c r="F2940">
        <v>4775</v>
      </c>
      <c r="G2940" t="s">
        <v>5881</v>
      </c>
      <c r="H2940">
        <v>5.9999999999999995E-4</v>
      </c>
      <c r="I2940">
        <v>129</v>
      </c>
      <c r="J2940">
        <f t="shared" si="136"/>
        <v>-1989370.7468584732</v>
      </c>
      <c r="K2940">
        <f t="shared" si="137"/>
        <v>-1989370.7468584732</v>
      </c>
    </row>
    <row r="2941" spans="1:11" x14ac:dyDescent="0.2">
      <c r="A2941" t="s">
        <v>5817</v>
      </c>
      <c r="B2941" t="s">
        <v>5882</v>
      </c>
      <c r="C2941">
        <v>6.9999999999999999E-4</v>
      </c>
      <c r="D2941">
        <v>2</v>
      </c>
      <c r="E2941">
        <f t="shared" si="135"/>
        <v>35983.450201574451</v>
      </c>
      <c r="F2941">
        <v>4780</v>
      </c>
      <c r="G2941" t="s">
        <v>5883</v>
      </c>
      <c r="H2941">
        <v>6.9999999999999999E-4</v>
      </c>
      <c r="I2941">
        <v>19</v>
      </c>
      <c r="J2941">
        <f t="shared" si="136"/>
        <v>-341842.77691495727</v>
      </c>
      <c r="K2941">
        <f t="shared" si="137"/>
        <v>-305859.32671338285</v>
      </c>
    </row>
    <row r="2942" spans="1:11" x14ac:dyDescent="0.2">
      <c r="A2942" t="s">
        <v>5817</v>
      </c>
      <c r="B2942" t="s">
        <v>5884</v>
      </c>
      <c r="C2942">
        <v>6.9999999999999999E-4</v>
      </c>
      <c r="D2942">
        <v>0</v>
      </c>
      <c r="E2942">
        <f t="shared" si="135"/>
        <v>0</v>
      </c>
      <c r="F2942">
        <v>4790</v>
      </c>
      <c r="G2942" t="s">
        <v>5885</v>
      </c>
      <c r="H2942">
        <v>6.9999999999999999E-4</v>
      </c>
      <c r="I2942">
        <v>1</v>
      </c>
      <c r="J2942">
        <f t="shared" si="136"/>
        <v>-17991.725100787226</v>
      </c>
      <c r="K2942">
        <f t="shared" si="137"/>
        <v>-17991.725100787226</v>
      </c>
    </row>
    <row r="2943" spans="1:11" x14ac:dyDescent="0.2">
      <c r="A2943" t="s">
        <v>5817</v>
      </c>
      <c r="B2943" t="s">
        <v>5886</v>
      </c>
      <c r="C2943">
        <v>8.0000000000000004E-4</v>
      </c>
      <c r="D2943">
        <v>2</v>
      </c>
      <c r="E2943">
        <f t="shared" si="135"/>
        <v>41123.94308751366</v>
      </c>
      <c r="F2943">
        <v>4800</v>
      </c>
      <c r="G2943" t="s">
        <v>5887</v>
      </c>
      <c r="H2943">
        <v>8.0000000000000004E-4</v>
      </c>
      <c r="I2943">
        <v>514</v>
      </c>
      <c r="J2943">
        <f t="shared" si="136"/>
        <v>-10568853.373491012</v>
      </c>
      <c r="K2943">
        <f t="shared" si="137"/>
        <v>-10527729.430403497</v>
      </c>
    </row>
    <row r="2944" spans="1:11" x14ac:dyDescent="0.2">
      <c r="A2944" t="s">
        <v>5817</v>
      </c>
      <c r="B2944" t="s">
        <v>5888</v>
      </c>
      <c r="C2944">
        <v>8.0000000000000004E-4</v>
      </c>
      <c r="D2944">
        <v>0</v>
      </c>
      <c r="E2944">
        <f t="shared" si="135"/>
        <v>0</v>
      </c>
      <c r="F2944">
        <v>4810</v>
      </c>
      <c r="G2944" t="s">
        <v>5889</v>
      </c>
      <c r="H2944">
        <v>8.0000000000000004E-4</v>
      </c>
      <c r="I2944">
        <v>10</v>
      </c>
      <c r="J2944">
        <f t="shared" si="136"/>
        <v>-205619.71543756832</v>
      </c>
      <c r="K2944">
        <f t="shared" si="137"/>
        <v>-205619.71543756832</v>
      </c>
    </row>
    <row r="2945" spans="1:11" x14ac:dyDescent="0.2">
      <c r="A2945" t="s">
        <v>5817</v>
      </c>
      <c r="B2945" t="s">
        <v>5890</v>
      </c>
      <c r="C2945">
        <v>8.0000000000000004E-4</v>
      </c>
      <c r="D2945">
        <v>0</v>
      </c>
      <c r="E2945">
        <f t="shared" si="135"/>
        <v>0</v>
      </c>
      <c r="F2945">
        <v>4820</v>
      </c>
      <c r="G2945" t="s">
        <v>5891</v>
      </c>
      <c r="H2945">
        <v>8.0000000000000004E-4</v>
      </c>
      <c r="I2945">
        <v>11</v>
      </c>
      <c r="J2945">
        <f t="shared" si="136"/>
        <v>-226181.68698132515</v>
      </c>
      <c r="K2945">
        <f t="shared" si="137"/>
        <v>-226181.68698132515</v>
      </c>
    </row>
    <row r="2946" spans="1:11" x14ac:dyDescent="0.2">
      <c r="A2946" t="s">
        <v>5817</v>
      </c>
      <c r="B2946" t="s">
        <v>5892</v>
      </c>
      <c r="C2946">
        <v>8.9999999999999998E-4</v>
      </c>
      <c r="D2946">
        <v>1</v>
      </c>
      <c r="E2946">
        <f t="shared" si="135"/>
        <v>23132.217986726435</v>
      </c>
      <c r="F2946">
        <v>4825</v>
      </c>
      <c r="G2946" t="s">
        <v>5893</v>
      </c>
      <c r="H2946">
        <v>8.9999999999999998E-4</v>
      </c>
      <c r="I2946">
        <v>240</v>
      </c>
      <c r="J2946">
        <f t="shared" si="136"/>
        <v>-5551732.3168143444</v>
      </c>
      <c r="K2946">
        <f t="shared" si="137"/>
        <v>-5528600.0988276182</v>
      </c>
    </row>
    <row r="2947" spans="1:11" x14ac:dyDescent="0.2">
      <c r="A2947" t="s">
        <v>5817</v>
      </c>
      <c r="B2947" t="s">
        <v>5894</v>
      </c>
      <c r="C2947">
        <v>8.9999999999999998E-4</v>
      </c>
      <c r="D2947">
        <v>0</v>
      </c>
      <c r="E2947">
        <f t="shared" si="135"/>
        <v>0</v>
      </c>
      <c r="F2947">
        <v>4830</v>
      </c>
      <c r="G2947" t="s">
        <v>5895</v>
      </c>
      <c r="H2947">
        <v>8.9999999999999998E-4</v>
      </c>
      <c r="I2947">
        <v>9</v>
      </c>
      <c r="J2947">
        <f t="shared" si="136"/>
        <v>-208189.96188053789</v>
      </c>
      <c r="K2947">
        <f t="shared" si="137"/>
        <v>-208189.96188053789</v>
      </c>
    </row>
    <row r="2948" spans="1:11" x14ac:dyDescent="0.2">
      <c r="A2948" t="s">
        <v>5817</v>
      </c>
      <c r="B2948" t="s">
        <v>5896</v>
      </c>
      <c r="C2948">
        <v>1E-3</v>
      </c>
      <c r="D2948">
        <v>0</v>
      </c>
      <c r="E2948">
        <f t="shared" si="135"/>
        <v>0</v>
      </c>
      <c r="F2948">
        <v>4840</v>
      </c>
      <c r="G2948" t="s">
        <v>5897</v>
      </c>
      <c r="H2948">
        <v>1E-3</v>
      </c>
      <c r="I2948">
        <v>35</v>
      </c>
      <c r="J2948">
        <f t="shared" si="136"/>
        <v>-899586.25503936154</v>
      </c>
      <c r="K2948">
        <f t="shared" si="137"/>
        <v>-899586.25503936154</v>
      </c>
    </row>
    <row r="2949" spans="1:11" x14ac:dyDescent="0.2">
      <c r="A2949" t="s">
        <v>5817</v>
      </c>
      <c r="B2949" t="s">
        <v>5898</v>
      </c>
      <c r="C2949">
        <v>1E-3</v>
      </c>
      <c r="D2949">
        <v>1</v>
      </c>
      <c r="E2949">
        <f t="shared" si="135"/>
        <v>25702.46442969604</v>
      </c>
      <c r="F2949">
        <v>4850</v>
      </c>
      <c r="G2949" t="s">
        <v>5899</v>
      </c>
      <c r="H2949">
        <v>1E-3</v>
      </c>
      <c r="I2949">
        <v>545</v>
      </c>
      <c r="J2949">
        <f t="shared" si="136"/>
        <v>-14007843.114184344</v>
      </c>
      <c r="K2949">
        <f t="shared" si="137"/>
        <v>-13982140.649754649</v>
      </c>
    </row>
    <row r="2950" spans="1:11" x14ac:dyDescent="0.2">
      <c r="A2950" t="s">
        <v>5817</v>
      </c>
      <c r="B2950" t="s">
        <v>5900</v>
      </c>
      <c r="C2950">
        <v>1.1000000000000001E-3</v>
      </c>
      <c r="D2950">
        <v>0</v>
      </c>
      <c r="E2950">
        <f t="shared" si="135"/>
        <v>0</v>
      </c>
      <c r="F2950">
        <v>4860</v>
      </c>
      <c r="G2950" t="s">
        <v>5901</v>
      </c>
      <c r="H2950">
        <v>1.1000000000000001E-3</v>
      </c>
      <c r="I2950">
        <v>301</v>
      </c>
      <c r="J2950">
        <f t="shared" si="136"/>
        <v>-8510085.9726723582</v>
      </c>
      <c r="K2950">
        <f t="shared" si="137"/>
        <v>-8510085.9726723582</v>
      </c>
    </row>
    <row r="2951" spans="1:11" x14ac:dyDescent="0.2">
      <c r="A2951" t="s">
        <v>5817</v>
      </c>
      <c r="B2951" t="s">
        <v>5902</v>
      </c>
      <c r="C2951">
        <v>1.1000000000000001E-3</v>
      </c>
      <c r="D2951">
        <v>0</v>
      </c>
      <c r="E2951">
        <f t="shared" si="135"/>
        <v>0</v>
      </c>
      <c r="F2951">
        <v>4870</v>
      </c>
      <c r="G2951" t="s">
        <v>5903</v>
      </c>
      <c r="H2951">
        <v>1.1000000000000001E-3</v>
      </c>
      <c r="I2951">
        <v>333</v>
      </c>
      <c r="J2951">
        <f t="shared" si="136"/>
        <v>-9414812.7205976602</v>
      </c>
      <c r="K2951">
        <f t="shared" si="137"/>
        <v>-9414812.7205976602</v>
      </c>
    </row>
    <row r="2952" spans="1:11" x14ac:dyDescent="0.2">
      <c r="A2952" t="s">
        <v>5817</v>
      </c>
      <c r="B2952" t="s">
        <v>5904</v>
      </c>
      <c r="C2952">
        <v>1.1999999999999999E-3</v>
      </c>
      <c r="D2952">
        <v>9</v>
      </c>
      <c r="E2952">
        <f t="shared" si="135"/>
        <v>277586.61584071716</v>
      </c>
      <c r="F2952">
        <v>4875</v>
      </c>
      <c r="G2952" t="s">
        <v>5905</v>
      </c>
      <c r="H2952">
        <v>1.1999999999999999E-3</v>
      </c>
      <c r="I2952">
        <v>283</v>
      </c>
      <c r="J2952">
        <f t="shared" si="136"/>
        <v>-8728556.9203247745</v>
      </c>
      <c r="K2952">
        <f t="shared" si="137"/>
        <v>-8450970.3044840582</v>
      </c>
    </row>
    <row r="2953" spans="1:11" x14ac:dyDescent="0.2">
      <c r="A2953" t="s">
        <v>5817</v>
      </c>
      <c r="B2953" t="s">
        <v>5906</v>
      </c>
      <c r="C2953">
        <v>1.1999999999999999E-3</v>
      </c>
      <c r="D2953">
        <v>2</v>
      </c>
      <c r="E2953">
        <f t="shared" si="135"/>
        <v>61685.914631270498</v>
      </c>
      <c r="F2953">
        <v>4880</v>
      </c>
      <c r="G2953" t="s">
        <v>5907</v>
      </c>
      <c r="H2953">
        <v>1.1999999999999999E-3</v>
      </c>
      <c r="I2953">
        <v>95</v>
      </c>
      <c r="J2953">
        <f t="shared" si="136"/>
        <v>-2930080.9449853483</v>
      </c>
      <c r="K2953">
        <f t="shared" si="137"/>
        <v>-2868395.0303540779</v>
      </c>
    </row>
    <row r="2954" spans="1:11" x14ac:dyDescent="0.2">
      <c r="A2954" t="s">
        <v>5817</v>
      </c>
      <c r="B2954" t="s">
        <v>5908</v>
      </c>
      <c r="C2954">
        <v>1.2999999999999999E-3</v>
      </c>
      <c r="D2954">
        <v>0</v>
      </c>
      <c r="E2954">
        <f t="shared" si="135"/>
        <v>0</v>
      </c>
      <c r="F2954">
        <v>4890</v>
      </c>
      <c r="G2954" t="s">
        <v>5909</v>
      </c>
      <c r="H2954">
        <v>1.2999999999999999E-3</v>
      </c>
      <c r="I2954">
        <v>13</v>
      </c>
      <c r="J2954">
        <f t="shared" si="136"/>
        <v>-434371.64886186301</v>
      </c>
      <c r="K2954">
        <f t="shared" si="137"/>
        <v>-434371.64886186301</v>
      </c>
    </row>
    <row r="2955" spans="1:11" x14ac:dyDescent="0.2">
      <c r="A2955" t="s">
        <v>5817</v>
      </c>
      <c r="B2955" t="s">
        <v>5910</v>
      </c>
      <c r="C2955">
        <v>1.4E-3</v>
      </c>
      <c r="D2955">
        <v>21</v>
      </c>
      <c r="E2955">
        <f t="shared" si="135"/>
        <v>755652.4542330635</v>
      </c>
      <c r="F2955">
        <v>4900</v>
      </c>
      <c r="G2955" t="s">
        <v>5911</v>
      </c>
      <c r="H2955">
        <v>1.4E-3</v>
      </c>
      <c r="I2955">
        <v>62</v>
      </c>
      <c r="J2955">
        <f t="shared" si="136"/>
        <v>-2230973.9124976164</v>
      </c>
      <c r="K2955">
        <f t="shared" si="137"/>
        <v>-1475321.458264553</v>
      </c>
    </row>
    <row r="2956" spans="1:11" x14ac:dyDescent="0.2">
      <c r="A2956" t="s">
        <v>5817</v>
      </c>
      <c r="B2956" t="s">
        <v>5912</v>
      </c>
      <c r="C2956">
        <v>1.4E-3</v>
      </c>
      <c r="D2956">
        <v>0</v>
      </c>
      <c r="E2956">
        <f t="shared" ref="E2956:E3019" si="138">C2956*D2956*100*$B$3*$B$3*0.01</f>
        <v>0</v>
      </c>
      <c r="F2956">
        <v>4910</v>
      </c>
      <c r="G2956" t="s">
        <v>5913</v>
      </c>
      <c r="H2956">
        <v>1.4E-3</v>
      </c>
      <c r="I2956">
        <v>184</v>
      </c>
      <c r="J2956">
        <f t="shared" ref="J2956:J3019" si="139">H2956*I2956*100*$B$3*$B$3*0.01*-1</f>
        <v>-6620954.8370896988</v>
      </c>
      <c r="K2956">
        <f t="shared" ref="K2956:K3019" si="140">E2956+J2956</f>
        <v>-6620954.8370896988</v>
      </c>
    </row>
    <row r="2957" spans="1:11" x14ac:dyDescent="0.2">
      <c r="A2957" t="s">
        <v>5817</v>
      </c>
      <c r="B2957" t="s">
        <v>5914</v>
      </c>
      <c r="C2957">
        <v>1.5E-3</v>
      </c>
      <c r="D2957">
        <v>10</v>
      </c>
      <c r="E2957">
        <f t="shared" si="138"/>
        <v>385536.9664454406</v>
      </c>
      <c r="F2957">
        <v>4920</v>
      </c>
      <c r="G2957" t="s">
        <v>5915</v>
      </c>
      <c r="H2957">
        <v>1.5E-3</v>
      </c>
      <c r="I2957">
        <v>44</v>
      </c>
      <c r="J2957">
        <f t="shared" si="139"/>
        <v>-1696362.6523599387</v>
      </c>
      <c r="K2957">
        <f t="shared" si="140"/>
        <v>-1310825.6859144981</v>
      </c>
    </row>
    <row r="2958" spans="1:11" x14ac:dyDescent="0.2">
      <c r="A2958" t="s">
        <v>5817</v>
      </c>
      <c r="B2958" t="s">
        <v>5916</v>
      </c>
      <c r="C2958">
        <v>1.6000000000000001E-3</v>
      </c>
      <c r="D2958">
        <v>1</v>
      </c>
      <c r="E2958">
        <f t="shared" si="138"/>
        <v>41123.94308751366</v>
      </c>
      <c r="F2958">
        <v>4925</v>
      </c>
      <c r="G2958" t="s">
        <v>5917</v>
      </c>
      <c r="H2958">
        <v>1.6000000000000001E-3</v>
      </c>
      <c r="I2958">
        <v>1</v>
      </c>
      <c r="J2958">
        <f t="shared" si="139"/>
        <v>-41123.94308751366</v>
      </c>
      <c r="K2958">
        <f t="shared" si="140"/>
        <v>0</v>
      </c>
    </row>
    <row r="2959" spans="1:11" x14ac:dyDescent="0.2">
      <c r="A2959" t="s">
        <v>5817</v>
      </c>
      <c r="B2959" t="s">
        <v>5918</v>
      </c>
      <c r="C2959">
        <v>1.6000000000000001E-3</v>
      </c>
      <c r="D2959">
        <v>3</v>
      </c>
      <c r="E2959">
        <f t="shared" si="138"/>
        <v>123371.829262541</v>
      </c>
      <c r="F2959">
        <v>4930</v>
      </c>
      <c r="G2959" t="s">
        <v>5919</v>
      </c>
      <c r="H2959">
        <v>1.6000000000000001E-3</v>
      </c>
      <c r="I2959">
        <v>6</v>
      </c>
      <c r="J2959">
        <f t="shared" si="139"/>
        <v>-246743.65852508199</v>
      </c>
      <c r="K2959">
        <f t="shared" si="140"/>
        <v>-123371.829262541</v>
      </c>
    </row>
    <row r="2960" spans="1:11" x14ac:dyDescent="0.2">
      <c r="A2960" t="s">
        <v>5817</v>
      </c>
      <c r="B2960" t="s">
        <v>5920</v>
      </c>
      <c r="C2960">
        <v>1.6000000000000001E-3</v>
      </c>
      <c r="D2960">
        <v>0</v>
      </c>
      <c r="E2960">
        <f t="shared" si="138"/>
        <v>0</v>
      </c>
      <c r="F2960">
        <v>4935</v>
      </c>
      <c r="G2960" t="s">
        <v>5921</v>
      </c>
      <c r="H2960">
        <v>1.6000000000000001E-3</v>
      </c>
      <c r="I2960">
        <v>0</v>
      </c>
      <c r="J2960">
        <f t="shared" si="139"/>
        <v>0</v>
      </c>
      <c r="K2960">
        <f t="shared" si="140"/>
        <v>0</v>
      </c>
    </row>
    <row r="2961" spans="1:11" x14ac:dyDescent="0.2">
      <c r="A2961" t="s">
        <v>5817</v>
      </c>
      <c r="B2961" t="s">
        <v>5922</v>
      </c>
      <c r="C2961">
        <v>1.6999999999999999E-3</v>
      </c>
      <c r="D2961">
        <v>2</v>
      </c>
      <c r="E2961">
        <f t="shared" si="138"/>
        <v>87388.37906096653</v>
      </c>
      <c r="F2961">
        <v>4940</v>
      </c>
      <c r="G2961" t="s">
        <v>5923</v>
      </c>
      <c r="H2961">
        <v>1.6999999999999999E-3</v>
      </c>
      <c r="I2961">
        <v>95</v>
      </c>
      <c r="J2961">
        <f t="shared" si="139"/>
        <v>-4150948.0053959107</v>
      </c>
      <c r="K2961">
        <f t="shared" si="140"/>
        <v>-4063559.6263349443</v>
      </c>
    </row>
    <row r="2962" spans="1:11" x14ac:dyDescent="0.2">
      <c r="A2962" t="s">
        <v>5817</v>
      </c>
      <c r="B2962" t="s">
        <v>5924</v>
      </c>
      <c r="C2962">
        <v>1.8E-3</v>
      </c>
      <c r="D2962">
        <v>0</v>
      </c>
      <c r="E2962">
        <f t="shared" si="138"/>
        <v>0</v>
      </c>
      <c r="F2962">
        <v>4945</v>
      </c>
      <c r="G2962" t="s">
        <v>5925</v>
      </c>
      <c r="H2962">
        <v>1.8E-3</v>
      </c>
      <c r="I2962">
        <v>0</v>
      </c>
      <c r="J2962">
        <f t="shared" si="139"/>
        <v>0</v>
      </c>
      <c r="K2962">
        <f t="shared" si="140"/>
        <v>0</v>
      </c>
    </row>
    <row r="2963" spans="1:11" x14ac:dyDescent="0.2">
      <c r="A2963" t="s">
        <v>5817</v>
      </c>
      <c r="B2963" t="s">
        <v>5926</v>
      </c>
      <c r="C2963">
        <v>1.8E-3</v>
      </c>
      <c r="D2963">
        <v>23</v>
      </c>
      <c r="E2963">
        <f t="shared" si="138"/>
        <v>1064082.027389416</v>
      </c>
      <c r="F2963">
        <v>4950</v>
      </c>
      <c r="G2963" t="s">
        <v>5927</v>
      </c>
      <c r="H2963">
        <v>1.8E-3</v>
      </c>
      <c r="I2963">
        <v>1298</v>
      </c>
      <c r="J2963">
        <f t="shared" si="139"/>
        <v>-60051237.89354182</v>
      </c>
      <c r="K2963">
        <f t="shared" si="140"/>
        <v>-58987155.866152406</v>
      </c>
    </row>
    <row r="2964" spans="1:11" x14ac:dyDescent="0.2">
      <c r="A2964" t="s">
        <v>5817</v>
      </c>
      <c r="B2964" t="s">
        <v>5928</v>
      </c>
      <c r="C2964">
        <v>1.8E-3</v>
      </c>
      <c r="D2964">
        <v>0</v>
      </c>
      <c r="E2964">
        <f t="shared" si="138"/>
        <v>0</v>
      </c>
      <c r="F2964">
        <v>4955</v>
      </c>
      <c r="G2964" t="s">
        <v>5929</v>
      </c>
      <c r="H2964">
        <v>1.8E-3</v>
      </c>
      <c r="I2964">
        <v>30</v>
      </c>
      <c r="J2964">
        <f t="shared" si="139"/>
        <v>-1387933.0792035861</v>
      </c>
      <c r="K2964">
        <f t="shared" si="140"/>
        <v>-1387933.0792035861</v>
      </c>
    </row>
    <row r="2965" spans="1:11" x14ac:dyDescent="0.2">
      <c r="A2965" t="s">
        <v>5817</v>
      </c>
      <c r="B2965" t="s">
        <v>5930</v>
      </c>
      <c r="C2965">
        <v>1.9E-3</v>
      </c>
      <c r="D2965">
        <v>2</v>
      </c>
      <c r="E2965">
        <f t="shared" si="138"/>
        <v>97669.364832844964</v>
      </c>
      <c r="F2965">
        <v>4960</v>
      </c>
      <c r="G2965" t="s">
        <v>5931</v>
      </c>
      <c r="H2965">
        <v>1.9E-3</v>
      </c>
      <c r="I2965">
        <v>14</v>
      </c>
      <c r="J2965">
        <f t="shared" si="139"/>
        <v>-683685.55382991454</v>
      </c>
      <c r="K2965">
        <f t="shared" si="140"/>
        <v>-586016.18899706961</v>
      </c>
    </row>
    <row r="2966" spans="1:11" x14ac:dyDescent="0.2">
      <c r="A2966" t="s">
        <v>5817</v>
      </c>
      <c r="B2966" t="s">
        <v>5932</v>
      </c>
      <c r="C2966">
        <v>1.9E-3</v>
      </c>
      <c r="D2966">
        <v>0</v>
      </c>
      <c r="E2966">
        <f t="shared" si="138"/>
        <v>0</v>
      </c>
      <c r="F2966">
        <v>4965</v>
      </c>
      <c r="G2966" t="s">
        <v>5933</v>
      </c>
      <c r="H2966">
        <v>1.9E-3</v>
      </c>
      <c r="I2966">
        <v>18</v>
      </c>
      <c r="J2966">
        <f t="shared" si="139"/>
        <v>-879024.28349560441</v>
      </c>
      <c r="K2966">
        <f t="shared" si="140"/>
        <v>-879024.28349560441</v>
      </c>
    </row>
    <row r="2967" spans="1:11" x14ac:dyDescent="0.2">
      <c r="A2967" t="s">
        <v>5817</v>
      </c>
      <c r="B2967" t="s">
        <v>5934</v>
      </c>
      <c r="C2967">
        <v>2E-3</v>
      </c>
      <c r="D2967">
        <v>3</v>
      </c>
      <c r="E2967">
        <f t="shared" si="138"/>
        <v>154214.78657817622</v>
      </c>
      <c r="F2967">
        <v>4970</v>
      </c>
      <c r="G2967" t="s">
        <v>5935</v>
      </c>
      <c r="H2967">
        <v>2E-3</v>
      </c>
      <c r="I2967">
        <v>51</v>
      </c>
      <c r="J2967">
        <f t="shared" si="139"/>
        <v>-2621651.3718289961</v>
      </c>
      <c r="K2967">
        <f t="shared" si="140"/>
        <v>-2467436.58525082</v>
      </c>
    </row>
    <row r="2968" spans="1:11" x14ac:dyDescent="0.2">
      <c r="A2968" t="s">
        <v>5817</v>
      </c>
      <c r="B2968" t="s">
        <v>5936</v>
      </c>
      <c r="C2968">
        <v>2E-3</v>
      </c>
      <c r="D2968">
        <v>9</v>
      </c>
      <c r="E2968">
        <f t="shared" si="138"/>
        <v>462644.35973452876</v>
      </c>
      <c r="F2968">
        <v>4975</v>
      </c>
      <c r="G2968" t="s">
        <v>5937</v>
      </c>
      <c r="H2968">
        <v>2E-3</v>
      </c>
      <c r="I2968">
        <v>583</v>
      </c>
      <c r="J2968">
        <f t="shared" si="139"/>
        <v>-29969073.525025576</v>
      </c>
      <c r="K2968">
        <f t="shared" si="140"/>
        <v>-29506429.165291049</v>
      </c>
    </row>
    <row r="2969" spans="1:11" x14ac:dyDescent="0.2">
      <c r="A2969" t="s">
        <v>5817</v>
      </c>
      <c r="B2969" t="s">
        <v>5938</v>
      </c>
      <c r="C2969">
        <v>2.0999999999999999E-3</v>
      </c>
      <c r="D2969">
        <v>15</v>
      </c>
      <c r="E2969">
        <f t="shared" si="138"/>
        <v>809627.62953542522</v>
      </c>
      <c r="F2969">
        <v>4980</v>
      </c>
      <c r="G2969" t="s">
        <v>5939</v>
      </c>
      <c r="H2969">
        <v>2.0999999999999999E-3</v>
      </c>
      <c r="I2969">
        <v>6</v>
      </c>
      <c r="J2969">
        <f t="shared" si="139"/>
        <v>-323851.05181417009</v>
      </c>
      <c r="K2969">
        <f t="shared" si="140"/>
        <v>485776.57772125513</v>
      </c>
    </row>
    <row r="2970" spans="1:11" x14ac:dyDescent="0.2">
      <c r="A2970" t="s">
        <v>5817</v>
      </c>
      <c r="B2970" t="s">
        <v>5940</v>
      </c>
      <c r="C2970">
        <v>2.0999999999999999E-3</v>
      </c>
      <c r="D2970">
        <v>0</v>
      </c>
      <c r="E2970">
        <f t="shared" si="138"/>
        <v>0</v>
      </c>
      <c r="F2970">
        <v>4985</v>
      </c>
      <c r="G2970" t="s">
        <v>5941</v>
      </c>
      <c r="H2970">
        <v>2.0999999999999999E-3</v>
      </c>
      <c r="I2970">
        <v>0</v>
      </c>
      <c r="J2970">
        <f t="shared" si="139"/>
        <v>0</v>
      </c>
      <c r="K2970">
        <f t="shared" si="140"/>
        <v>0</v>
      </c>
    </row>
    <row r="2971" spans="1:11" x14ac:dyDescent="0.2">
      <c r="A2971" t="s">
        <v>5817</v>
      </c>
      <c r="B2971" t="s">
        <v>5942</v>
      </c>
      <c r="C2971">
        <v>2.2000000000000001E-3</v>
      </c>
      <c r="D2971">
        <v>9</v>
      </c>
      <c r="E2971">
        <f t="shared" si="138"/>
        <v>508908.79570798163</v>
      </c>
      <c r="F2971">
        <v>4990</v>
      </c>
      <c r="G2971" t="s">
        <v>5943</v>
      </c>
      <c r="H2971">
        <v>2.2000000000000001E-3</v>
      </c>
      <c r="I2971">
        <v>6</v>
      </c>
      <c r="J2971">
        <f t="shared" si="139"/>
        <v>-339272.53047198773</v>
      </c>
      <c r="K2971">
        <f t="shared" si="140"/>
        <v>169636.26523599389</v>
      </c>
    </row>
    <row r="2972" spans="1:11" x14ac:dyDescent="0.2">
      <c r="A2972" t="s">
        <v>5817</v>
      </c>
      <c r="B2972" t="s">
        <v>5944</v>
      </c>
      <c r="C2972">
        <v>2.2000000000000001E-3</v>
      </c>
      <c r="D2972">
        <v>0</v>
      </c>
      <c r="E2972">
        <f t="shared" si="138"/>
        <v>0</v>
      </c>
      <c r="F2972">
        <v>4995</v>
      </c>
      <c r="G2972" t="s">
        <v>5945</v>
      </c>
      <c r="H2972">
        <v>2.2000000000000001E-3</v>
      </c>
      <c r="I2972">
        <v>1</v>
      </c>
      <c r="J2972">
        <f t="shared" si="139"/>
        <v>-56545.421745331289</v>
      </c>
      <c r="K2972">
        <f t="shared" si="140"/>
        <v>-56545.421745331289</v>
      </c>
    </row>
    <row r="2973" spans="1:11" x14ac:dyDescent="0.2">
      <c r="A2973" t="s">
        <v>5817</v>
      </c>
      <c r="B2973" t="s">
        <v>5946</v>
      </c>
      <c r="C2973">
        <v>2.3E-3</v>
      </c>
      <c r="D2973">
        <v>62</v>
      </c>
      <c r="E2973">
        <f t="shared" si="138"/>
        <v>3665171.4276746549</v>
      </c>
      <c r="F2973">
        <v>5000</v>
      </c>
      <c r="G2973" t="s">
        <v>5947</v>
      </c>
      <c r="H2973">
        <v>2.3E-3</v>
      </c>
      <c r="I2973">
        <v>42</v>
      </c>
      <c r="J2973">
        <f t="shared" si="139"/>
        <v>-2482858.0639086366</v>
      </c>
      <c r="K2973">
        <f t="shared" si="140"/>
        <v>1182313.3637660183</v>
      </c>
    </row>
    <row r="2974" spans="1:11" x14ac:dyDescent="0.2">
      <c r="A2974" t="s">
        <v>5817</v>
      </c>
      <c r="B2974" t="s">
        <v>5948</v>
      </c>
      <c r="C2974">
        <v>2.3E-3</v>
      </c>
      <c r="D2974">
        <v>0</v>
      </c>
      <c r="E2974">
        <f t="shared" si="138"/>
        <v>0</v>
      </c>
      <c r="F2974">
        <v>5005</v>
      </c>
      <c r="G2974" t="s">
        <v>5949</v>
      </c>
      <c r="H2974">
        <v>2.3E-3</v>
      </c>
      <c r="I2974">
        <v>2</v>
      </c>
      <c r="J2974">
        <f t="shared" si="139"/>
        <v>-118231.33637660176</v>
      </c>
      <c r="K2974">
        <f t="shared" si="140"/>
        <v>-118231.33637660176</v>
      </c>
    </row>
    <row r="2975" spans="1:11" x14ac:dyDescent="0.2">
      <c r="A2975" t="s">
        <v>5817</v>
      </c>
      <c r="B2975" t="s">
        <v>5950</v>
      </c>
      <c r="C2975">
        <v>2.3999999999999998E-3</v>
      </c>
      <c r="D2975">
        <v>5</v>
      </c>
      <c r="E2975">
        <f t="shared" si="138"/>
        <v>308429.57315635245</v>
      </c>
      <c r="F2975">
        <v>5010</v>
      </c>
      <c r="G2975" t="s">
        <v>5951</v>
      </c>
      <c r="H2975">
        <v>2.3999999999999998E-3</v>
      </c>
      <c r="I2975">
        <v>22</v>
      </c>
      <c r="J2975">
        <f t="shared" si="139"/>
        <v>-1357090.1218879507</v>
      </c>
      <c r="K2975">
        <f t="shared" si="140"/>
        <v>-1048660.5487315983</v>
      </c>
    </row>
    <row r="2976" spans="1:11" x14ac:dyDescent="0.2">
      <c r="A2976" t="s">
        <v>5817</v>
      </c>
      <c r="B2976" t="s">
        <v>5952</v>
      </c>
      <c r="C2976">
        <v>2.3999999999999998E-3</v>
      </c>
      <c r="D2976">
        <v>0</v>
      </c>
      <c r="E2976">
        <f t="shared" si="138"/>
        <v>0</v>
      </c>
      <c r="F2976">
        <v>5015</v>
      </c>
      <c r="G2976" t="s">
        <v>5953</v>
      </c>
      <c r="H2976">
        <v>2.3999999999999998E-3</v>
      </c>
      <c r="I2976">
        <v>1</v>
      </c>
      <c r="J2976">
        <f t="shared" si="139"/>
        <v>-61685.914631270498</v>
      </c>
      <c r="K2976">
        <f t="shared" si="140"/>
        <v>-61685.914631270498</v>
      </c>
    </row>
    <row r="2977" spans="1:11" x14ac:dyDescent="0.2">
      <c r="A2977" t="s">
        <v>5817</v>
      </c>
      <c r="B2977" t="s">
        <v>5954</v>
      </c>
      <c r="C2977">
        <v>2.5000000000000001E-3</v>
      </c>
      <c r="D2977">
        <v>85</v>
      </c>
      <c r="E2977">
        <f t="shared" si="138"/>
        <v>5461773.6913104085</v>
      </c>
      <c r="F2977">
        <v>5020</v>
      </c>
      <c r="G2977" t="s">
        <v>5955</v>
      </c>
      <c r="H2977">
        <v>2.5000000000000001E-3</v>
      </c>
      <c r="I2977">
        <v>26</v>
      </c>
      <c r="J2977">
        <f t="shared" si="139"/>
        <v>-1670660.1879302424</v>
      </c>
      <c r="K2977">
        <f t="shared" si="140"/>
        <v>3791113.5033801664</v>
      </c>
    </row>
    <row r="2978" spans="1:11" x14ac:dyDescent="0.2">
      <c r="A2978" t="s">
        <v>5817</v>
      </c>
      <c r="B2978" t="s">
        <v>5956</v>
      </c>
      <c r="C2978">
        <v>2.5000000000000001E-3</v>
      </c>
      <c r="D2978">
        <v>77</v>
      </c>
      <c r="E2978">
        <f t="shared" si="138"/>
        <v>4947724.4027164867</v>
      </c>
      <c r="F2978">
        <v>5025</v>
      </c>
      <c r="G2978" t="s">
        <v>5957</v>
      </c>
      <c r="H2978">
        <v>2.5000000000000001E-3</v>
      </c>
      <c r="I2978">
        <v>4</v>
      </c>
      <c r="J2978">
        <f t="shared" si="139"/>
        <v>-257024.64429696038</v>
      </c>
      <c r="K2978">
        <f t="shared" si="140"/>
        <v>4690699.7584195267</v>
      </c>
    </row>
    <row r="2979" spans="1:11" x14ac:dyDescent="0.2">
      <c r="A2979" t="s">
        <v>5817</v>
      </c>
      <c r="B2979" t="s">
        <v>5958</v>
      </c>
      <c r="C2979">
        <v>2.5999999999999999E-3</v>
      </c>
      <c r="D2979">
        <v>27</v>
      </c>
      <c r="E2979">
        <f t="shared" si="138"/>
        <v>1804313.0029646617</v>
      </c>
      <c r="F2979">
        <v>5030</v>
      </c>
      <c r="G2979" t="s">
        <v>5959</v>
      </c>
      <c r="H2979">
        <v>2.5999999999999999E-3</v>
      </c>
      <c r="I2979">
        <v>17</v>
      </c>
      <c r="J2979">
        <f t="shared" si="139"/>
        <v>-1136048.9277925647</v>
      </c>
      <c r="K2979">
        <f t="shared" si="140"/>
        <v>668264.07517209696</v>
      </c>
    </row>
    <row r="2980" spans="1:11" x14ac:dyDescent="0.2">
      <c r="A2980" t="s">
        <v>5817</v>
      </c>
      <c r="B2980" t="s">
        <v>5960</v>
      </c>
      <c r="C2980">
        <v>2.5999999999999999E-3</v>
      </c>
      <c r="D2980">
        <v>1</v>
      </c>
      <c r="E2980">
        <f t="shared" si="138"/>
        <v>66826.407517209693</v>
      </c>
      <c r="F2980">
        <v>5035</v>
      </c>
      <c r="G2980" t="s">
        <v>5961</v>
      </c>
      <c r="H2980">
        <v>2.5999999999999999E-3</v>
      </c>
      <c r="I2980">
        <v>11</v>
      </c>
      <c r="J2980">
        <f t="shared" si="139"/>
        <v>-735090.48268930672</v>
      </c>
      <c r="K2980">
        <f t="shared" si="140"/>
        <v>-668264.07517209707</v>
      </c>
    </row>
    <row r="2981" spans="1:11" x14ac:dyDescent="0.2">
      <c r="A2981" t="s">
        <v>5817</v>
      </c>
      <c r="B2981" t="s">
        <v>5962</v>
      </c>
      <c r="C2981">
        <v>2.5999999999999999E-3</v>
      </c>
      <c r="D2981">
        <v>78</v>
      </c>
      <c r="E2981">
        <f t="shared" si="138"/>
        <v>5212459.7863423554</v>
      </c>
      <c r="F2981">
        <v>5040</v>
      </c>
      <c r="G2981" t="s">
        <v>5963</v>
      </c>
      <c r="H2981">
        <v>2.5999999999999999E-3</v>
      </c>
      <c r="I2981">
        <v>61</v>
      </c>
      <c r="J2981">
        <f t="shared" si="139"/>
        <v>-4076410.8585497919</v>
      </c>
      <c r="K2981">
        <f t="shared" si="140"/>
        <v>1136048.9277925636</v>
      </c>
    </row>
    <row r="2982" spans="1:11" x14ac:dyDescent="0.2">
      <c r="A2982" t="s">
        <v>5817</v>
      </c>
      <c r="B2982" t="s">
        <v>5964</v>
      </c>
      <c r="C2982">
        <v>2.5999999999999999E-3</v>
      </c>
      <c r="D2982">
        <v>5</v>
      </c>
      <c r="E2982">
        <f t="shared" si="138"/>
        <v>334132.03758604854</v>
      </c>
      <c r="F2982">
        <v>5045</v>
      </c>
      <c r="G2982" t="s">
        <v>5965</v>
      </c>
      <c r="H2982">
        <v>2.5999999999999999E-3</v>
      </c>
      <c r="I2982">
        <v>37</v>
      </c>
      <c r="J2982">
        <f t="shared" si="139"/>
        <v>-2472577.0781367584</v>
      </c>
      <c r="K2982">
        <f t="shared" si="140"/>
        <v>-2138445.0405507097</v>
      </c>
    </row>
    <row r="2983" spans="1:11" x14ac:dyDescent="0.2">
      <c r="A2983" t="s">
        <v>5817</v>
      </c>
      <c r="B2983" t="s">
        <v>5966</v>
      </c>
      <c r="C2983">
        <v>2.7000000000000001E-3</v>
      </c>
      <c r="D2983">
        <v>647</v>
      </c>
      <c r="E2983">
        <f t="shared" si="138"/>
        <v>44899635.112236008</v>
      </c>
      <c r="F2983">
        <v>5050</v>
      </c>
      <c r="G2983" t="s">
        <v>5967</v>
      </c>
      <c r="H2983">
        <v>2.7000000000000001E-3</v>
      </c>
      <c r="I2983">
        <v>51</v>
      </c>
      <c r="J2983">
        <f t="shared" si="139"/>
        <v>-3539229.3519691452</v>
      </c>
      <c r="K2983">
        <f t="shared" si="140"/>
        <v>41360405.760266863</v>
      </c>
    </row>
    <row r="2984" spans="1:11" x14ac:dyDescent="0.2">
      <c r="A2984" t="s">
        <v>5817</v>
      </c>
      <c r="B2984" t="s">
        <v>5968</v>
      </c>
      <c r="C2984">
        <v>2.7000000000000001E-3</v>
      </c>
      <c r="D2984">
        <v>14</v>
      </c>
      <c r="E2984">
        <f t="shared" si="138"/>
        <v>971553.15544251027</v>
      </c>
      <c r="F2984">
        <v>5055</v>
      </c>
      <c r="G2984" t="s">
        <v>5969</v>
      </c>
      <c r="H2984">
        <v>2.7000000000000001E-3</v>
      </c>
      <c r="I2984">
        <v>31</v>
      </c>
      <c r="J2984">
        <f t="shared" si="139"/>
        <v>-2151296.2727655587</v>
      </c>
      <c r="K2984">
        <f t="shared" si="140"/>
        <v>-1179743.1173230484</v>
      </c>
    </row>
    <row r="2985" spans="1:11" x14ac:dyDescent="0.2">
      <c r="A2985" t="s">
        <v>5817</v>
      </c>
      <c r="B2985" t="s">
        <v>5970</v>
      </c>
      <c r="C2985">
        <v>2.7000000000000001E-3</v>
      </c>
      <c r="D2985">
        <v>55</v>
      </c>
      <c r="E2985">
        <f t="shared" si="138"/>
        <v>3816815.967809862</v>
      </c>
      <c r="F2985">
        <v>5060</v>
      </c>
      <c r="G2985" t="s">
        <v>5971</v>
      </c>
      <c r="H2985">
        <v>2.7000000000000001E-3</v>
      </c>
      <c r="I2985">
        <v>26</v>
      </c>
      <c r="J2985">
        <f t="shared" si="139"/>
        <v>-1804313.0029646617</v>
      </c>
      <c r="K2985">
        <f t="shared" si="140"/>
        <v>2012502.9648452003</v>
      </c>
    </row>
    <row r="2986" spans="1:11" x14ac:dyDescent="0.2">
      <c r="A2986" t="s">
        <v>5817</v>
      </c>
      <c r="B2986" t="s">
        <v>5972</v>
      </c>
      <c r="C2986">
        <v>2.8E-3</v>
      </c>
      <c r="D2986">
        <v>26</v>
      </c>
      <c r="E2986">
        <f t="shared" si="138"/>
        <v>1871139.4104818718</v>
      </c>
      <c r="F2986">
        <v>5065</v>
      </c>
      <c r="G2986" t="s">
        <v>5973</v>
      </c>
      <c r="H2986">
        <v>2.8E-3</v>
      </c>
      <c r="I2986">
        <v>3</v>
      </c>
      <c r="J2986">
        <f t="shared" si="139"/>
        <v>-215900.70120944671</v>
      </c>
      <c r="K2986">
        <f t="shared" si="140"/>
        <v>1655238.7092724252</v>
      </c>
    </row>
    <row r="2987" spans="1:11" x14ac:dyDescent="0.2">
      <c r="A2987" t="s">
        <v>5817</v>
      </c>
      <c r="B2987" t="s">
        <v>5974</v>
      </c>
      <c r="C2987">
        <v>2.8E-3</v>
      </c>
      <c r="D2987">
        <v>129</v>
      </c>
      <c r="E2987">
        <f t="shared" si="138"/>
        <v>9283730.1520062108</v>
      </c>
      <c r="F2987">
        <v>5070</v>
      </c>
      <c r="G2987" t="s">
        <v>5975</v>
      </c>
      <c r="H2987">
        <v>2.8E-3</v>
      </c>
      <c r="I2987">
        <v>29</v>
      </c>
      <c r="J2987">
        <f t="shared" si="139"/>
        <v>-2087040.111691318</v>
      </c>
      <c r="K2987">
        <f t="shared" si="140"/>
        <v>7196690.0403148923</v>
      </c>
    </row>
    <row r="2988" spans="1:11" x14ac:dyDescent="0.2">
      <c r="A2988" t="s">
        <v>5817</v>
      </c>
      <c r="B2988" t="s">
        <v>5976</v>
      </c>
      <c r="C2988">
        <v>2.8E-3</v>
      </c>
      <c r="D2988">
        <v>14</v>
      </c>
      <c r="E2988">
        <f t="shared" si="138"/>
        <v>1007536.6056440846</v>
      </c>
      <c r="F2988">
        <v>5075</v>
      </c>
      <c r="G2988" t="s">
        <v>5977</v>
      </c>
      <c r="H2988">
        <v>2.8E-3</v>
      </c>
      <c r="I2988">
        <v>59</v>
      </c>
      <c r="J2988">
        <f t="shared" si="139"/>
        <v>-4246047.1237857854</v>
      </c>
      <c r="K2988">
        <f t="shared" si="140"/>
        <v>-3238510.5181417009</v>
      </c>
    </row>
    <row r="2989" spans="1:11" x14ac:dyDescent="0.2">
      <c r="A2989" t="s">
        <v>5817</v>
      </c>
      <c r="B2989" t="s">
        <v>5978</v>
      </c>
      <c r="C2989">
        <v>2.8E-3</v>
      </c>
      <c r="D2989">
        <v>505</v>
      </c>
      <c r="E2989">
        <f t="shared" si="138"/>
        <v>36343284.703590207</v>
      </c>
      <c r="F2989">
        <v>5080</v>
      </c>
      <c r="G2989" t="s">
        <v>5979</v>
      </c>
      <c r="H2989">
        <v>2.8E-3</v>
      </c>
      <c r="I2989">
        <v>33</v>
      </c>
      <c r="J2989">
        <f t="shared" si="139"/>
        <v>-2374907.7133039143</v>
      </c>
      <c r="K2989">
        <f t="shared" si="140"/>
        <v>33968376.990286291</v>
      </c>
    </row>
    <row r="2990" spans="1:11" x14ac:dyDescent="0.2">
      <c r="A2990" t="s">
        <v>5817</v>
      </c>
      <c r="B2990" t="s">
        <v>5980</v>
      </c>
      <c r="C2990">
        <v>2.8E-3</v>
      </c>
      <c r="D2990">
        <v>0</v>
      </c>
      <c r="E2990">
        <f t="shared" si="138"/>
        <v>0</v>
      </c>
      <c r="F2990">
        <v>5085</v>
      </c>
      <c r="G2990" t="s">
        <v>5981</v>
      </c>
      <c r="H2990">
        <v>2.8E-3</v>
      </c>
      <c r="I2990">
        <v>27</v>
      </c>
      <c r="J2990">
        <f t="shared" si="139"/>
        <v>-1943106.3108850205</v>
      </c>
      <c r="K2990">
        <f t="shared" si="140"/>
        <v>-1943106.3108850205</v>
      </c>
    </row>
    <row r="2991" spans="1:11" x14ac:dyDescent="0.2">
      <c r="A2991" t="s">
        <v>5817</v>
      </c>
      <c r="B2991" t="s">
        <v>5982</v>
      </c>
      <c r="C2991">
        <v>2.8E-3</v>
      </c>
      <c r="D2991">
        <v>33</v>
      </c>
      <c r="E2991">
        <f t="shared" si="138"/>
        <v>2374907.7133039143</v>
      </c>
      <c r="F2991">
        <v>5090</v>
      </c>
      <c r="G2991" t="s">
        <v>5983</v>
      </c>
      <c r="H2991">
        <v>2.8E-3</v>
      </c>
      <c r="I2991">
        <v>27</v>
      </c>
      <c r="J2991">
        <f t="shared" si="139"/>
        <v>-1943106.3108850205</v>
      </c>
      <c r="K2991">
        <f t="shared" si="140"/>
        <v>431801.40241889376</v>
      </c>
    </row>
    <row r="2992" spans="1:11" x14ac:dyDescent="0.2">
      <c r="A2992" t="s">
        <v>5817</v>
      </c>
      <c r="B2992" t="s">
        <v>5984</v>
      </c>
      <c r="C2992">
        <v>2.8E-3</v>
      </c>
      <c r="D2992">
        <v>53</v>
      </c>
      <c r="E2992">
        <f t="shared" si="138"/>
        <v>3814245.7213668926</v>
      </c>
      <c r="F2992">
        <v>5095</v>
      </c>
      <c r="G2992" t="s">
        <v>5985</v>
      </c>
      <c r="H2992">
        <v>2.8E-3</v>
      </c>
      <c r="I2992">
        <v>17</v>
      </c>
      <c r="J2992">
        <f t="shared" si="139"/>
        <v>-1223437.3068535314</v>
      </c>
      <c r="K2992">
        <f t="shared" si="140"/>
        <v>2590808.4145133612</v>
      </c>
    </row>
    <row r="2993" spans="1:11" x14ac:dyDescent="0.2">
      <c r="A2993" t="s">
        <v>5817</v>
      </c>
      <c r="B2993" t="s">
        <v>5986</v>
      </c>
      <c r="C2993">
        <v>2.8E-3</v>
      </c>
      <c r="D2993">
        <v>151</v>
      </c>
      <c r="E2993">
        <f t="shared" si="138"/>
        <v>10867001.960875485</v>
      </c>
      <c r="F2993">
        <v>5100</v>
      </c>
      <c r="G2993" t="s">
        <v>5987</v>
      </c>
      <c r="H2993">
        <v>2.8E-3</v>
      </c>
      <c r="I2993">
        <v>82</v>
      </c>
      <c r="J2993">
        <f t="shared" si="139"/>
        <v>-5901285.833058211</v>
      </c>
      <c r="K2993">
        <f t="shared" si="140"/>
        <v>4965716.1278172741</v>
      </c>
    </row>
    <row r="2994" spans="1:11" x14ac:dyDescent="0.2">
      <c r="A2994" t="s">
        <v>5817</v>
      </c>
      <c r="B2994" t="s">
        <v>5988</v>
      </c>
      <c r="C2994">
        <v>2.8E-3</v>
      </c>
      <c r="D2994">
        <v>24</v>
      </c>
      <c r="E2994">
        <f t="shared" si="138"/>
        <v>1727205.6096755737</v>
      </c>
      <c r="F2994">
        <v>5105</v>
      </c>
      <c r="G2994" t="s">
        <v>5989</v>
      </c>
      <c r="H2994">
        <v>2.8E-3</v>
      </c>
      <c r="I2994">
        <v>7</v>
      </c>
      <c r="J2994">
        <f t="shared" si="139"/>
        <v>-503768.30282204231</v>
      </c>
      <c r="K2994">
        <f t="shared" si="140"/>
        <v>1223437.3068535314</v>
      </c>
    </row>
    <row r="2995" spans="1:11" x14ac:dyDescent="0.2">
      <c r="A2995" t="s">
        <v>5817</v>
      </c>
      <c r="B2995" t="s">
        <v>5990</v>
      </c>
      <c r="C2995">
        <v>2.8E-3</v>
      </c>
      <c r="D2995">
        <v>83</v>
      </c>
      <c r="E2995">
        <f t="shared" si="138"/>
        <v>5973252.7334613586</v>
      </c>
      <c r="F2995">
        <v>5110</v>
      </c>
      <c r="G2995" t="s">
        <v>5991</v>
      </c>
      <c r="H2995">
        <v>2.8E-3</v>
      </c>
      <c r="I2995">
        <v>30</v>
      </c>
      <c r="J2995">
        <f t="shared" si="139"/>
        <v>-2159007.0120944674</v>
      </c>
      <c r="K2995">
        <f t="shared" si="140"/>
        <v>3814245.7213668912</v>
      </c>
    </row>
    <row r="2996" spans="1:11" x14ac:dyDescent="0.2">
      <c r="A2996" t="s">
        <v>5817</v>
      </c>
      <c r="B2996" t="s">
        <v>5992</v>
      </c>
      <c r="C2996">
        <v>2.7000000000000001E-3</v>
      </c>
      <c r="D2996">
        <v>12</v>
      </c>
      <c r="E2996">
        <f t="shared" si="138"/>
        <v>832759.84752215154</v>
      </c>
      <c r="F2996">
        <v>5115</v>
      </c>
      <c r="G2996" t="s">
        <v>5993</v>
      </c>
      <c r="H2996">
        <v>2.7000000000000001E-3</v>
      </c>
      <c r="I2996">
        <v>1</v>
      </c>
      <c r="J2996">
        <f t="shared" si="139"/>
        <v>-69396.653960179319</v>
      </c>
      <c r="K2996">
        <f t="shared" si="140"/>
        <v>763363.19356197224</v>
      </c>
    </row>
    <row r="2997" spans="1:11" x14ac:dyDescent="0.2">
      <c r="A2997" t="s">
        <v>5817</v>
      </c>
      <c r="B2997" t="s">
        <v>5994</v>
      </c>
      <c r="C2997">
        <v>2.7000000000000001E-3</v>
      </c>
      <c r="D2997">
        <v>30</v>
      </c>
      <c r="E2997">
        <f t="shared" si="138"/>
        <v>2081899.6188053789</v>
      </c>
      <c r="F2997">
        <v>5120</v>
      </c>
      <c r="G2997" t="s">
        <v>5995</v>
      </c>
      <c r="H2997">
        <v>2.7000000000000001E-3</v>
      </c>
      <c r="I2997">
        <v>45</v>
      </c>
      <c r="J2997">
        <f t="shared" si="139"/>
        <v>-3122849.4282080685</v>
      </c>
      <c r="K2997">
        <f t="shared" si="140"/>
        <v>-1040949.8094026896</v>
      </c>
    </row>
    <row r="2998" spans="1:11" x14ac:dyDescent="0.2">
      <c r="A2998" t="s">
        <v>5817</v>
      </c>
      <c r="B2998" t="s">
        <v>5996</v>
      </c>
      <c r="C2998">
        <v>2.7000000000000001E-3</v>
      </c>
      <c r="D2998">
        <v>27</v>
      </c>
      <c r="E2998">
        <f t="shared" si="138"/>
        <v>1873709.6569248415</v>
      </c>
      <c r="F2998">
        <v>5125</v>
      </c>
      <c r="G2998" t="s">
        <v>5997</v>
      </c>
      <c r="H2998">
        <v>2.7000000000000001E-3</v>
      </c>
      <c r="I2998">
        <v>14</v>
      </c>
      <c r="J2998">
        <f t="shared" si="139"/>
        <v>-971553.15544251027</v>
      </c>
      <c r="K2998">
        <f t="shared" si="140"/>
        <v>902156.50148233119</v>
      </c>
    </row>
    <row r="2999" spans="1:11" x14ac:dyDescent="0.2">
      <c r="A2999" t="s">
        <v>5817</v>
      </c>
      <c r="B2999" t="s">
        <v>5998</v>
      </c>
      <c r="C2999">
        <v>2.7000000000000001E-3</v>
      </c>
      <c r="D2999">
        <v>33</v>
      </c>
      <c r="E2999">
        <f t="shared" si="138"/>
        <v>2290089.5806859173</v>
      </c>
      <c r="F2999">
        <v>5130</v>
      </c>
      <c r="G2999" t="s">
        <v>5999</v>
      </c>
      <c r="H2999">
        <v>2.7000000000000001E-3</v>
      </c>
      <c r="I2999">
        <v>20</v>
      </c>
      <c r="J2999">
        <f t="shared" si="139"/>
        <v>-1387933.0792035861</v>
      </c>
      <c r="K2999">
        <f t="shared" si="140"/>
        <v>902156.50148233119</v>
      </c>
    </row>
    <row r="3000" spans="1:11" x14ac:dyDescent="0.2">
      <c r="A3000" t="s">
        <v>5817</v>
      </c>
      <c r="B3000" t="s">
        <v>6000</v>
      </c>
      <c r="C3000">
        <v>2.5999999999999999E-3</v>
      </c>
      <c r="D3000">
        <v>0</v>
      </c>
      <c r="E3000">
        <f t="shared" si="138"/>
        <v>0</v>
      </c>
      <c r="F3000">
        <v>5135</v>
      </c>
      <c r="G3000" t="s">
        <v>6001</v>
      </c>
      <c r="H3000">
        <v>2.5999999999999999E-3</v>
      </c>
      <c r="I3000">
        <v>6</v>
      </c>
      <c r="J3000">
        <f t="shared" si="139"/>
        <v>-400958.44510325819</v>
      </c>
      <c r="K3000">
        <f t="shared" si="140"/>
        <v>-400958.44510325819</v>
      </c>
    </row>
    <row r="3001" spans="1:11" x14ac:dyDescent="0.2">
      <c r="A3001" t="s">
        <v>5817</v>
      </c>
      <c r="B3001" t="s">
        <v>6002</v>
      </c>
      <c r="C3001">
        <v>2.5999999999999999E-3</v>
      </c>
      <c r="D3001">
        <v>1</v>
      </c>
      <c r="E3001">
        <f t="shared" si="138"/>
        <v>66826.407517209693</v>
      </c>
      <c r="F3001">
        <v>5140</v>
      </c>
      <c r="G3001" t="s">
        <v>6003</v>
      </c>
      <c r="H3001">
        <v>2.5999999999999999E-3</v>
      </c>
      <c r="I3001">
        <v>4</v>
      </c>
      <c r="J3001">
        <f t="shared" si="139"/>
        <v>-267305.63006883877</v>
      </c>
      <c r="K3001">
        <f t="shared" si="140"/>
        <v>-200479.22255162906</v>
      </c>
    </row>
    <row r="3002" spans="1:11" x14ac:dyDescent="0.2">
      <c r="A3002" t="s">
        <v>5817</v>
      </c>
      <c r="B3002" t="s">
        <v>6004</v>
      </c>
      <c r="C3002">
        <v>2.5999999999999999E-3</v>
      </c>
      <c r="D3002">
        <v>1</v>
      </c>
      <c r="E3002">
        <f t="shared" si="138"/>
        <v>66826.407517209693</v>
      </c>
      <c r="F3002">
        <v>5145</v>
      </c>
      <c r="G3002" t="s">
        <v>6005</v>
      </c>
      <c r="H3002">
        <v>2.5999999999999999E-3</v>
      </c>
      <c r="I3002">
        <v>20</v>
      </c>
      <c r="J3002">
        <f t="shared" si="139"/>
        <v>-1336528.1503441941</v>
      </c>
      <c r="K3002">
        <f t="shared" si="140"/>
        <v>-1269701.7428269845</v>
      </c>
    </row>
    <row r="3003" spans="1:11" x14ac:dyDescent="0.2">
      <c r="A3003" t="s">
        <v>5817</v>
      </c>
      <c r="B3003" t="s">
        <v>6006</v>
      </c>
      <c r="C3003">
        <v>2.5000000000000001E-3</v>
      </c>
      <c r="D3003">
        <v>151</v>
      </c>
      <c r="E3003">
        <f t="shared" si="138"/>
        <v>9702680.3222102541</v>
      </c>
      <c r="F3003">
        <v>5150</v>
      </c>
      <c r="G3003" t="s">
        <v>6007</v>
      </c>
      <c r="H3003">
        <v>2.5000000000000001E-3</v>
      </c>
      <c r="I3003">
        <v>4</v>
      </c>
      <c r="J3003">
        <f t="shared" si="139"/>
        <v>-257024.64429696038</v>
      </c>
      <c r="K3003">
        <f t="shared" si="140"/>
        <v>9445655.6779132932</v>
      </c>
    </row>
    <row r="3004" spans="1:11" x14ac:dyDescent="0.2">
      <c r="A3004" t="s">
        <v>5817</v>
      </c>
      <c r="B3004" t="s">
        <v>6008</v>
      </c>
      <c r="C3004">
        <v>2.5000000000000001E-3</v>
      </c>
      <c r="D3004">
        <v>33</v>
      </c>
      <c r="E3004">
        <f t="shared" si="138"/>
        <v>2120453.3154499233</v>
      </c>
      <c r="F3004">
        <v>5155</v>
      </c>
      <c r="G3004" t="s">
        <v>6009</v>
      </c>
      <c r="H3004">
        <v>2.5000000000000001E-3</v>
      </c>
      <c r="I3004">
        <v>20</v>
      </c>
      <c r="J3004">
        <f t="shared" si="139"/>
        <v>-1285123.221484802</v>
      </c>
      <c r="K3004">
        <f t="shared" si="140"/>
        <v>835330.09396512131</v>
      </c>
    </row>
    <row r="3005" spans="1:11" x14ac:dyDescent="0.2">
      <c r="A3005" t="s">
        <v>5817</v>
      </c>
      <c r="B3005" t="s">
        <v>6010</v>
      </c>
      <c r="C3005">
        <v>2.3999999999999998E-3</v>
      </c>
      <c r="D3005">
        <v>3</v>
      </c>
      <c r="E3005">
        <f t="shared" si="138"/>
        <v>185057.74389381148</v>
      </c>
      <c r="F3005">
        <v>5160</v>
      </c>
      <c r="G3005" t="s">
        <v>6011</v>
      </c>
      <c r="H3005">
        <v>2.3999999999999998E-3</v>
      </c>
      <c r="I3005">
        <v>8</v>
      </c>
      <c r="J3005">
        <f t="shared" si="139"/>
        <v>-493487.31705016398</v>
      </c>
      <c r="K3005">
        <f t="shared" si="140"/>
        <v>-308429.5731563525</v>
      </c>
    </row>
    <row r="3006" spans="1:11" x14ac:dyDescent="0.2">
      <c r="A3006" t="s">
        <v>5817</v>
      </c>
      <c r="B3006" t="s">
        <v>6012</v>
      </c>
      <c r="C3006">
        <v>2.3999999999999998E-3</v>
      </c>
      <c r="D3006">
        <v>1</v>
      </c>
      <c r="E3006">
        <f t="shared" si="138"/>
        <v>61685.914631270498</v>
      </c>
      <c r="F3006">
        <v>5165</v>
      </c>
      <c r="G3006" t="s">
        <v>6013</v>
      </c>
      <c r="H3006">
        <v>2.3999999999999998E-3</v>
      </c>
      <c r="I3006">
        <v>9</v>
      </c>
      <c r="J3006">
        <f t="shared" si="139"/>
        <v>-555173.23168143432</v>
      </c>
      <c r="K3006">
        <f t="shared" si="140"/>
        <v>-493487.31705016381</v>
      </c>
    </row>
    <row r="3007" spans="1:11" x14ac:dyDescent="0.2">
      <c r="A3007" t="s">
        <v>5817</v>
      </c>
      <c r="B3007" t="s">
        <v>6014</v>
      </c>
      <c r="C3007">
        <v>2.3E-3</v>
      </c>
      <c r="D3007">
        <v>12</v>
      </c>
      <c r="E3007">
        <f t="shared" si="138"/>
        <v>709388.01825961052</v>
      </c>
      <c r="F3007">
        <v>5170</v>
      </c>
      <c r="G3007" t="s">
        <v>6015</v>
      </c>
      <c r="H3007">
        <v>2.3E-3</v>
      </c>
      <c r="I3007">
        <v>0</v>
      </c>
      <c r="J3007">
        <f t="shared" si="139"/>
        <v>0</v>
      </c>
      <c r="K3007">
        <f t="shared" si="140"/>
        <v>709388.01825961052</v>
      </c>
    </row>
    <row r="3008" spans="1:11" x14ac:dyDescent="0.2">
      <c r="A3008" t="s">
        <v>5817</v>
      </c>
      <c r="B3008" t="s">
        <v>6016</v>
      </c>
      <c r="C3008">
        <v>2.3E-3</v>
      </c>
      <c r="D3008">
        <v>49</v>
      </c>
      <c r="E3008">
        <f t="shared" si="138"/>
        <v>2896667.7412267434</v>
      </c>
      <c r="F3008">
        <v>5175</v>
      </c>
      <c r="G3008" t="s">
        <v>6017</v>
      </c>
      <c r="H3008">
        <v>2.3E-3</v>
      </c>
      <c r="I3008">
        <v>0</v>
      </c>
      <c r="J3008">
        <f t="shared" si="139"/>
        <v>0</v>
      </c>
      <c r="K3008">
        <f t="shared" si="140"/>
        <v>2896667.7412267434</v>
      </c>
    </row>
    <row r="3009" spans="1:11" x14ac:dyDescent="0.2">
      <c r="A3009" t="s">
        <v>5817</v>
      </c>
      <c r="B3009" t="s">
        <v>6018</v>
      </c>
      <c r="C3009">
        <v>2.2000000000000001E-3</v>
      </c>
      <c r="D3009">
        <v>13</v>
      </c>
      <c r="E3009">
        <f t="shared" si="138"/>
        <v>735090.48268930672</v>
      </c>
      <c r="F3009">
        <v>5180</v>
      </c>
      <c r="G3009" t="s">
        <v>6019</v>
      </c>
      <c r="H3009">
        <v>2.2000000000000001E-3</v>
      </c>
      <c r="I3009">
        <v>10</v>
      </c>
      <c r="J3009">
        <f t="shared" si="139"/>
        <v>-565454.21745331294</v>
      </c>
      <c r="K3009">
        <f t="shared" si="140"/>
        <v>169636.26523599378</v>
      </c>
    </row>
    <row r="3010" spans="1:11" x14ac:dyDescent="0.2">
      <c r="A3010" t="s">
        <v>5817</v>
      </c>
      <c r="B3010" t="s">
        <v>6020</v>
      </c>
      <c r="C3010">
        <v>2.0999999999999999E-3</v>
      </c>
      <c r="D3010">
        <v>0</v>
      </c>
      <c r="E3010">
        <f t="shared" si="138"/>
        <v>0</v>
      </c>
      <c r="F3010">
        <v>5190</v>
      </c>
      <c r="G3010" t="s">
        <v>6021</v>
      </c>
      <c r="H3010">
        <v>2.0999999999999999E-3</v>
      </c>
      <c r="I3010">
        <v>0</v>
      </c>
      <c r="J3010">
        <f t="shared" si="139"/>
        <v>0</v>
      </c>
      <c r="K3010">
        <f t="shared" si="140"/>
        <v>0</v>
      </c>
    </row>
    <row r="3011" spans="1:11" x14ac:dyDescent="0.2">
      <c r="A3011" t="s">
        <v>5817</v>
      </c>
      <c r="B3011" t="s">
        <v>6022</v>
      </c>
      <c r="C3011">
        <v>2E-3</v>
      </c>
      <c r="D3011">
        <v>38</v>
      </c>
      <c r="E3011">
        <f t="shared" si="138"/>
        <v>1953387.2966568987</v>
      </c>
      <c r="F3011">
        <v>5200</v>
      </c>
      <c r="G3011" t="s">
        <v>6023</v>
      </c>
      <c r="H3011">
        <v>2E-3</v>
      </c>
      <c r="I3011">
        <v>5</v>
      </c>
      <c r="J3011">
        <f t="shared" si="139"/>
        <v>-257024.64429696038</v>
      </c>
      <c r="K3011">
        <f t="shared" si="140"/>
        <v>1696362.6523599382</v>
      </c>
    </row>
    <row r="3012" spans="1:11" x14ac:dyDescent="0.2">
      <c r="A3012" t="s">
        <v>5817</v>
      </c>
      <c r="B3012" t="s">
        <v>6024</v>
      </c>
      <c r="C3012">
        <v>1.8E-3</v>
      </c>
      <c r="D3012">
        <v>2</v>
      </c>
      <c r="E3012">
        <f t="shared" si="138"/>
        <v>92528.87194690574</v>
      </c>
      <c r="F3012">
        <v>5210</v>
      </c>
      <c r="G3012" t="s">
        <v>6025</v>
      </c>
      <c r="H3012">
        <v>1.8E-3</v>
      </c>
      <c r="I3012">
        <v>0</v>
      </c>
      <c r="J3012">
        <f t="shared" si="139"/>
        <v>0</v>
      </c>
      <c r="K3012">
        <f t="shared" si="140"/>
        <v>92528.87194690574</v>
      </c>
    </row>
    <row r="3013" spans="1:11" x14ac:dyDescent="0.2">
      <c r="A3013" t="s">
        <v>5817</v>
      </c>
      <c r="B3013" t="s">
        <v>6026</v>
      </c>
      <c r="C3013">
        <v>1.6000000000000001E-3</v>
      </c>
      <c r="D3013">
        <v>17</v>
      </c>
      <c r="E3013">
        <f t="shared" si="138"/>
        <v>699107.03248773236</v>
      </c>
      <c r="F3013">
        <v>5225</v>
      </c>
      <c r="G3013" t="s">
        <v>6027</v>
      </c>
      <c r="H3013">
        <v>1.6000000000000001E-3</v>
      </c>
      <c r="I3013">
        <v>0</v>
      </c>
      <c r="J3013">
        <f t="shared" si="139"/>
        <v>0</v>
      </c>
      <c r="K3013">
        <f t="shared" si="140"/>
        <v>699107.03248773236</v>
      </c>
    </row>
    <row r="3014" spans="1:11" x14ac:dyDescent="0.2">
      <c r="A3014" t="s">
        <v>5817</v>
      </c>
      <c r="B3014" t="s">
        <v>6028</v>
      </c>
      <c r="C3014">
        <v>1.2999999999999999E-3</v>
      </c>
      <c r="D3014">
        <v>45</v>
      </c>
      <c r="E3014">
        <f t="shared" si="138"/>
        <v>1503594.1691372183</v>
      </c>
      <c r="F3014">
        <v>5250</v>
      </c>
      <c r="G3014" t="s">
        <v>6029</v>
      </c>
      <c r="H3014">
        <v>1.2999999999999999E-3</v>
      </c>
      <c r="I3014">
        <v>0</v>
      </c>
      <c r="J3014">
        <f t="shared" si="139"/>
        <v>0</v>
      </c>
      <c r="K3014">
        <f t="shared" si="140"/>
        <v>1503594.1691372183</v>
      </c>
    </row>
    <row r="3015" spans="1:11" x14ac:dyDescent="0.2">
      <c r="A3015" t="s">
        <v>5817</v>
      </c>
      <c r="B3015" t="s">
        <v>6030</v>
      </c>
      <c r="C3015">
        <v>8.0000000000000004E-4</v>
      </c>
      <c r="D3015">
        <v>40</v>
      </c>
      <c r="E3015">
        <f t="shared" si="138"/>
        <v>822478.86175027327</v>
      </c>
      <c r="F3015">
        <v>5300</v>
      </c>
      <c r="G3015" t="s">
        <v>6031</v>
      </c>
      <c r="H3015">
        <v>8.0000000000000004E-4</v>
      </c>
      <c r="I3015">
        <v>1</v>
      </c>
      <c r="J3015">
        <f t="shared" si="139"/>
        <v>-20561.97154375683</v>
      </c>
      <c r="K3015">
        <f t="shared" si="140"/>
        <v>801916.89020651649</v>
      </c>
    </row>
    <row r="3016" spans="1:11" x14ac:dyDescent="0.2">
      <c r="A3016" t="s">
        <v>5817</v>
      </c>
      <c r="B3016" t="s">
        <v>6032</v>
      </c>
      <c r="C3016">
        <v>4.0000000000000002E-4</v>
      </c>
      <c r="D3016">
        <v>47</v>
      </c>
      <c r="E3016">
        <f t="shared" si="138"/>
        <v>483206.33127828559</v>
      </c>
      <c r="F3016">
        <v>5350</v>
      </c>
      <c r="G3016" t="s">
        <v>6033</v>
      </c>
      <c r="H3016">
        <v>4.0000000000000002E-4</v>
      </c>
      <c r="I3016">
        <v>0</v>
      </c>
      <c r="J3016">
        <f t="shared" si="139"/>
        <v>0</v>
      </c>
      <c r="K3016">
        <f t="shared" si="140"/>
        <v>483206.33127828559</v>
      </c>
    </row>
    <row r="3017" spans="1:11" x14ac:dyDescent="0.2">
      <c r="A3017" t="s">
        <v>5817</v>
      </c>
      <c r="B3017" t="s">
        <v>6034</v>
      </c>
      <c r="C3017">
        <v>2.9999999999999997E-4</v>
      </c>
      <c r="D3017">
        <v>9</v>
      </c>
      <c r="E3017">
        <f t="shared" si="138"/>
        <v>69396.65396017929</v>
      </c>
      <c r="F3017">
        <v>5400</v>
      </c>
      <c r="G3017" t="s">
        <v>6035</v>
      </c>
      <c r="H3017">
        <v>2.9999999999999997E-4</v>
      </c>
      <c r="I3017">
        <v>0</v>
      </c>
      <c r="J3017">
        <f t="shared" si="139"/>
        <v>0</v>
      </c>
      <c r="K3017">
        <f t="shared" si="140"/>
        <v>69396.65396017929</v>
      </c>
    </row>
    <row r="3018" spans="1:11" x14ac:dyDescent="0.2">
      <c r="A3018" t="s">
        <v>5817</v>
      </c>
      <c r="B3018" t="s">
        <v>6036</v>
      </c>
      <c r="C3018">
        <v>1E-4</v>
      </c>
      <c r="D3018">
        <v>6</v>
      </c>
      <c r="E3018">
        <f t="shared" si="138"/>
        <v>15421.478657817624</v>
      </c>
      <c r="F3018">
        <v>5500</v>
      </c>
      <c r="G3018" t="s">
        <v>6037</v>
      </c>
      <c r="H3018">
        <v>1E-4</v>
      </c>
      <c r="I3018">
        <v>0</v>
      </c>
      <c r="J3018">
        <f t="shared" si="139"/>
        <v>0</v>
      </c>
      <c r="K3018">
        <f t="shared" si="140"/>
        <v>15421.478657817624</v>
      </c>
    </row>
    <row r="3019" spans="1:11" x14ac:dyDescent="0.2">
      <c r="A3019" t="s">
        <v>5817</v>
      </c>
      <c r="B3019" t="s">
        <v>6038</v>
      </c>
      <c r="C3019">
        <v>1E-4</v>
      </c>
      <c r="D3019">
        <v>1</v>
      </c>
      <c r="E3019">
        <f t="shared" si="138"/>
        <v>2570.2464429696038</v>
      </c>
      <c r="F3019">
        <v>5600</v>
      </c>
      <c r="G3019" t="s">
        <v>6039</v>
      </c>
      <c r="H3019">
        <v>1E-4</v>
      </c>
      <c r="I3019">
        <v>1</v>
      </c>
      <c r="J3019">
        <f t="shared" si="139"/>
        <v>-2570.2464429696038</v>
      </c>
      <c r="K3019">
        <f t="shared" si="140"/>
        <v>0</v>
      </c>
    </row>
    <row r="3020" spans="1:11" x14ac:dyDescent="0.2">
      <c r="A3020" t="s">
        <v>5817</v>
      </c>
      <c r="B3020" t="s">
        <v>6040</v>
      </c>
      <c r="C3020">
        <v>0</v>
      </c>
      <c r="D3020">
        <v>0</v>
      </c>
      <c r="E3020">
        <f t="shared" ref="E3020:E3083" si="141">C3020*D3020*100*$B$3*$B$3*0.01</f>
        <v>0</v>
      </c>
      <c r="F3020">
        <v>5700</v>
      </c>
      <c r="G3020" t="s">
        <v>6041</v>
      </c>
      <c r="H3020">
        <v>0</v>
      </c>
      <c r="I3020">
        <v>0</v>
      </c>
      <c r="J3020">
        <f t="shared" ref="J3020:J3083" si="142">H3020*I3020*100*$B$3*$B$3*0.01*-1</f>
        <v>0</v>
      </c>
      <c r="K3020">
        <f t="shared" ref="K3020:K3083" si="143">E3020+J3020</f>
        <v>0</v>
      </c>
    </row>
    <row r="3021" spans="1:11" x14ac:dyDescent="0.2">
      <c r="A3021" t="s">
        <v>5817</v>
      </c>
      <c r="B3021" t="s">
        <v>6042</v>
      </c>
      <c r="C3021">
        <v>0</v>
      </c>
      <c r="D3021">
        <v>0</v>
      </c>
      <c r="E3021">
        <f t="shared" si="141"/>
        <v>0</v>
      </c>
      <c r="F3021">
        <v>5800</v>
      </c>
      <c r="G3021" t="s">
        <v>6043</v>
      </c>
      <c r="H3021">
        <v>0</v>
      </c>
      <c r="I3021">
        <v>0</v>
      </c>
      <c r="J3021">
        <f t="shared" si="142"/>
        <v>0</v>
      </c>
      <c r="K3021">
        <f t="shared" si="143"/>
        <v>0</v>
      </c>
    </row>
    <row r="3022" spans="1:11" x14ac:dyDescent="0.2">
      <c r="A3022" t="s">
        <v>5817</v>
      </c>
      <c r="B3022" t="s">
        <v>6044</v>
      </c>
      <c r="C3022">
        <v>0</v>
      </c>
      <c r="D3022">
        <v>0</v>
      </c>
      <c r="E3022">
        <f t="shared" si="141"/>
        <v>0</v>
      </c>
      <c r="F3022">
        <v>6000</v>
      </c>
      <c r="G3022" t="s">
        <v>6045</v>
      </c>
      <c r="H3022">
        <v>0</v>
      </c>
      <c r="I3022">
        <v>0</v>
      </c>
      <c r="J3022">
        <f t="shared" si="142"/>
        <v>0</v>
      </c>
      <c r="K3022">
        <f t="shared" si="143"/>
        <v>0</v>
      </c>
    </row>
    <row r="3023" spans="1:11" x14ac:dyDescent="0.2">
      <c r="A3023" t="s">
        <v>5817</v>
      </c>
      <c r="B3023" t="s">
        <v>6046</v>
      </c>
      <c r="C3023">
        <v>0</v>
      </c>
      <c r="D3023">
        <v>0</v>
      </c>
      <c r="E3023">
        <f t="shared" si="141"/>
        <v>0</v>
      </c>
      <c r="F3023">
        <v>6200</v>
      </c>
      <c r="G3023" t="s">
        <v>6047</v>
      </c>
      <c r="H3023">
        <v>0</v>
      </c>
      <c r="I3023">
        <v>0</v>
      </c>
      <c r="J3023">
        <f t="shared" si="142"/>
        <v>0</v>
      </c>
      <c r="K3023">
        <f t="shared" si="143"/>
        <v>0</v>
      </c>
    </row>
    <row r="3024" spans="1:11" x14ac:dyDescent="0.2">
      <c r="A3024" t="s">
        <v>5817</v>
      </c>
      <c r="B3024" t="s">
        <v>6048</v>
      </c>
      <c r="C3024">
        <v>0</v>
      </c>
      <c r="D3024">
        <v>0</v>
      </c>
      <c r="E3024">
        <f t="shared" si="141"/>
        <v>0</v>
      </c>
      <c r="F3024">
        <v>6400</v>
      </c>
      <c r="G3024" t="s">
        <v>6049</v>
      </c>
      <c r="H3024">
        <v>0</v>
      </c>
      <c r="I3024">
        <v>0</v>
      </c>
      <c r="J3024">
        <f t="shared" si="142"/>
        <v>0</v>
      </c>
      <c r="K3024">
        <f t="shared" si="143"/>
        <v>0</v>
      </c>
    </row>
    <row r="3025" spans="1:11" x14ac:dyDescent="0.2">
      <c r="A3025" t="s">
        <v>5817</v>
      </c>
      <c r="B3025" t="s">
        <v>6050</v>
      </c>
      <c r="C3025">
        <v>0</v>
      </c>
      <c r="D3025">
        <v>0</v>
      </c>
      <c r="E3025">
        <f t="shared" si="141"/>
        <v>0</v>
      </c>
      <c r="F3025">
        <v>6600</v>
      </c>
      <c r="G3025" t="s">
        <v>6051</v>
      </c>
      <c r="H3025">
        <v>0</v>
      </c>
      <c r="I3025">
        <v>0</v>
      </c>
      <c r="J3025">
        <f t="shared" si="142"/>
        <v>0</v>
      </c>
      <c r="K3025">
        <f t="shared" si="143"/>
        <v>0</v>
      </c>
    </row>
    <row r="3026" spans="1:11" x14ac:dyDescent="0.2">
      <c r="A3026" t="s">
        <v>6052</v>
      </c>
      <c r="B3026" t="s">
        <v>6053</v>
      </c>
      <c r="C3026">
        <v>0</v>
      </c>
      <c r="D3026">
        <v>4</v>
      </c>
      <c r="E3026">
        <f t="shared" si="141"/>
        <v>0</v>
      </c>
      <c r="F3026">
        <v>1400</v>
      </c>
      <c r="G3026" t="s">
        <v>6054</v>
      </c>
      <c r="H3026">
        <v>0</v>
      </c>
      <c r="I3026">
        <v>0</v>
      </c>
      <c r="J3026">
        <f t="shared" si="142"/>
        <v>0</v>
      </c>
      <c r="K3026">
        <f t="shared" si="143"/>
        <v>0</v>
      </c>
    </row>
    <row r="3027" spans="1:11" x14ac:dyDescent="0.2">
      <c r="A3027" t="s">
        <v>6052</v>
      </c>
      <c r="B3027" t="s">
        <v>6055</v>
      </c>
      <c r="C3027">
        <v>0</v>
      </c>
      <c r="D3027">
        <v>0</v>
      </c>
      <c r="E3027">
        <f t="shared" si="141"/>
        <v>0</v>
      </c>
      <c r="F3027">
        <v>1600</v>
      </c>
      <c r="G3027" t="s">
        <v>6056</v>
      </c>
      <c r="H3027">
        <v>0</v>
      </c>
      <c r="I3027">
        <v>124</v>
      </c>
      <c r="J3027">
        <f t="shared" si="142"/>
        <v>0</v>
      </c>
      <c r="K3027">
        <f t="shared" si="143"/>
        <v>0</v>
      </c>
    </row>
    <row r="3028" spans="1:11" x14ac:dyDescent="0.2">
      <c r="A3028" t="s">
        <v>6052</v>
      </c>
      <c r="B3028" t="s">
        <v>6057</v>
      </c>
      <c r="C3028">
        <v>0</v>
      </c>
      <c r="D3028">
        <v>0</v>
      </c>
      <c r="E3028">
        <f t="shared" si="141"/>
        <v>0</v>
      </c>
      <c r="F3028">
        <v>1800</v>
      </c>
      <c r="G3028" t="s">
        <v>6058</v>
      </c>
      <c r="H3028">
        <v>0</v>
      </c>
      <c r="I3028">
        <v>10</v>
      </c>
      <c r="J3028">
        <f t="shared" si="142"/>
        <v>0</v>
      </c>
      <c r="K3028">
        <f t="shared" si="143"/>
        <v>0</v>
      </c>
    </row>
    <row r="3029" spans="1:11" x14ac:dyDescent="0.2">
      <c r="A3029" t="s">
        <v>6052</v>
      </c>
      <c r="B3029" t="s">
        <v>6059</v>
      </c>
      <c r="C3029">
        <v>0</v>
      </c>
      <c r="D3029">
        <v>0</v>
      </c>
      <c r="E3029">
        <f t="shared" si="141"/>
        <v>0</v>
      </c>
      <c r="F3029">
        <v>2000</v>
      </c>
      <c r="G3029" t="s">
        <v>6060</v>
      </c>
      <c r="H3029">
        <v>0</v>
      </c>
      <c r="I3029">
        <v>82</v>
      </c>
      <c r="J3029">
        <f t="shared" si="142"/>
        <v>0</v>
      </c>
      <c r="K3029">
        <f t="shared" si="143"/>
        <v>0</v>
      </c>
    </row>
    <row r="3030" spans="1:11" x14ac:dyDescent="0.2">
      <c r="A3030" t="s">
        <v>6052</v>
      </c>
      <c r="B3030" t="s">
        <v>6061</v>
      </c>
      <c r="C3030">
        <v>0</v>
      </c>
      <c r="D3030">
        <v>0</v>
      </c>
      <c r="E3030">
        <f t="shared" si="141"/>
        <v>0</v>
      </c>
      <c r="F3030">
        <v>2200</v>
      </c>
      <c r="G3030" t="s">
        <v>6062</v>
      </c>
      <c r="H3030">
        <v>0</v>
      </c>
      <c r="I3030">
        <v>298</v>
      </c>
      <c r="J3030">
        <f t="shared" si="142"/>
        <v>0</v>
      </c>
      <c r="K3030">
        <f t="shared" si="143"/>
        <v>0</v>
      </c>
    </row>
    <row r="3031" spans="1:11" x14ac:dyDescent="0.2">
      <c r="A3031" t="s">
        <v>6052</v>
      </c>
      <c r="B3031" t="s">
        <v>6063</v>
      </c>
      <c r="C3031">
        <v>0</v>
      </c>
      <c r="D3031">
        <v>0</v>
      </c>
      <c r="E3031">
        <f t="shared" si="141"/>
        <v>0</v>
      </c>
      <c r="F3031">
        <v>2400</v>
      </c>
      <c r="G3031" t="s">
        <v>6064</v>
      </c>
      <c r="H3031">
        <v>0</v>
      </c>
      <c r="I3031">
        <v>539</v>
      </c>
      <c r="J3031">
        <f t="shared" si="142"/>
        <v>0</v>
      </c>
      <c r="K3031">
        <f t="shared" si="143"/>
        <v>0</v>
      </c>
    </row>
    <row r="3032" spans="1:11" x14ac:dyDescent="0.2">
      <c r="A3032" t="s">
        <v>6052</v>
      </c>
      <c r="B3032" t="s">
        <v>6065</v>
      </c>
      <c r="C3032">
        <v>0</v>
      </c>
      <c r="D3032">
        <v>1</v>
      </c>
      <c r="E3032">
        <f t="shared" si="141"/>
        <v>0</v>
      </c>
      <c r="F3032">
        <v>2600</v>
      </c>
      <c r="G3032" t="s">
        <v>6066</v>
      </c>
      <c r="H3032">
        <v>0</v>
      </c>
      <c r="I3032">
        <v>520</v>
      </c>
      <c r="J3032">
        <f t="shared" si="142"/>
        <v>0</v>
      </c>
      <c r="K3032">
        <f t="shared" si="143"/>
        <v>0</v>
      </c>
    </row>
    <row r="3033" spans="1:11" x14ac:dyDescent="0.2">
      <c r="A3033" t="s">
        <v>6052</v>
      </c>
      <c r="B3033" t="s">
        <v>6067</v>
      </c>
      <c r="C3033">
        <v>0</v>
      </c>
      <c r="D3033">
        <v>2</v>
      </c>
      <c r="E3033">
        <f t="shared" si="141"/>
        <v>0</v>
      </c>
      <c r="F3033">
        <v>2800</v>
      </c>
      <c r="G3033" t="s">
        <v>6068</v>
      </c>
      <c r="H3033">
        <v>0</v>
      </c>
      <c r="I3033">
        <v>345</v>
      </c>
      <c r="J3033">
        <f t="shared" si="142"/>
        <v>0</v>
      </c>
      <c r="K3033">
        <f t="shared" si="143"/>
        <v>0</v>
      </c>
    </row>
    <row r="3034" spans="1:11" x14ac:dyDescent="0.2">
      <c r="A3034" t="s">
        <v>6052</v>
      </c>
      <c r="B3034" t="s">
        <v>6069</v>
      </c>
      <c r="C3034">
        <v>0</v>
      </c>
      <c r="D3034">
        <v>0</v>
      </c>
      <c r="E3034">
        <f t="shared" si="141"/>
        <v>0</v>
      </c>
      <c r="F3034">
        <v>3000</v>
      </c>
      <c r="G3034" t="s">
        <v>6070</v>
      </c>
      <c r="H3034">
        <v>0</v>
      </c>
      <c r="I3034">
        <v>643</v>
      </c>
      <c r="J3034">
        <f t="shared" si="142"/>
        <v>0</v>
      </c>
      <c r="K3034">
        <f t="shared" si="143"/>
        <v>0</v>
      </c>
    </row>
    <row r="3035" spans="1:11" x14ac:dyDescent="0.2">
      <c r="A3035" t="s">
        <v>6052</v>
      </c>
      <c r="B3035" t="s">
        <v>6071</v>
      </c>
      <c r="C3035">
        <v>0</v>
      </c>
      <c r="D3035">
        <v>0</v>
      </c>
      <c r="E3035">
        <f t="shared" si="141"/>
        <v>0</v>
      </c>
      <c r="F3035">
        <v>3200</v>
      </c>
      <c r="G3035" t="s">
        <v>6072</v>
      </c>
      <c r="H3035">
        <v>0</v>
      </c>
      <c r="I3035">
        <v>687</v>
      </c>
      <c r="J3035">
        <f t="shared" si="142"/>
        <v>0</v>
      </c>
      <c r="K3035">
        <f t="shared" si="143"/>
        <v>0</v>
      </c>
    </row>
    <row r="3036" spans="1:11" x14ac:dyDescent="0.2">
      <c r="A3036" t="s">
        <v>6052</v>
      </c>
      <c r="B3036" t="s">
        <v>6073</v>
      </c>
      <c r="C3036">
        <v>0</v>
      </c>
      <c r="D3036">
        <v>0</v>
      </c>
      <c r="E3036">
        <f t="shared" si="141"/>
        <v>0</v>
      </c>
      <c r="F3036">
        <v>3300</v>
      </c>
      <c r="G3036" t="s">
        <v>6074</v>
      </c>
      <c r="H3036">
        <v>0</v>
      </c>
      <c r="I3036">
        <v>182</v>
      </c>
      <c r="J3036">
        <f t="shared" si="142"/>
        <v>0</v>
      </c>
      <c r="K3036">
        <f t="shared" si="143"/>
        <v>0</v>
      </c>
    </row>
    <row r="3037" spans="1:11" x14ac:dyDescent="0.2">
      <c r="A3037" t="s">
        <v>6052</v>
      </c>
      <c r="B3037" t="s">
        <v>6075</v>
      </c>
      <c r="C3037">
        <v>0</v>
      </c>
      <c r="D3037">
        <v>0</v>
      </c>
      <c r="E3037">
        <f t="shared" si="141"/>
        <v>0</v>
      </c>
      <c r="F3037">
        <v>3400</v>
      </c>
      <c r="G3037" t="s">
        <v>6076</v>
      </c>
      <c r="H3037">
        <v>0</v>
      </c>
      <c r="I3037">
        <v>332</v>
      </c>
      <c r="J3037">
        <f t="shared" si="142"/>
        <v>0</v>
      </c>
      <c r="K3037">
        <f t="shared" si="143"/>
        <v>0</v>
      </c>
    </row>
    <row r="3038" spans="1:11" x14ac:dyDescent="0.2">
      <c r="A3038" t="s">
        <v>6052</v>
      </c>
      <c r="B3038" t="s">
        <v>6077</v>
      </c>
      <c r="C3038">
        <v>0</v>
      </c>
      <c r="D3038">
        <v>0</v>
      </c>
      <c r="E3038">
        <f t="shared" si="141"/>
        <v>0</v>
      </c>
      <c r="F3038">
        <v>3500</v>
      </c>
      <c r="G3038" t="s">
        <v>6078</v>
      </c>
      <c r="H3038">
        <v>0</v>
      </c>
      <c r="I3038">
        <v>188</v>
      </c>
      <c r="J3038">
        <f t="shared" si="142"/>
        <v>0</v>
      </c>
      <c r="K3038">
        <f t="shared" si="143"/>
        <v>0</v>
      </c>
    </row>
    <row r="3039" spans="1:11" x14ac:dyDescent="0.2">
      <c r="A3039" t="s">
        <v>6052</v>
      </c>
      <c r="B3039" t="s">
        <v>6079</v>
      </c>
      <c r="C3039">
        <v>0</v>
      </c>
      <c r="D3039">
        <v>0</v>
      </c>
      <c r="E3039">
        <f t="shared" si="141"/>
        <v>0</v>
      </c>
      <c r="F3039">
        <v>3600</v>
      </c>
      <c r="G3039" t="s">
        <v>6080</v>
      </c>
      <c r="H3039">
        <v>0</v>
      </c>
      <c r="I3039">
        <v>786</v>
      </c>
      <c r="J3039">
        <f t="shared" si="142"/>
        <v>0</v>
      </c>
      <c r="K3039">
        <f t="shared" si="143"/>
        <v>0</v>
      </c>
    </row>
    <row r="3040" spans="1:11" x14ac:dyDescent="0.2">
      <c r="A3040" t="s">
        <v>6052</v>
      </c>
      <c r="B3040" t="s">
        <v>6081</v>
      </c>
      <c r="C3040">
        <v>0</v>
      </c>
      <c r="D3040">
        <v>0</v>
      </c>
      <c r="E3040">
        <f t="shared" si="141"/>
        <v>0</v>
      </c>
      <c r="F3040">
        <v>3700</v>
      </c>
      <c r="G3040" t="s">
        <v>6082</v>
      </c>
      <c r="H3040">
        <v>0</v>
      </c>
      <c r="I3040">
        <v>10178</v>
      </c>
      <c r="J3040">
        <f t="shared" si="142"/>
        <v>0</v>
      </c>
      <c r="K3040">
        <f t="shared" si="143"/>
        <v>0</v>
      </c>
    </row>
    <row r="3041" spans="1:11" x14ac:dyDescent="0.2">
      <c r="A3041" t="s">
        <v>6052</v>
      </c>
      <c r="B3041" t="s">
        <v>6083</v>
      </c>
      <c r="C3041">
        <v>0</v>
      </c>
      <c r="D3041">
        <v>0</v>
      </c>
      <c r="E3041">
        <f t="shared" si="141"/>
        <v>0</v>
      </c>
      <c r="F3041">
        <v>3750</v>
      </c>
      <c r="G3041" t="s">
        <v>6084</v>
      </c>
      <c r="H3041">
        <v>0</v>
      </c>
      <c r="I3041">
        <v>534</v>
      </c>
      <c r="J3041">
        <f t="shared" si="142"/>
        <v>0</v>
      </c>
      <c r="K3041">
        <f t="shared" si="143"/>
        <v>0</v>
      </c>
    </row>
    <row r="3042" spans="1:11" x14ac:dyDescent="0.2">
      <c r="A3042" t="s">
        <v>6052</v>
      </c>
      <c r="B3042" t="s">
        <v>6085</v>
      </c>
      <c r="C3042">
        <v>0</v>
      </c>
      <c r="D3042">
        <v>1</v>
      </c>
      <c r="E3042">
        <f t="shared" si="141"/>
        <v>0</v>
      </c>
      <c r="F3042">
        <v>3800</v>
      </c>
      <c r="G3042" t="s">
        <v>6086</v>
      </c>
      <c r="H3042">
        <v>0</v>
      </c>
      <c r="I3042">
        <v>3555</v>
      </c>
      <c r="J3042">
        <f t="shared" si="142"/>
        <v>0</v>
      </c>
      <c r="K3042">
        <f t="shared" si="143"/>
        <v>0</v>
      </c>
    </row>
    <row r="3043" spans="1:11" x14ac:dyDescent="0.2">
      <c r="A3043" t="s">
        <v>6052</v>
      </c>
      <c r="B3043" t="s">
        <v>6087</v>
      </c>
      <c r="C3043">
        <v>0</v>
      </c>
      <c r="D3043">
        <v>0</v>
      </c>
      <c r="E3043">
        <f t="shared" si="141"/>
        <v>0</v>
      </c>
      <c r="F3043">
        <v>3850</v>
      </c>
      <c r="G3043" t="s">
        <v>6088</v>
      </c>
      <c r="H3043">
        <v>0</v>
      </c>
      <c r="I3043">
        <v>409</v>
      </c>
      <c r="J3043">
        <f t="shared" si="142"/>
        <v>0</v>
      </c>
      <c r="K3043">
        <f t="shared" si="143"/>
        <v>0</v>
      </c>
    </row>
    <row r="3044" spans="1:11" x14ac:dyDescent="0.2">
      <c r="A3044" t="s">
        <v>6052</v>
      </c>
      <c r="B3044" t="s">
        <v>6089</v>
      </c>
      <c r="C3044">
        <v>0</v>
      </c>
      <c r="D3044">
        <v>0</v>
      </c>
      <c r="E3044">
        <f t="shared" si="141"/>
        <v>0</v>
      </c>
      <c r="F3044">
        <v>3900</v>
      </c>
      <c r="G3044" t="s">
        <v>6090</v>
      </c>
      <c r="H3044">
        <v>0</v>
      </c>
      <c r="I3044">
        <v>491</v>
      </c>
      <c r="J3044">
        <f t="shared" si="142"/>
        <v>0</v>
      </c>
      <c r="K3044">
        <f t="shared" si="143"/>
        <v>0</v>
      </c>
    </row>
    <row r="3045" spans="1:11" x14ac:dyDescent="0.2">
      <c r="A3045" t="s">
        <v>6052</v>
      </c>
      <c r="B3045" t="s">
        <v>6091</v>
      </c>
      <c r="C3045">
        <v>0</v>
      </c>
      <c r="D3045">
        <v>660</v>
      </c>
      <c r="E3045">
        <f t="shared" si="141"/>
        <v>0</v>
      </c>
      <c r="F3045">
        <v>3950</v>
      </c>
      <c r="G3045" t="s">
        <v>6092</v>
      </c>
      <c r="H3045">
        <v>0</v>
      </c>
      <c r="I3045">
        <v>353</v>
      </c>
      <c r="J3045">
        <f t="shared" si="142"/>
        <v>0</v>
      </c>
      <c r="K3045">
        <f t="shared" si="143"/>
        <v>0</v>
      </c>
    </row>
    <row r="3046" spans="1:11" x14ac:dyDescent="0.2">
      <c r="A3046" t="s">
        <v>6052</v>
      </c>
      <c r="B3046" t="s">
        <v>6093</v>
      </c>
      <c r="C3046">
        <v>0</v>
      </c>
      <c r="D3046">
        <v>700</v>
      </c>
      <c r="E3046">
        <f t="shared" si="141"/>
        <v>0</v>
      </c>
      <c r="F3046">
        <v>4000</v>
      </c>
      <c r="G3046" t="s">
        <v>6094</v>
      </c>
      <c r="H3046">
        <v>0</v>
      </c>
      <c r="I3046">
        <v>2265</v>
      </c>
      <c r="J3046">
        <f t="shared" si="142"/>
        <v>0</v>
      </c>
      <c r="K3046">
        <f t="shared" si="143"/>
        <v>0</v>
      </c>
    </row>
    <row r="3047" spans="1:11" x14ac:dyDescent="0.2">
      <c r="A3047" t="s">
        <v>6052</v>
      </c>
      <c r="B3047" t="s">
        <v>6095</v>
      </c>
      <c r="C3047">
        <v>0</v>
      </c>
      <c r="D3047">
        <v>0</v>
      </c>
      <c r="E3047">
        <f t="shared" si="141"/>
        <v>0</v>
      </c>
      <c r="F3047">
        <v>4050</v>
      </c>
      <c r="G3047" t="s">
        <v>6096</v>
      </c>
      <c r="H3047">
        <v>0</v>
      </c>
      <c r="I3047">
        <v>1435</v>
      </c>
      <c r="J3047">
        <f t="shared" si="142"/>
        <v>0</v>
      </c>
      <c r="K3047">
        <f t="shared" si="143"/>
        <v>0</v>
      </c>
    </row>
    <row r="3048" spans="1:11" x14ac:dyDescent="0.2">
      <c r="A3048" t="s">
        <v>6052</v>
      </c>
      <c r="B3048" t="s">
        <v>6097</v>
      </c>
      <c r="C3048">
        <v>0</v>
      </c>
      <c r="D3048">
        <v>0</v>
      </c>
      <c r="E3048">
        <f t="shared" si="141"/>
        <v>0</v>
      </c>
      <c r="F3048">
        <v>4100</v>
      </c>
      <c r="G3048" t="s">
        <v>6098</v>
      </c>
      <c r="H3048">
        <v>0</v>
      </c>
      <c r="I3048">
        <v>882</v>
      </c>
      <c r="J3048">
        <f t="shared" si="142"/>
        <v>0</v>
      </c>
      <c r="K3048">
        <f t="shared" si="143"/>
        <v>0</v>
      </c>
    </row>
    <row r="3049" spans="1:11" x14ac:dyDescent="0.2">
      <c r="A3049" t="s">
        <v>6052</v>
      </c>
      <c r="B3049" t="s">
        <v>6099</v>
      </c>
      <c r="C3049">
        <v>1E-4</v>
      </c>
      <c r="D3049">
        <v>0</v>
      </c>
      <c r="E3049">
        <f t="shared" si="141"/>
        <v>0</v>
      </c>
      <c r="F3049">
        <v>4150</v>
      </c>
      <c r="G3049" t="s">
        <v>6100</v>
      </c>
      <c r="H3049">
        <v>1E-4</v>
      </c>
      <c r="I3049">
        <v>2561</v>
      </c>
      <c r="J3049">
        <f t="shared" si="142"/>
        <v>-6582401.1404451551</v>
      </c>
      <c r="K3049">
        <f t="shared" si="143"/>
        <v>-6582401.1404451551</v>
      </c>
    </row>
    <row r="3050" spans="1:11" x14ac:dyDescent="0.2">
      <c r="A3050" t="s">
        <v>6052</v>
      </c>
      <c r="B3050" t="s">
        <v>6101</v>
      </c>
      <c r="C3050">
        <v>1E-4</v>
      </c>
      <c r="D3050">
        <v>16</v>
      </c>
      <c r="E3050">
        <f t="shared" si="141"/>
        <v>41123.94308751366</v>
      </c>
      <c r="F3050">
        <v>4200</v>
      </c>
      <c r="G3050" t="s">
        <v>6102</v>
      </c>
      <c r="H3050">
        <v>1E-4</v>
      </c>
      <c r="I3050">
        <v>44905</v>
      </c>
      <c r="J3050">
        <f t="shared" si="142"/>
        <v>-115416916.52155006</v>
      </c>
      <c r="K3050">
        <f t="shared" si="143"/>
        <v>-115375792.57846254</v>
      </c>
    </row>
    <row r="3051" spans="1:11" x14ac:dyDescent="0.2">
      <c r="A3051" t="s">
        <v>6052</v>
      </c>
      <c r="B3051" t="s">
        <v>6103</v>
      </c>
      <c r="C3051">
        <v>1E-4</v>
      </c>
      <c r="D3051">
        <v>250</v>
      </c>
      <c r="E3051">
        <f t="shared" si="141"/>
        <v>642561.61074240098</v>
      </c>
      <c r="F3051">
        <v>4250</v>
      </c>
      <c r="G3051" t="s">
        <v>6104</v>
      </c>
      <c r="H3051">
        <v>1E-4</v>
      </c>
      <c r="I3051">
        <v>26934</v>
      </c>
      <c r="J3051">
        <f t="shared" si="142"/>
        <v>-69227017.694943309</v>
      </c>
      <c r="K3051">
        <f t="shared" si="143"/>
        <v>-68584456.084200904</v>
      </c>
    </row>
    <row r="3052" spans="1:11" x14ac:dyDescent="0.2">
      <c r="A3052" t="s">
        <v>6052</v>
      </c>
      <c r="B3052" t="s">
        <v>6105</v>
      </c>
      <c r="C3052">
        <v>1E-4</v>
      </c>
      <c r="D3052">
        <v>4</v>
      </c>
      <c r="E3052">
        <f t="shared" si="141"/>
        <v>10280.985771878415</v>
      </c>
      <c r="F3052">
        <v>4300</v>
      </c>
      <c r="G3052" t="s">
        <v>6106</v>
      </c>
      <c r="H3052">
        <v>1E-4</v>
      </c>
      <c r="I3052">
        <v>1275</v>
      </c>
      <c r="J3052">
        <f t="shared" si="142"/>
        <v>-3277064.2147862446</v>
      </c>
      <c r="K3052">
        <f t="shared" si="143"/>
        <v>-3266783.2290143659</v>
      </c>
    </row>
    <row r="3053" spans="1:11" x14ac:dyDescent="0.2">
      <c r="A3053" t="s">
        <v>6052</v>
      </c>
      <c r="B3053" t="s">
        <v>6107</v>
      </c>
      <c r="C3053">
        <v>1E-4</v>
      </c>
      <c r="D3053">
        <v>0</v>
      </c>
      <c r="E3053">
        <f t="shared" si="141"/>
        <v>0</v>
      </c>
      <c r="F3053">
        <v>4325</v>
      </c>
      <c r="G3053" t="s">
        <v>6108</v>
      </c>
      <c r="H3053">
        <v>1E-4</v>
      </c>
      <c r="I3053">
        <v>402</v>
      </c>
      <c r="J3053">
        <f t="shared" si="142"/>
        <v>-1033239.0700737806</v>
      </c>
      <c r="K3053">
        <f t="shared" si="143"/>
        <v>-1033239.0700737806</v>
      </c>
    </row>
    <row r="3054" spans="1:11" x14ac:dyDescent="0.2">
      <c r="A3054" t="s">
        <v>6052</v>
      </c>
      <c r="B3054" t="s">
        <v>6109</v>
      </c>
      <c r="C3054">
        <v>1E-4</v>
      </c>
      <c r="D3054">
        <v>0</v>
      </c>
      <c r="E3054">
        <f t="shared" si="141"/>
        <v>0</v>
      </c>
      <c r="F3054">
        <v>4350</v>
      </c>
      <c r="G3054" t="s">
        <v>6110</v>
      </c>
      <c r="H3054">
        <v>1E-4</v>
      </c>
      <c r="I3054">
        <v>1548</v>
      </c>
      <c r="J3054">
        <f t="shared" si="142"/>
        <v>-3978741.4937169477</v>
      </c>
      <c r="K3054">
        <f t="shared" si="143"/>
        <v>-3978741.4937169477</v>
      </c>
    </row>
    <row r="3055" spans="1:11" x14ac:dyDescent="0.2">
      <c r="A3055" t="s">
        <v>6052</v>
      </c>
      <c r="B3055" t="s">
        <v>6111</v>
      </c>
      <c r="C3055">
        <v>1E-4</v>
      </c>
      <c r="D3055">
        <v>11</v>
      </c>
      <c r="E3055">
        <f t="shared" si="141"/>
        <v>28272.710872665644</v>
      </c>
      <c r="F3055">
        <v>4375</v>
      </c>
      <c r="G3055" t="s">
        <v>6112</v>
      </c>
      <c r="H3055">
        <v>1E-4</v>
      </c>
      <c r="I3055">
        <v>66</v>
      </c>
      <c r="J3055">
        <f t="shared" si="142"/>
        <v>-169636.26523599387</v>
      </c>
      <c r="K3055">
        <f t="shared" si="143"/>
        <v>-141363.55436332821</v>
      </c>
    </row>
    <row r="3056" spans="1:11" x14ac:dyDescent="0.2">
      <c r="A3056" t="s">
        <v>6052</v>
      </c>
      <c r="B3056" t="s">
        <v>6113</v>
      </c>
      <c r="C3056">
        <v>1E-4</v>
      </c>
      <c r="D3056">
        <v>81</v>
      </c>
      <c r="E3056">
        <f t="shared" si="141"/>
        <v>208189.96188053789</v>
      </c>
      <c r="F3056">
        <v>4400</v>
      </c>
      <c r="G3056" t="s">
        <v>6114</v>
      </c>
      <c r="H3056">
        <v>1E-4</v>
      </c>
      <c r="I3056">
        <v>1613</v>
      </c>
      <c r="J3056">
        <f t="shared" si="142"/>
        <v>-4145807.5125099709</v>
      </c>
      <c r="K3056">
        <f t="shared" si="143"/>
        <v>-3937617.5506294332</v>
      </c>
    </row>
    <row r="3057" spans="1:11" x14ac:dyDescent="0.2">
      <c r="A3057" t="s">
        <v>6052</v>
      </c>
      <c r="B3057" t="s">
        <v>6115</v>
      </c>
      <c r="C3057">
        <v>1E-4</v>
      </c>
      <c r="D3057">
        <v>1</v>
      </c>
      <c r="E3057">
        <f t="shared" si="141"/>
        <v>2570.2464429696038</v>
      </c>
      <c r="F3057">
        <v>4410</v>
      </c>
      <c r="G3057" t="s">
        <v>6116</v>
      </c>
      <c r="H3057">
        <v>1E-4</v>
      </c>
      <c r="I3057">
        <v>39</v>
      </c>
      <c r="J3057">
        <f t="shared" si="142"/>
        <v>-100239.61127581455</v>
      </c>
      <c r="K3057">
        <f t="shared" si="143"/>
        <v>-97669.364832844949</v>
      </c>
    </row>
    <row r="3058" spans="1:11" x14ac:dyDescent="0.2">
      <c r="A3058" t="s">
        <v>6052</v>
      </c>
      <c r="B3058" t="s">
        <v>6117</v>
      </c>
      <c r="C3058">
        <v>1E-4</v>
      </c>
      <c r="D3058">
        <v>0</v>
      </c>
      <c r="E3058">
        <f t="shared" si="141"/>
        <v>0</v>
      </c>
      <c r="F3058">
        <v>4420</v>
      </c>
      <c r="G3058" t="s">
        <v>6118</v>
      </c>
      <c r="H3058">
        <v>1E-4</v>
      </c>
      <c r="I3058">
        <v>157</v>
      </c>
      <c r="J3058">
        <f t="shared" si="142"/>
        <v>-403528.69154622784</v>
      </c>
      <c r="K3058">
        <f t="shared" si="143"/>
        <v>-403528.69154622784</v>
      </c>
    </row>
    <row r="3059" spans="1:11" x14ac:dyDescent="0.2">
      <c r="A3059" t="s">
        <v>6052</v>
      </c>
      <c r="B3059" t="s">
        <v>6119</v>
      </c>
      <c r="C3059">
        <v>1E-4</v>
      </c>
      <c r="D3059">
        <v>0</v>
      </c>
      <c r="E3059">
        <f t="shared" si="141"/>
        <v>0</v>
      </c>
      <c r="F3059">
        <v>4425</v>
      </c>
      <c r="G3059" t="s">
        <v>6120</v>
      </c>
      <c r="H3059">
        <v>1E-4</v>
      </c>
      <c r="I3059">
        <v>981</v>
      </c>
      <c r="J3059">
        <f t="shared" si="142"/>
        <v>-2521411.7605531816</v>
      </c>
      <c r="K3059">
        <f t="shared" si="143"/>
        <v>-2521411.7605531816</v>
      </c>
    </row>
    <row r="3060" spans="1:11" x14ac:dyDescent="0.2">
      <c r="A3060" t="s">
        <v>6052</v>
      </c>
      <c r="B3060" t="s">
        <v>6121</v>
      </c>
      <c r="C3060">
        <v>1E-4</v>
      </c>
      <c r="D3060">
        <v>0</v>
      </c>
      <c r="E3060">
        <f t="shared" si="141"/>
        <v>0</v>
      </c>
      <c r="F3060">
        <v>4430</v>
      </c>
      <c r="G3060" t="s">
        <v>6122</v>
      </c>
      <c r="H3060">
        <v>1E-4</v>
      </c>
      <c r="I3060">
        <v>228</v>
      </c>
      <c r="J3060">
        <f t="shared" si="142"/>
        <v>-586016.18899706972</v>
      </c>
      <c r="K3060">
        <f t="shared" si="143"/>
        <v>-586016.18899706972</v>
      </c>
    </row>
    <row r="3061" spans="1:11" x14ac:dyDescent="0.2">
      <c r="A3061" t="s">
        <v>6052</v>
      </c>
      <c r="B3061" t="s">
        <v>6123</v>
      </c>
      <c r="C3061">
        <v>1E-4</v>
      </c>
      <c r="D3061">
        <v>0</v>
      </c>
      <c r="E3061">
        <f t="shared" si="141"/>
        <v>0</v>
      </c>
      <c r="F3061">
        <v>4440</v>
      </c>
      <c r="G3061" t="s">
        <v>6124</v>
      </c>
      <c r="H3061">
        <v>1E-4</v>
      </c>
      <c r="I3061">
        <v>48</v>
      </c>
      <c r="J3061">
        <f t="shared" si="142"/>
        <v>-123371.829262541</v>
      </c>
      <c r="K3061">
        <f t="shared" si="143"/>
        <v>-123371.829262541</v>
      </c>
    </row>
    <row r="3062" spans="1:11" x14ac:dyDescent="0.2">
      <c r="A3062" t="s">
        <v>6052</v>
      </c>
      <c r="B3062" t="s">
        <v>6125</v>
      </c>
      <c r="C3062">
        <v>1E-4</v>
      </c>
      <c r="D3062">
        <v>1</v>
      </c>
      <c r="E3062">
        <f t="shared" si="141"/>
        <v>2570.2464429696038</v>
      </c>
      <c r="F3062">
        <v>4450</v>
      </c>
      <c r="G3062" t="s">
        <v>6126</v>
      </c>
      <c r="H3062">
        <v>1E-4</v>
      </c>
      <c r="I3062">
        <v>387</v>
      </c>
      <c r="J3062">
        <f t="shared" si="142"/>
        <v>-994685.37342923693</v>
      </c>
      <c r="K3062">
        <f t="shared" si="143"/>
        <v>-992115.12698626728</v>
      </c>
    </row>
    <row r="3063" spans="1:11" x14ac:dyDescent="0.2">
      <c r="A3063" t="s">
        <v>6052</v>
      </c>
      <c r="B3063" t="s">
        <v>6127</v>
      </c>
      <c r="C3063">
        <v>2.0000000000000001E-4</v>
      </c>
      <c r="D3063">
        <v>0</v>
      </c>
      <c r="E3063">
        <f t="shared" si="141"/>
        <v>0</v>
      </c>
      <c r="F3063">
        <v>4460</v>
      </c>
      <c r="G3063" t="s">
        <v>6128</v>
      </c>
      <c r="H3063">
        <v>2.0000000000000001E-4</v>
      </c>
      <c r="I3063">
        <v>119</v>
      </c>
      <c r="J3063">
        <f t="shared" si="142"/>
        <v>-611718.65342676581</v>
      </c>
      <c r="K3063">
        <f t="shared" si="143"/>
        <v>-611718.65342676581</v>
      </c>
    </row>
    <row r="3064" spans="1:11" x14ac:dyDescent="0.2">
      <c r="A3064" t="s">
        <v>6052</v>
      </c>
      <c r="B3064" t="s">
        <v>6129</v>
      </c>
      <c r="C3064">
        <v>2.0000000000000001E-4</v>
      </c>
      <c r="D3064">
        <v>7</v>
      </c>
      <c r="E3064">
        <f t="shared" si="141"/>
        <v>35983.450201574451</v>
      </c>
      <c r="F3064">
        <v>4470</v>
      </c>
      <c r="G3064" t="s">
        <v>6130</v>
      </c>
      <c r="H3064">
        <v>2.0000000000000001E-4</v>
      </c>
      <c r="I3064">
        <v>161</v>
      </c>
      <c r="J3064">
        <f t="shared" si="142"/>
        <v>-827619.35463621235</v>
      </c>
      <c r="K3064">
        <f t="shared" si="143"/>
        <v>-791635.90443463787</v>
      </c>
    </row>
    <row r="3065" spans="1:11" x14ac:dyDescent="0.2">
      <c r="A3065" t="s">
        <v>6052</v>
      </c>
      <c r="B3065" t="s">
        <v>6131</v>
      </c>
      <c r="C3065">
        <v>2.0000000000000001E-4</v>
      </c>
      <c r="D3065">
        <v>2</v>
      </c>
      <c r="E3065">
        <f t="shared" si="141"/>
        <v>10280.985771878415</v>
      </c>
      <c r="F3065">
        <v>4475</v>
      </c>
      <c r="G3065" t="s">
        <v>6132</v>
      </c>
      <c r="H3065">
        <v>2.0000000000000001E-4</v>
      </c>
      <c r="I3065">
        <v>158</v>
      </c>
      <c r="J3065">
        <f t="shared" si="142"/>
        <v>-812197.87597839488</v>
      </c>
      <c r="K3065">
        <f t="shared" si="143"/>
        <v>-801916.89020651649</v>
      </c>
    </row>
    <row r="3066" spans="1:11" x14ac:dyDescent="0.2">
      <c r="A3066" t="s">
        <v>6052</v>
      </c>
      <c r="B3066" t="s">
        <v>6133</v>
      </c>
      <c r="C3066">
        <v>2.0000000000000001E-4</v>
      </c>
      <c r="D3066">
        <v>7</v>
      </c>
      <c r="E3066">
        <f t="shared" si="141"/>
        <v>35983.450201574451</v>
      </c>
      <c r="F3066">
        <v>4480</v>
      </c>
      <c r="G3066" t="s">
        <v>6134</v>
      </c>
      <c r="H3066">
        <v>2.0000000000000001E-4</v>
      </c>
      <c r="I3066">
        <v>186</v>
      </c>
      <c r="J3066">
        <f t="shared" si="142"/>
        <v>-956131.67678469256</v>
      </c>
      <c r="K3066">
        <f t="shared" si="143"/>
        <v>-920148.22658311808</v>
      </c>
    </row>
    <row r="3067" spans="1:11" x14ac:dyDescent="0.2">
      <c r="A3067" t="s">
        <v>6052</v>
      </c>
      <c r="B3067" t="s">
        <v>6135</v>
      </c>
      <c r="C3067">
        <v>2.0000000000000001E-4</v>
      </c>
      <c r="D3067">
        <v>0</v>
      </c>
      <c r="E3067">
        <f t="shared" si="141"/>
        <v>0</v>
      </c>
      <c r="F3067">
        <v>4490</v>
      </c>
      <c r="G3067" t="s">
        <v>6136</v>
      </c>
      <c r="H3067">
        <v>2.0000000000000001E-4</v>
      </c>
      <c r="I3067">
        <v>92</v>
      </c>
      <c r="J3067">
        <f t="shared" si="142"/>
        <v>-472925.34550640703</v>
      </c>
      <c r="K3067">
        <f t="shared" si="143"/>
        <v>-472925.34550640703</v>
      </c>
    </row>
    <row r="3068" spans="1:11" x14ac:dyDescent="0.2">
      <c r="A3068" t="s">
        <v>6052</v>
      </c>
      <c r="B3068" t="s">
        <v>6137</v>
      </c>
      <c r="C3068">
        <v>2.0000000000000001E-4</v>
      </c>
      <c r="D3068">
        <v>4</v>
      </c>
      <c r="E3068">
        <f t="shared" si="141"/>
        <v>20561.97154375683</v>
      </c>
      <c r="F3068">
        <v>4500</v>
      </c>
      <c r="G3068" t="s">
        <v>6138</v>
      </c>
      <c r="H3068">
        <v>2.0000000000000001E-4</v>
      </c>
      <c r="I3068">
        <v>1029</v>
      </c>
      <c r="J3068">
        <f t="shared" si="142"/>
        <v>-5289567.1796314446</v>
      </c>
      <c r="K3068">
        <f t="shared" si="143"/>
        <v>-5269005.2080876874</v>
      </c>
    </row>
    <row r="3069" spans="1:11" x14ac:dyDescent="0.2">
      <c r="A3069" t="s">
        <v>6052</v>
      </c>
      <c r="B3069" t="s">
        <v>6139</v>
      </c>
      <c r="C3069">
        <v>2.0000000000000001E-4</v>
      </c>
      <c r="D3069">
        <v>0</v>
      </c>
      <c r="E3069">
        <f t="shared" si="141"/>
        <v>0</v>
      </c>
      <c r="F3069">
        <v>4510</v>
      </c>
      <c r="G3069" t="s">
        <v>6140</v>
      </c>
      <c r="H3069">
        <v>2.0000000000000001E-4</v>
      </c>
      <c r="I3069">
        <v>165</v>
      </c>
      <c r="J3069">
        <f t="shared" si="142"/>
        <v>-848181.32617996936</v>
      </c>
      <c r="K3069">
        <f t="shared" si="143"/>
        <v>-848181.32617996936</v>
      </c>
    </row>
    <row r="3070" spans="1:11" x14ac:dyDescent="0.2">
      <c r="A3070" t="s">
        <v>6052</v>
      </c>
      <c r="B3070" t="s">
        <v>6141</v>
      </c>
      <c r="C3070">
        <v>2.0000000000000001E-4</v>
      </c>
      <c r="D3070">
        <v>0</v>
      </c>
      <c r="E3070">
        <f t="shared" si="141"/>
        <v>0</v>
      </c>
      <c r="F3070">
        <v>4520</v>
      </c>
      <c r="G3070" t="s">
        <v>6142</v>
      </c>
      <c r="H3070">
        <v>2.0000000000000001E-4</v>
      </c>
      <c r="I3070">
        <v>81</v>
      </c>
      <c r="J3070">
        <f t="shared" si="142"/>
        <v>-416379.92376107577</v>
      </c>
      <c r="K3070">
        <f t="shared" si="143"/>
        <v>-416379.92376107577</v>
      </c>
    </row>
    <row r="3071" spans="1:11" x14ac:dyDescent="0.2">
      <c r="A3071" t="s">
        <v>6052</v>
      </c>
      <c r="B3071" t="s">
        <v>6143</v>
      </c>
      <c r="C3071">
        <v>2.0000000000000001E-4</v>
      </c>
      <c r="D3071">
        <v>40</v>
      </c>
      <c r="E3071">
        <f t="shared" si="141"/>
        <v>205619.71543756832</v>
      </c>
      <c r="F3071">
        <v>4525</v>
      </c>
      <c r="G3071" t="s">
        <v>6144</v>
      </c>
      <c r="H3071">
        <v>2.0000000000000001E-4</v>
      </c>
      <c r="I3071">
        <v>114</v>
      </c>
      <c r="J3071">
        <f t="shared" si="142"/>
        <v>-586016.18899706972</v>
      </c>
      <c r="K3071">
        <f t="shared" si="143"/>
        <v>-380396.47355950141</v>
      </c>
    </row>
    <row r="3072" spans="1:11" x14ac:dyDescent="0.2">
      <c r="A3072" t="s">
        <v>6052</v>
      </c>
      <c r="B3072" t="s">
        <v>6145</v>
      </c>
      <c r="C3072">
        <v>2.0000000000000001E-4</v>
      </c>
      <c r="D3072">
        <v>40</v>
      </c>
      <c r="E3072">
        <f t="shared" si="141"/>
        <v>205619.71543756832</v>
      </c>
      <c r="F3072">
        <v>4530</v>
      </c>
      <c r="G3072" t="s">
        <v>6146</v>
      </c>
      <c r="H3072">
        <v>2.0000000000000001E-4</v>
      </c>
      <c r="I3072">
        <v>32</v>
      </c>
      <c r="J3072">
        <f t="shared" si="142"/>
        <v>-164495.77235005464</v>
      </c>
      <c r="K3072">
        <f t="shared" si="143"/>
        <v>41123.943087513675</v>
      </c>
    </row>
    <row r="3073" spans="1:11" x14ac:dyDescent="0.2">
      <c r="A3073" t="s">
        <v>6052</v>
      </c>
      <c r="B3073" t="s">
        <v>6147</v>
      </c>
      <c r="C3073">
        <v>2.0000000000000001E-4</v>
      </c>
      <c r="D3073">
        <v>0</v>
      </c>
      <c r="E3073">
        <f t="shared" si="141"/>
        <v>0</v>
      </c>
      <c r="F3073">
        <v>4540</v>
      </c>
      <c r="G3073" t="s">
        <v>6148</v>
      </c>
      <c r="H3073">
        <v>2.0000000000000001E-4</v>
      </c>
      <c r="I3073">
        <v>72</v>
      </c>
      <c r="J3073">
        <f t="shared" si="142"/>
        <v>-370115.48778762296</v>
      </c>
      <c r="K3073">
        <f t="shared" si="143"/>
        <v>-370115.48778762296</v>
      </c>
    </row>
    <row r="3074" spans="1:11" x14ac:dyDescent="0.2">
      <c r="A3074" t="s">
        <v>6052</v>
      </c>
      <c r="B3074" t="s">
        <v>6149</v>
      </c>
      <c r="C3074">
        <v>2.0000000000000001E-4</v>
      </c>
      <c r="D3074">
        <v>11</v>
      </c>
      <c r="E3074">
        <f t="shared" si="141"/>
        <v>56545.421745331289</v>
      </c>
      <c r="F3074">
        <v>4550</v>
      </c>
      <c r="G3074" t="s">
        <v>6150</v>
      </c>
      <c r="H3074">
        <v>2.0000000000000001E-4</v>
      </c>
      <c r="I3074">
        <v>2981</v>
      </c>
      <c r="J3074">
        <f t="shared" si="142"/>
        <v>-15323809.292984782</v>
      </c>
      <c r="K3074">
        <f t="shared" si="143"/>
        <v>-15267263.87123945</v>
      </c>
    </row>
    <row r="3075" spans="1:11" x14ac:dyDescent="0.2">
      <c r="A3075" t="s">
        <v>6052</v>
      </c>
      <c r="B3075" t="s">
        <v>6151</v>
      </c>
      <c r="C3075">
        <v>2.0000000000000001E-4</v>
      </c>
      <c r="D3075">
        <v>2</v>
      </c>
      <c r="E3075">
        <f t="shared" si="141"/>
        <v>10280.985771878415</v>
      </c>
      <c r="F3075">
        <v>4560</v>
      </c>
      <c r="G3075" t="s">
        <v>6152</v>
      </c>
      <c r="H3075">
        <v>2.0000000000000001E-4</v>
      </c>
      <c r="I3075">
        <v>80</v>
      </c>
      <c r="J3075">
        <f t="shared" si="142"/>
        <v>-411239.43087513663</v>
      </c>
      <c r="K3075">
        <f t="shared" si="143"/>
        <v>-400958.44510325824</v>
      </c>
    </row>
    <row r="3076" spans="1:11" x14ac:dyDescent="0.2">
      <c r="A3076" t="s">
        <v>6052</v>
      </c>
      <c r="B3076" t="s">
        <v>6153</v>
      </c>
      <c r="C3076">
        <v>2.0000000000000001E-4</v>
      </c>
      <c r="D3076">
        <v>0</v>
      </c>
      <c r="E3076">
        <f t="shared" si="141"/>
        <v>0</v>
      </c>
      <c r="F3076">
        <v>4570</v>
      </c>
      <c r="G3076" t="s">
        <v>6154</v>
      </c>
      <c r="H3076">
        <v>2.0000000000000001E-4</v>
      </c>
      <c r="I3076">
        <v>88</v>
      </c>
      <c r="J3076">
        <f t="shared" si="142"/>
        <v>-452363.37396265031</v>
      </c>
      <c r="K3076">
        <f t="shared" si="143"/>
        <v>-452363.37396265031</v>
      </c>
    </row>
    <row r="3077" spans="1:11" x14ac:dyDescent="0.2">
      <c r="A3077" t="s">
        <v>6052</v>
      </c>
      <c r="B3077" t="s">
        <v>6155</v>
      </c>
      <c r="C3077">
        <v>2.0000000000000001E-4</v>
      </c>
      <c r="D3077">
        <v>0</v>
      </c>
      <c r="E3077">
        <f t="shared" si="141"/>
        <v>0</v>
      </c>
      <c r="F3077">
        <v>4575</v>
      </c>
      <c r="G3077" t="s">
        <v>6156</v>
      </c>
      <c r="H3077">
        <v>2.0000000000000001E-4</v>
      </c>
      <c r="I3077">
        <v>73</v>
      </c>
      <c r="J3077">
        <f t="shared" si="142"/>
        <v>-375255.98067356215</v>
      </c>
      <c r="K3077">
        <f t="shared" si="143"/>
        <v>-375255.98067356215</v>
      </c>
    </row>
    <row r="3078" spans="1:11" x14ac:dyDescent="0.2">
      <c r="A3078" t="s">
        <v>6052</v>
      </c>
      <c r="B3078" t="s">
        <v>6157</v>
      </c>
      <c r="C3078">
        <v>2.0000000000000001E-4</v>
      </c>
      <c r="D3078">
        <v>0</v>
      </c>
      <c r="E3078">
        <f t="shared" si="141"/>
        <v>0</v>
      </c>
      <c r="F3078">
        <v>4580</v>
      </c>
      <c r="G3078" t="s">
        <v>6158</v>
      </c>
      <c r="H3078">
        <v>2.0000000000000001E-4</v>
      </c>
      <c r="I3078">
        <v>28</v>
      </c>
      <c r="J3078">
        <f t="shared" si="142"/>
        <v>-143933.8008062978</v>
      </c>
      <c r="K3078">
        <f t="shared" si="143"/>
        <v>-143933.8008062978</v>
      </c>
    </row>
    <row r="3079" spans="1:11" x14ac:dyDescent="0.2">
      <c r="A3079" t="s">
        <v>6052</v>
      </c>
      <c r="B3079" t="s">
        <v>6159</v>
      </c>
      <c r="C3079">
        <v>2.9999999999999997E-4</v>
      </c>
      <c r="D3079">
        <v>4</v>
      </c>
      <c r="E3079">
        <f t="shared" si="141"/>
        <v>30842.957315635249</v>
      </c>
      <c r="F3079">
        <v>4590</v>
      </c>
      <c r="G3079" t="s">
        <v>6160</v>
      </c>
      <c r="H3079">
        <v>2.9999999999999997E-4</v>
      </c>
      <c r="I3079">
        <v>150</v>
      </c>
      <c r="J3079">
        <f t="shared" si="142"/>
        <v>-1156610.8993363217</v>
      </c>
      <c r="K3079">
        <f t="shared" si="143"/>
        <v>-1125767.9420206866</v>
      </c>
    </row>
    <row r="3080" spans="1:11" x14ac:dyDescent="0.2">
      <c r="A3080" t="s">
        <v>6052</v>
      </c>
      <c r="B3080" t="s">
        <v>6161</v>
      </c>
      <c r="C3080">
        <v>2.9999999999999997E-4</v>
      </c>
      <c r="D3080">
        <v>4</v>
      </c>
      <c r="E3080">
        <f t="shared" si="141"/>
        <v>30842.957315635249</v>
      </c>
      <c r="F3080">
        <v>4600</v>
      </c>
      <c r="G3080" t="s">
        <v>6162</v>
      </c>
      <c r="H3080">
        <v>2.9999999999999997E-4</v>
      </c>
      <c r="I3080">
        <v>5642</v>
      </c>
      <c r="J3080">
        <f t="shared" si="142"/>
        <v>-43503991.293703511</v>
      </c>
      <c r="K3080">
        <f t="shared" si="143"/>
        <v>-43473148.336387873</v>
      </c>
    </row>
    <row r="3081" spans="1:11" x14ac:dyDescent="0.2">
      <c r="A3081" t="s">
        <v>6052</v>
      </c>
      <c r="B3081" t="s">
        <v>6163</v>
      </c>
      <c r="C3081">
        <v>2.9999999999999997E-4</v>
      </c>
      <c r="D3081">
        <v>4</v>
      </c>
      <c r="E3081">
        <f t="shared" si="141"/>
        <v>30842.957315635249</v>
      </c>
      <c r="F3081">
        <v>4610</v>
      </c>
      <c r="G3081" t="s">
        <v>6164</v>
      </c>
      <c r="H3081">
        <v>2.9999999999999997E-4</v>
      </c>
      <c r="I3081">
        <v>207</v>
      </c>
      <c r="J3081">
        <f t="shared" si="142"/>
        <v>-1596123.0410841242</v>
      </c>
      <c r="K3081">
        <f t="shared" si="143"/>
        <v>-1565280.0837684891</v>
      </c>
    </row>
    <row r="3082" spans="1:11" x14ac:dyDescent="0.2">
      <c r="A3082" t="s">
        <v>6052</v>
      </c>
      <c r="B3082" t="s">
        <v>6165</v>
      </c>
      <c r="C3082">
        <v>2.9999999999999997E-4</v>
      </c>
      <c r="D3082">
        <v>2</v>
      </c>
      <c r="E3082">
        <f t="shared" si="141"/>
        <v>15421.478657817624</v>
      </c>
      <c r="F3082">
        <v>4620</v>
      </c>
      <c r="G3082" t="s">
        <v>6166</v>
      </c>
      <c r="H3082">
        <v>2.9999999999999997E-4</v>
      </c>
      <c r="I3082">
        <v>79</v>
      </c>
      <c r="J3082">
        <f t="shared" si="142"/>
        <v>-609148.40698379616</v>
      </c>
      <c r="K3082">
        <f t="shared" si="143"/>
        <v>-593726.92832597857</v>
      </c>
    </row>
    <row r="3083" spans="1:11" x14ac:dyDescent="0.2">
      <c r="A3083" t="s">
        <v>6052</v>
      </c>
      <c r="B3083" t="s">
        <v>6167</v>
      </c>
      <c r="C3083">
        <v>2.9999999999999997E-4</v>
      </c>
      <c r="D3083">
        <v>1</v>
      </c>
      <c r="E3083">
        <f t="shared" si="141"/>
        <v>7710.7393289088122</v>
      </c>
      <c r="F3083">
        <v>4625</v>
      </c>
      <c r="G3083" t="s">
        <v>6168</v>
      </c>
      <c r="H3083">
        <v>2.9999999999999997E-4</v>
      </c>
      <c r="I3083">
        <v>5213</v>
      </c>
      <c r="J3083">
        <f t="shared" si="142"/>
        <v>-40196084.121601634</v>
      </c>
      <c r="K3083">
        <f t="shared" si="143"/>
        <v>-40188373.382272728</v>
      </c>
    </row>
    <row r="3084" spans="1:11" x14ac:dyDescent="0.2">
      <c r="A3084" t="s">
        <v>6052</v>
      </c>
      <c r="B3084" t="s">
        <v>6169</v>
      </c>
      <c r="C3084">
        <v>2.9999999999999997E-4</v>
      </c>
      <c r="D3084">
        <v>0</v>
      </c>
      <c r="E3084">
        <f t="shared" ref="E3084:E3147" si="144">C3084*D3084*100*$B$3*$B$3*0.01</f>
        <v>0</v>
      </c>
      <c r="F3084">
        <v>4630</v>
      </c>
      <c r="G3084" t="s">
        <v>6170</v>
      </c>
      <c r="H3084">
        <v>2.9999999999999997E-4</v>
      </c>
      <c r="I3084">
        <v>26</v>
      </c>
      <c r="J3084">
        <f t="shared" ref="J3084:J3147" si="145">H3084*I3084*100*$B$3*$B$3*0.01*-1</f>
        <v>-200479.22255162909</v>
      </c>
      <c r="K3084">
        <f t="shared" ref="K3084:K3147" si="146">E3084+J3084</f>
        <v>-200479.22255162909</v>
      </c>
    </row>
    <row r="3085" spans="1:11" x14ac:dyDescent="0.2">
      <c r="A3085" t="s">
        <v>6052</v>
      </c>
      <c r="B3085" t="s">
        <v>6171</v>
      </c>
      <c r="C3085">
        <v>2.9999999999999997E-4</v>
      </c>
      <c r="D3085">
        <v>2</v>
      </c>
      <c r="E3085">
        <f t="shared" si="144"/>
        <v>15421.478657817624</v>
      </c>
      <c r="F3085">
        <v>4640</v>
      </c>
      <c r="G3085" t="s">
        <v>6172</v>
      </c>
      <c r="H3085">
        <v>2.9999999999999997E-4</v>
      </c>
      <c r="I3085">
        <v>42</v>
      </c>
      <c r="J3085">
        <f t="shared" si="145"/>
        <v>-323851.05181417003</v>
      </c>
      <c r="K3085">
        <f t="shared" si="146"/>
        <v>-308429.57315635239</v>
      </c>
    </row>
    <row r="3086" spans="1:11" x14ac:dyDescent="0.2">
      <c r="A3086" t="s">
        <v>6052</v>
      </c>
      <c r="B3086" t="s">
        <v>6173</v>
      </c>
      <c r="C3086">
        <v>4.0000000000000002E-4</v>
      </c>
      <c r="D3086">
        <v>253</v>
      </c>
      <c r="E3086">
        <f t="shared" si="144"/>
        <v>2601089.4002852389</v>
      </c>
      <c r="F3086">
        <v>4650</v>
      </c>
      <c r="G3086" t="s">
        <v>6174</v>
      </c>
      <c r="H3086">
        <v>4.0000000000000002E-4</v>
      </c>
      <c r="I3086">
        <v>1329</v>
      </c>
      <c r="J3086">
        <f t="shared" si="145"/>
        <v>-13663430.090826416</v>
      </c>
      <c r="K3086">
        <f t="shared" si="146"/>
        <v>-11062340.690541178</v>
      </c>
    </row>
    <row r="3087" spans="1:11" x14ac:dyDescent="0.2">
      <c r="A3087" t="s">
        <v>6052</v>
      </c>
      <c r="B3087" t="s">
        <v>6175</v>
      </c>
      <c r="C3087">
        <v>4.0000000000000002E-4</v>
      </c>
      <c r="D3087">
        <v>0</v>
      </c>
      <c r="E3087">
        <f t="shared" si="144"/>
        <v>0</v>
      </c>
      <c r="F3087">
        <v>4660</v>
      </c>
      <c r="G3087" t="s">
        <v>6176</v>
      </c>
      <c r="H3087">
        <v>4.0000000000000002E-4</v>
      </c>
      <c r="I3087">
        <v>115</v>
      </c>
      <c r="J3087">
        <f t="shared" si="145"/>
        <v>-1182313.3637660178</v>
      </c>
      <c r="K3087">
        <f t="shared" si="146"/>
        <v>-1182313.3637660178</v>
      </c>
    </row>
    <row r="3088" spans="1:11" x14ac:dyDescent="0.2">
      <c r="A3088" t="s">
        <v>6052</v>
      </c>
      <c r="B3088" t="s">
        <v>6177</v>
      </c>
      <c r="C3088">
        <v>4.0000000000000002E-4</v>
      </c>
      <c r="D3088">
        <v>1</v>
      </c>
      <c r="E3088">
        <f t="shared" si="144"/>
        <v>10280.985771878415</v>
      </c>
      <c r="F3088">
        <v>4670</v>
      </c>
      <c r="G3088" t="s">
        <v>6178</v>
      </c>
      <c r="H3088">
        <v>4.0000000000000002E-4</v>
      </c>
      <c r="I3088">
        <v>140</v>
      </c>
      <c r="J3088">
        <f t="shared" si="145"/>
        <v>-1439338.0080629785</v>
      </c>
      <c r="K3088">
        <f t="shared" si="146"/>
        <v>-1429057.0222911001</v>
      </c>
    </row>
    <row r="3089" spans="1:11" x14ac:dyDescent="0.2">
      <c r="A3089" t="s">
        <v>6052</v>
      </c>
      <c r="B3089" t="s">
        <v>6179</v>
      </c>
      <c r="C3089">
        <v>4.0000000000000002E-4</v>
      </c>
      <c r="D3089">
        <v>12</v>
      </c>
      <c r="E3089">
        <f t="shared" si="144"/>
        <v>123371.829262541</v>
      </c>
      <c r="F3089">
        <v>4675</v>
      </c>
      <c r="G3089" t="s">
        <v>6180</v>
      </c>
      <c r="H3089">
        <v>4.0000000000000002E-4</v>
      </c>
      <c r="I3089">
        <v>2371</v>
      </c>
      <c r="J3089">
        <f t="shared" si="145"/>
        <v>-24376217.265123725</v>
      </c>
      <c r="K3089">
        <f t="shared" si="146"/>
        <v>-24252845.435861185</v>
      </c>
    </row>
    <row r="3090" spans="1:11" x14ac:dyDescent="0.2">
      <c r="A3090" t="s">
        <v>6052</v>
      </c>
      <c r="B3090" t="s">
        <v>6181</v>
      </c>
      <c r="C3090">
        <v>4.0000000000000002E-4</v>
      </c>
      <c r="D3090">
        <v>0</v>
      </c>
      <c r="E3090">
        <f t="shared" si="144"/>
        <v>0</v>
      </c>
      <c r="F3090">
        <v>4680</v>
      </c>
      <c r="G3090" t="s">
        <v>6182</v>
      </c>
      <c r="H3090">
        <v>4.0000000000000002E-4</v>
      </c>
      <c r="I3090">
        <v>82</v>
      </c>
      <c r="J3090">
        <f t="shared" si="145"/>
        <v>-843040.83329403016</v>
      </c>
      <c r="K3090">
        <f t="shared" si="146"/>
        <v>-843040.83329403016</v>
      </c>
    </row>
    <row r="3091" spans="1:11" x14ac:dyDescent="0.2">
      <c r="A3091" t="s">
        <v>6052</v>
      </c>
      <c r="B3091" t="s">
        <v>6183</v>
      </c>
      <c r="C3091">
        <v>4.0000000000000002E-4</v>
      </c>
      <c r="D3091">
        <v>0</v>
      </c>
      <c r="E3091">
        <f t="shared" si="144"/>
        <v>0</v>
      </c>
      <c r="F3091">
        <v>4690</v>
      </c>
      <c r="G3091" t="s">
        <v>6184</v>
      </c>
      <c r="H3091">
        <v>4.0000000000000002E-4</v>
      </c>
      <c r="I3091">
        <v>73</v>
      </c>
      <c r="J3091">
        <f t="shared" si="145"/>
        <v>-750511.96134712431</v>
      </c>
      <c r="K3091">
        <f t="shared" si="146"/>
        <v>-750511.96134712431</v>
      </c>
    </row>
    <row r="3092" spans="1:11" x14ac:dyDescent="0.2">
      <c r="A3092" t="s">
        <v>6052</v>
      </c>
      <c r="B3092" t="s">
        <v>6185</v>
      </c>
      <c r="C3092">
        <v>4.0000000000000002E-4</v>
      </c>
      <c r="D3092">
        <v>16</v>
      </c>
      <c r="E3092">
        <f t="shared" si="144"/>
        <v>164495.77235005464</v>
      </c>
      <c r="F3092">
        <v>4700</v>
      </c>
      <c r="G3092" t="s">
        <v>6186</v>
      </c>
      <c r="H3092">
        <v>4.0000000000000002E-4</v>
      </c>
      <c r="I3092">
        <v>2072</v>
      </c>
      <c r="J3092">
        <f t="shared" si="145"/>
        <v>-21302202.519332081</v>
      </c>
      <c r="K3092">
        <f t="shared" si="146"/>
        <v>-21137706.746982027</v>
      </c>
    </row>
    <row r="3093" spans="1:11" x14ac:dyDescent="0.2">
      <c r="A3093" t="s">
        <v>6052</v>
      </c>
      <c r="B3093" t="s">
        <v>6187</v>
      </c>
      <c r="C3093">
        <v>5.0000000000000001E-4</v>
      </c>
      <c r="D3093">
        <v>16</v>
      </c>
      <c r="E3093">
        <f t="shared" si="144"/>
        <v>205619.71543756832</v>
      </c>
      <c r="F3093">
        <v>4710</v>
      </c>
      <c r="G3093" t="s">
        <v>6188</v>
      </c>
      <c r="H3093">
        <v>5.0000000000000001E-4</v>
      </c>
      <c r="I3093">
        <v>343</v>
      </c>
      <c r="J3093">
        <f t="shared" si="145"/>
        <v>-4407972.6496928707</v>
      </c>
      <c r="K3093">
        <f t="shared" si="146"/>
        <v>-4202352.934255302</v>
      </c>
    </row>
    <row r="3094" spans="1:11" x14ac:dyDescent="0.2">
      <c r="A3094" t="s">
        <v>6052</v>
      </c>
      <c r="B3094" t="s">
        <v>6189</v>
      </c>
      <c r="C3094">
        <v>5.0000000000000001E-4</v>
      </c>
      <c r="D3094">
        <v>0</v>
      </c>
      <c r="E3094">
        <f t="shared" si="144"/>
        <v>0</v>
      </c>
      <c r="F3094">
        <v>4720</v>
      </c>
      <c r="G3094" t="s">
        <v>6190</v>
      </c>
      <c r="H3094">
        <v>5.0000000000000001E-4</v>
      </c>
      <c r="I3094">
        <v>236</v>
      </c>
      <c r="J3094">
        <f t="shared" si="145"/>
        <v>-3032890.8027041326</v>
      </c>
      <c r="K3094">
        <f t="shared" si="146"/>
        <v>-3032890.8027041326</v>
      </c>
    </row>
    <row r="3095" spans="1:11" x14ac:dyDescent="0.2">
      <c r="A3095" t="s">
        <v>6052</v>
      </c>
      <c r="B3095" t="s">
        <v>6191</v>
      </c>
      <c r="C3095">
        <v>5.0000000000000001E-4</v>
      </c>
      <c r="D3095">
        <v>2</v>
      </c>
      <c r="E3095">
        <f t="shared" si="144"/>
        <v>25702.46442969604</v>
      </c>
      <c r="F3095">
        <v>4725</v>
      </c>
      <c r="G3095" t="s">
        <v>6192</v>
      </c>
      <c r="H3095">
        <v>5.0000000000000001E-4</v>
      </c>
      <c r="I3095">
        <v>247</v>
      </c>
      <c r="J3095">
        <f t="shared" si="145"/>
        <v>-3174254.3570674607</v>
      </c>
      <c r="K3095">
        <f t="shared" si="146"/>
        <v>-3148551.8926377646</v>
      </c>
    </row>
    <row r="3096" spans="1:11" x14ac:dyDescent="0.2">
      <c r="A3096" t="s">
        <v>6052</v>
      </c>
      <c r="B3096" t="s">
        <v>6193</v>
      </c>
      <c r="C3096">
        <v>5.0000000000000001E-4</v>
      </c>
      <c r="D3096">
        <v>15</v>
      </c>
      <c r="E3096">
        <f t="shared" si="144"/>
        <v>192768.4832227203</v>
      </c>
      <c r="F3096">
        <v>4730</v>
      </c>
      <c r="G3096" t="s">
        <v>6194</v>
      </c>
      <c r="H3096">
        <v>5.0000000000000001E-4</v>
      </c>
      <c r="I3096">
        <v>217</v>
      </c>
      <c r="J3096">
        <f t="shared" si="145"/>
        <v>-2788717.3906220198</v>
      </c>
      <c r="K3096">
        <f t="shared" si="146"/>
        <v>-2595948.9073992996</v>
      </c>
    </row>
    <row r="3097" spans="1:11" x14ac:dyDescent="0.2">
      <c r="A3097" t="s">
        <v>6052</v>
      </c>
      <c r="B3097" t="s">
        <v>6195</v>
      </c>
      <c r="C3097">
        <v>5.0000000000000001E-4</v>
      </c>
      <c r="D3097">
        <v>4</v>
      </c>
      <c r="E3097">
        <f t="shared" si="144"/>
        <v>51404.928859392079</v>
      </c>
      <c r="F3097">
        <v>4740</v>
      </c>
      <c r="G3097" t="s">
        <v>6196</v>
      </c>
      <c r="H3097">
        <v>5.9999999999999995E-4</v>
      </c>
      <c r="I3097">
        <v>141</v>
      </c>
      <c r="J3097">
        <f t="shared" si="145"/>
        <v>-2174428.4907522849</v>
      </c>
      <c r="K3097">
        <f t="shared" si="146"/>
        <v>-2123023.5618928927</v>
      </c>
    </row>
    <row r="3098" spans="1:11" x14ac:dyDescent="0.2">
      <c r="A3098" t="s">
        <v>6052</v>
      </c>
      <c r="B3098" t="s">
        <v>6197</v>
      </c>
      <c r="C3098">
        <v>5.9999999999999995E-4</v>
      </c>
      <c r="D3098">
        <v>43</v>
      </c>
      <c r="E3098">
        <f t="shared" si="144"/>
        <v>663123.58228615765</v>
      </c>
      <c r="F3098">
        <v>4750</v>
      </c>
      <c r="G3098" t="s">
        <v>6198</v>
      </c>
      <c r="H3098">
        <v>5.9999999999999995E-4</v>
      </c>
      <c r="I3098">
        <v>17627</v>
      </c>
      <c r="J3098">
        <f t="shared" si="145"/>
        <v>-271834404.30135119</v>
      </c>
      <c r="K3098">
        <f t="shared" si="146"/>
        <v>-271171280.71906501</v>
      </c>
    </row>
    <row r="3099" spans="1:11" x14ac:dyDescent="0.2">
      <c r="A3099" t="s">
        <v>6052</v>
      </c>
      <c r="B3099" t="s">
        <v>6199</v>
      </c>
      <c r="C3099">
        <v>5.9999999999999995E-4</v>
      </c>
      <c r="D3099">
        <v>0</v>
      </c>
      <c r="E3099">
        <f t="shared" si="144"/>
        <v>0</v>
      </c>
      <c r="F3099">
        <v>4755</v>
      </c>
      <c r="G3099" t="s">
        <v>6200</v>
      </c>
      <c r="H3099">
        <v>5.9999999999999995E-4</v>
      </c>
      <c r="I3099">
        <v>12</v>
      </c>
      <c r="J3099">
        <f t="shared" si="145"/>
        <v>-185057.74389381148</v>
      </c>
      <c r="K3099">
        <f t="shared" si="146"/>
        <v>-185057.74389381148</v>
      </c>
    </row>
    <row r="3100" spans="1:11" x14ac:dyDescent="0.2">
      <c r="A3100" t="s">
        <v>6052</v>
      </c>
      <c r="B3100" t="s">
        <v>6201</v>
      </c>
      <c r="C3100">
        <v>5.9999999999999995E-4</v>
      </c>
      <c r="D3100">
        <v>1</v>
      </c>
      <c r="E3100">
        <f t="shared" si="144"/>
        <v>15421.478657817624</v>
      </c>
      <c r="F3100">
        <v>4760</v>
      </c>
      <c r="G3100" t="s">
        <v>6202</v>
      </c>
      <c r="H3100">
        <v>5.9999999999999995E-4</v>
      </c>
      <c r="I3100">
        <v>157</v>
      </c>
      <c r="J3100">
        <f t="shared" si="145"/>
        <v>-2421172.1492773672</v>
      </c>
      <c r="K3100">
        <f t="shared" si="146"/>
        <v>-2405750.6706195497</v>
      </c>
    </row>
    <row r="3101" spans="1:11" x14ac:dyDescent="0.2">
      <c r="A3101" t="s">
        <v>6052</v>
      </c>
      <c r="B3101" t="s">
        <v>6203</v>
      </c>
      <c r="C3101">
        <v>5.9999999999999995E-4</v>
      </c>
      <c r="D3101">
        <v>2</v>
      </c>
      <c r="E3101">
        <f t="shared" si="144"/>
        <v>30842.957315635249</v>
      </c>
      <c r="F3101">
        <v>4765</v>
      </c>
      <c r="G3101" t="s">
        <v>6204</v>
      </c>
      <c r="H3101">
        <v>5.9999999999999995E-4</v>
      </c>
      <c r="I3101">
        <v>39</v>
      </c>
      <c r="J3101">
        <f t="shared" si="145"/>
        <v>-601437.66765488719</v>
      </c>
      <c r="K3101">
        <f t="shared" si="146"/>
        <v>-570594.71033925191</v>
      </c>
    </row>
    <row r="3102" spans="1:11" x14ac:dyDescent="0.2">
      <c r="A3102" t="s">
        <v>6052</v>
      </c>
      <c r="B3102" t="s">
        <v>6205</v>
      </c>
      <c r="C3102">
        <v>5.9999999999999995E-4</v>
      </c>
      <c r="D3102">
        <v>18</v>
      </c>
      <c r="E3102">
        <f t="shared" si="144"/>
        <v>277586.61584071716</v>
      </c>
      <c r="F3102">
        <v>4770</v>
      </c>
      <c r="G3102" t="s">
        <v>6206</v>
      </c>
      <c r="H3102">
        <v>5.9999999999999995E-4</v>
      </c>
      <c r="I3102">
        <v>132</v>
      </c>
      <c r="J3102">
        <f t="shared" si="145"/>
        <v>-2035635.182831926</v>
      </c>
      <c r="K3102">
        <f t="shared" si="146"/>
        <v>-1758048.5669912088</v>
      </c>
    </row>
    <row r="3103" spans="1:11" x14ac:dyDescent="0.2">
      <c r="A3103" t="s">
        <v>6052</v>
      </c>
      <c r="B3103" t="s">
        <v>6207</v>
      </c>
      <c r="C3103">
        <v>6.9999999999999999E-4</v>
      </c>
      <c r="D3103">
        <v>105</v>
      </c>
      <c r="E3103">
        <f t="shared" si="144"/>
        <v>1889131.1355826587</v>
      </c>
      <c r="F3103">
        <v>4775</v>
      </c>
      <c r="G3103" t="s">
        <v>6208</v>
      </c>
      <c r="H3103">
        <v>6.9999999999999999E-4</v>
      </c>
      <c r="I3103">
        <v>18120</v>
      </c>
      <c r="J3103">
        <f t="shared" si="145"/>
        <v>-326010058.8262645</v>
      </c>
      <c r="K3103">
        <f t="shared" si="146"/>
        <v>-324120927.69068182</v>
      </c>
    </row>
    <row r="3104" spans="1:11" x14ac:dyDescent="0.2">
      <c r="A3104" t="s">
        <v>6052</v>
      </c>
      <c r="B3104" t="s">
        <v>6209</v>
      </c>
      <c r="C3104">
        <v>6.9999999999999999E-4</v>
      </c>
      <c r="D3104">
        <v>0</v>
      </c>
      <c r="E3104">
        <f t="shared" si="144"/>
        <v>0</v>
      </c>
      <c r="F3104">
        <v>4780</v>
      </c>
      <c r="G3104" t="s">
        <v>6210</v>
      </c>
      <c r="H3104">
        <v>6.9999999999999999E-4</v>
      </c>
      <c r="I3104">
        <v>283</v>
      </c>
      <c r="J3104">
        <f t="shared" si="145"/>
        <v>-5091658.2035227846</v>
      </c>
      <c r="K3104">
        <f t="shared" si="146"/>
        <v>-5091658.2035227846</v>
      </c>
    </row>
    <row r="3105" spans="1:11" x14ac:dyDescent="0.2">
      <c r="A3105" t="s">
        <v>6052</v>
      </c>
      <c r="B3105" t="s">
        <v>6211</v>
      </c>
      <c r="C3105">
        <v>6.9999999999999999E-4</v>
      </c>
      <c r="D3105">
        <v>0</v>
      </c>
      <c r="E3105">
        <f t="shared" si="144"/>
        <v>0</v>
      </c>
      <c r="F3105">
        <v>4785</v>
      </c>
      <c r="G3105" t="s">
        <v>6212</v>
      </c>
      <c r="H3105">
        <v>6.9999999999999999E-4</v>
      </c>
      <c r="I3105">
        <v>78</v>
      </c>
      <c r="J3105">
        <f t="shared" si="145"/>
        <v>-1403354.5578614038</v>
      </c>
      <c r="K3105">
        <f t="shared" si="146"/>
        <v>-1403354.5578614038</v>
      </c>
    </row>
    <row r="3106" spans="1:11" x14ac:dyDescent="0.2">
      <c r="A3106" t="s">
        <v>6052</v>
      </c>
      <c r="B3106" t="s">
        <v>6213</v>
      </c>
      <c r="C3106">
        <v>6.9999999999999999E-4</v>
      </c>
      <c r="D3106">
        <v>2</v>
      </c>
      <c r="E3106">
        <f t="shared" si="144"/>
        <v>35983.450201574451</v>
      </c>
      <c r="F3106">
        <v>4790</v>
      </c>
      <c r="G3106" t="s">
        <v>6214</v>
      </c>
      <c r="H3106">
        <v>6.9999999999999999E-4</v>
      </c>
      <c r="I3106">
        <v>633</v>
      </c>
      <c r="J3106">
        <f t="shared" si="145"/>
        <v>-11388761.988798317</v>
      </c>
      <c r="K3106">
        <f t="shared" si="146"/>
        <v>-11352778.538596742</v>
      </c>
    </row>
    <row r="3107" spans="1:11" x14ac:dyDescent="0.2">
      <c r="A3107" t="s">
        <v>6052</v>
      </c>
      <c r="B3107" t="s">
        <v>6215</v>
      </c>
      <c r="C3107">
        <v>6.9999999999999999E-4</v>
      </c>
      <c r="D3107">
        <v>0</v>
      </c>
      <c r="E3107">
        <f t="shared" si="144"/>
        <v>0</v>
      </c>
      <c r="F3107">
        <v>4795</v>
      </c>
      <c r="G3107" t="s">
        <v>6216</v>
      </c>
      <c r="H3107">
        <v>6.9999999999999999E-4</v>
      </c>
      <c r="I3107">
        <v>69</v>
      </c>
      <c r="J3107">
        <f t="shared" si="145"/>
        <v>-1241429.0319543188</v>
      </c>
      <c r="K3107">
        <f t="shared" si="146"/>
        <v>-1241429.0319543188</v>
      </c>
    </row>
    <row r="3108" spans="1:11" x14ac:dyDescent="0.2">
      <c r="A3108" t="s">
        <v>6052</v>
      </c>
      <c r="B3108" t="s">
        <v>6217</v>
      </c>
      <c r="C3108">
        <v>8.0000000000000004E-4</v>
      </c>
      <c r="D3108">
        <v>263</v>
      </c>
      <c r="E3108">
        <f t="shared" si="144"/>
        <v>5407798.5160080455</v>
      </c>
      <c r="F3108">
        <v>4800</v>
      </c>
      <c r="G3108" t="s">
        <v>6218</v>
      </c>
      <c r="H3108">
        <v>8.0000000000000004E-4</v>
      </c>
      <c r="I3108">
        <v>1491</v>
      </c>
      <c r="J3108">
        <f t="shared" si="145"/>
        <v>-30657899.571741432</v>
      </c>
      <c r="K3108">
        <f t="shared" si="146"/>
        <v>-25250101.055733386</v>
      </c>
    </row>
    <row r="3109" spans="1:11" x14ac:dyDescent="0.2">
      <c r="A3109" t="s">
        <v>6052</v>
      </c>
      <c r="B3109" t="s">
        <v>6219</v>
      </c>
      <c r="C3109">
        <v>8.0000000000000004E-4</v>
      </c>
      <c r="D3109">
        <v>0</v>
      </c>
      <c r="E3109">
        <f t="shared" si="144"/>
        <v>0</v>
      </c>
      <c r="F3109">
        <v>4805</v>
      </c>
      <c r="G3109" t="s">
        <v>6220</v>
      </c>
      <c r="H3109">
        <v>8.0000000000000004E-4</v>
      </c>
      <c r="I3109">
        <v>147</v>
      </c>
      <c r="J3109">
        <f t="shared" si="145"/>
        <v>-3022609.8169322545</v>
      </c>
      <c r="K3109">
        <f t="shared" si="146"/>
        <v>-3022609.8169322545</v>
      </c>
    </row>
    <row r="3110" spans="1:11" x14ac:dyDescent="0.2">
      <c r="A3110" t="s">
        <v>6052</v>
      </c>
      <c r="B3110" t="s">
        <v>6221</v>
      </c>
      <c r="C3110">
        <v>8.0000000000000004E-4</v>
      </c>
      <c r="D3110">
        <v>37</v>
      </c>
      <c r="E3110">
        <f t="shared" si="144"/>
        <v>760792.9471190027</v>
      </c>
      <c r="F3110">
        <v>4810</v>
      </c>
      <c r="G3110" t="s">
        <v>6222</v>
      </c>
      <c r="H3110">
        <v>8.0000000000000004E-4</v>
      </c>
      <c r="I3110">
        <v>362</v>
      </c>
      <c r="J3110">
        <f t="shared" si="145"/>
        <v>-7443433.6988399737</v>
      </c>
      <c r="K3110">
        <f t="shared" si="146"/>
        <v>-6682640.7517209705</v>
      </c>
    </row>
    <row r="3111" spans="1:11" x14ac:dyDescent="0.2">
      <c r="A3111" t="s">
        <v>6052</v>
      </c>
      <c r="B3111" t="s">
        <v>6223</v>
      </c>
      <c r="C3111">
        <v>8.0000000000000004E-4</v>
      </c>
      <c r="D3111">
        <v>0</v>
      </c>
      <c r="E3111">
        <f t="shared" si="144"/>
        <v>0</v>
      </c>
      <c r="F3111">
        <v>4815</v>
      </c>
      <c r="G3111" t="s">
        <v>6224</v>
      </c>
      <c r="H3111">
        <v>8.0000000000000004E-4</v>
      </c>
      <c r="I3111">
        <v>155</v>
      </c>
      <c r="J3111">
        <f t="shared" si="145"/>
        <v>-3187105.5892823087</v>
      </c>
      <c r="K3111">
        <f t="shared" si="146"/>
        <v>-3187105.5892823087</v>
      </c>
    </row>
    <row r="3112" spans="1:11" x14ac:dyDescent="0.2">
      <c r="A3112" t="s">
        <v>6052</v>
      </c>
      <c r="B3112" t="s">
        <v>6225</v>
      </c>
      <c r="C3112">
        <v>8.0000000000000004E-4</v>
      </c>
      <c r="D3112">
        <v>23</v>
      </c>
      <c r="E3112">
        <f t="shared" si="144"/>
        <v>472925.34550640703</v>
      </c>
      <c r="F3112">
        <v>4820</v>
      </c>
      <c r="G3112" t="s">
        <v>6226</v>
      </c>
      <c r="H3112">
        <v>8.0000000000000004E-4</v>
      </c>
      <c r="I3112">
        <v>369</v>
      </c>
      <c r="J3112">
        <f t="shared" si="145"/>
        <v>-7587367.4996462716</v>
      </c>
      <c r="K3112">
        <f t="shared" si="146"/>
        <v>-7114442.1541398643</v>
      </c>
    </row>
    <row r="3113" spans="1:11" x14ac:dyDescent="0.2">
      <c r="A3113" t="s">
        <v>6052</v>
      </c>
      <c r="B3113" t="s">
        <v>6227</v>
      </c>
      <c r="C3113">
        <v>8.9999999999999998E-4</v>
      </c>
      <c r="D3113">
        <v>3</v>
      </c>
      <c r="E3113">
        <f t="shared" si="144"/>
        <v>69396.653960179319</v>
      </c>
      <c r="F3113">
        <v>4825</v>
      </c>
      <c r="G3113" t="s">
        <v>6228</v>
      </c>
      <c r="H3113">
        <v>8.9999999999999998E-4</v>
      </c>
      <c r="I3113">
        <v>457</v>
      </c>
      <c r="J3113">
        <f t="shared" si="145"/>
        <v>-10571423.619933981</v>
      </c>
      <c r="K3113">
        <f t="shared" si="146"/>
        <v>-10502026.965973802</v>
      </c>
    </row>
    <row r="3114" spans="1:11" x14ac:dyDescent="0.2">
      <c r="A3114" t="s">
        <v>6052</v>
      </c>
      <c r="B3114" t="s">
        <v>6229</v>
      </c>
      <c r="C3114">
        <v>8.9999999999999998E-4</v>
      </c>
      <c r="D3114">
        <v>65</v>
      </c>
      <c r="E3114">
        <f t="shared" si="144"/>
        <v>1503594.1691372183</v>
      </c>
      <c r="F3114">
        <v>4830</v>
      </c>
      <c r="G3114" t="s">
        <v>6230</v>
      </c>
      <c r="H3114">
        <v>8.9999999999999998E-4</v>
      </c>
      <c r="I3114">
        <v>392</v>
      </c>
      <c r="J3114">
        <f t="shared" si="145"/>
        <v>-9067829.4507967625</v>
      </c>
      <c r="K3114">
        <f t="shared" si="146"/>
        <v>-7564235.2816595444</v>
      </c>
    </row>
    <row r="3115" spans="1:11" x14ac:dyDescent="0.2">
      <c r="A3115" t="s">
        <v>6052</v>
      </c>
      <c r="B3115" t="s">
        <v>6231</v>
      </c>
      <c r="C3115">
        <v>8.9999999999999998E-4</v>
      </c>
      <c r="D3115">
        <v>1</v>
      </c>
      <c r="E3115">
        <f t="shared" si="144"/>
        <v>23132.217986726435</v>
      </c>
      <c r="F3115">
        <v>4835</v>
      </c>
      <c r="G3115" t="s">
        <v>6232</v>
      </c>
      <c r="H3115">
        <v>8.9999999999999998E-4</v>
      </c>
      <c r="I3115">
        <v>52</v>
      </c>
      <c r="J3115">
        <f t="shared" si="145"/>
        <v>-1202875.3353097744</v>
      </c>
      <c r="K3115">
        <f t="shared" si="146"/>
        <v>-1179743.1173230479</v>
      </c>
    </row>
    <row r="3116" spans="1:11" x14ac:dyDescent="0.2">
      <c r="A3116" t="s">
        <v>6052</v>
      </c>
      <c r="B3116" t="s">
        <v>6233</v>
      </c>
      <c r="C3116">
        <v>1E-3</v>
      </c>
      <c r="D3116">
        <v>80</v>
      </c>
      <c r="E3116">
        <f t="shared" si="144"/>
        <v>2056197.1543756831</v>
      </c>
      <c r="F3116">
        <v>4840</v>
      </c>
      <c r="G3116" t="s">
        <v>6234</v>
      </c>
      <c r="H3116">
        <v>1E-3</v>
      </c>
      <c r="I3116">
        <v>252</v>
      </c>
      <c r="J3116">
        <f t="shared" si="145"/>
        <v>-6477021.0362834018</v>
      </c>
      <c r="K3116">
        <f t="shared" si="146"/>
        <v>-4420823.8819077183</v>
      </c>
    </row>
    <row r="3117" spans="1:11" x14ac:dyDescent="0.2">
      <c r="A3117" t="s">
        <v>6052</v>
      </c>
      <c r="B3117" t="s">
        <v>6235</v>
      </c>
      <c r="C3117">
        <v>1E-3</v>
      </c>
      <c r="D3117">
        <v>7</v>
      </c>
      <c r="E3117">
        <f t="shared" si="144"/>
        <v>179917.25100787231</v>
      </c>
      <c r="F3117">
        <v>4845</v>
      </c>
      <c r="G3117" t="s">
        <v>6236</v>
      </c>
      <c r="H3117">
        <v>1E-3</v>
      </c>
      <c r="I3117">
        <v>310</v>
      </c>
      <c r="J3117">
        <f t="shared" si="145"/>
        <v>-7967763.9732057713</v>
      </c>
      <c r="K3117">
        <f t="shared" si="146"/>
        <v>-7787846.7221978987</v>
      </c>
    </row>
    <row r="3118" spans="1:11" x14ac:dyDescent="0.2">
      <c r="A3118" t="s">
        <v>6052</v>
      </c>
      <c r="B3118" t="s">
        <v>6237</v>
      </c>
      <c r="C3118">
        <v>1E-3</v>
      </c>
      <c r="D3118">
        <v>89</v>
      </c>
      <c r="E3118">
        <f t="shared" si="144"/>
        <v>2287519.3342429479</v>
      </c>
      <c r="F3118">
        <v>4850</v>
      </c>
      <c r="G3118" t="s">
        <v>6238</v>
      </c>
      <c r="H3118">
        <v>1E-3</v>
      </c>
      <c r="I3118">
        <v>1868</v>
      </c>
      <c r="J3118">
        <f t="shared" si="145"/>
        <v>-48012203.554672204</v>
      </c>
      <c r="K3118">
        <f t="shared" si="146"/>
        <v>-45724684.220429257</v>
      </c>
    </row>
    <row r="3119" spans="1:11" x14ac:dyDescent="0.2">
      <c r="A3119" t="s">
        <v>6052</v>
      </c>
      <c r="B3119" t="s">
        <v>6239</v>
      </c>
      <c r="C3119">
        <v>1E-3</v>
      </c>
      <c r="D3119">
        <v>0</v>
      </c>
      <c r="E3119">
        <f t="shared" si="144"/>
        <v>0</v>
      </c>
      <c r="F3119">
        <v>4855</v>
      </c>
      <c r="G3119" t="s">
        <v>6240</v>
      </c>
      <c r="H3119">
        <v>1E-3</v>
      </c>
      <c r="I3119">
        <v>320</v>
      </c>
      <c r="J3119">
        <f t="shared" si="145"/>
        <v>-8224788.6175027322</v>
      </c>
      <c r="K3119">
        <f t="shared" si="146"/>
        <v>-8224788.6175027322</v>
      </c>
    </row>
    <row r="3120" spans="1:11" x14ac:dyDescent="0.2">
      <c r="A3120" t="s">
        <v>6052</v>
      </c>
      <c r="B3120" t="s">
        <v>6241</v>
      </c>
      <c r="C3120">
        <v>1.1000000000000001E-3</v>
      </c>
      <c r="D3120">
        <v>4</v>
      </c>
      <c r="E3120">
        <f t="shared" si="144"/>
        <v>113090.84349066258</v>
      </c>
      <c r="F3120">
        <v>4860</v>
      </c>
      <c r="G3120" t="s">
        <v>6242</v>
      </c>
      <c r="H3120">
        <v>1.1000000000000001E-3</v>
      </c>
      <c r="I3120">
        <v>310</v>
      </c>
      <c r="J3120">
        <f t="shared" si="145"/>
        <v>-8764540.3705263492</v>
      </c>
      <c r="K3120">
        <f t="shared" si="146"/>
        <v>-8651449.5270356871</v>
      </c>
    </row>
    <row r="3121" spans="1:11" x14ac:dyDescent="0.2">
      <c r="A3121" t="s">
        <v>6052</v>
      </c>
      <c r="B3121" t="s">
        <v>6243</v>
      </c>
      <c r="C3121">
        <v>1.1000000000000001E-3</v>
      </c>
      <c r="D3121">
        <v>0</v>
      </c>
      <c r="E3121">
        <f t="shared" si="144"/>
        <v>0</v>
      </c>
      <c r="F3121">
        <v>4865</v>
      </c>
      <c r="G3121" t="s">
        <v>6244</v>
      </c>
      <c r="H3121">
        <v>1.1000000000000001E-3</v>
      </c>
      <c r="I3121">
        <v>69</v>
      </c>
      <c r="J3121">
        <f t="shared" si="145"/>
        <v>-1950817.0502139295</v>
      </c>
      <c r="K3121">
        <f t="shared" si="146"/>
        <v>-1950817.0502139295</v>
      </c>
    </row>
    <row r="3122" spans="1:11" x14ac:dyDescent="0.2">
      <c r="A3122" t="s">
        <v>6052</v>
      </c>
      <c r="B3122" t="s">
        <v>6245</v>
      </c>
      <c r="C3122">
        <v>1.1000000000000001E-3</v>
      </c>
      <c r="D3122">
        <v>8</v>
      </c>
      <c r="E3122">
        <f t="shared" si="144"/>
        <v>226181.68698132515</v>
      </c>
      <c r="F3122">
        <v>4870</v>
      </c>
      <c r="G3122" t="s">
        <v>6246</v>
      </c>
      <c r="H3122">
        <v>1.1000000000000001E-3</v>
      </c>
      <c r="I3122">
        <v>270</v>
      </c>
      <c r="J3122">
        <f t="shared" si="145"/>
        <v>-7633631.935619724</v>
      </c>
      <c r="K3122">
        <f t="shared" si="146"/>
        <v>-7407450.2486383989</v>
      </c>
    </row>
    <row r="3123" spans="1:11" x14ac:dyDescent="0.2">
      <c r="A3123" t="s">
        <v>6052</v>
      </c>
      <c r="B3123" t="s">
        <v>6247</v>
      </c>
      <c r="C3123">
        <v>1.1999999999999999E-3</v>
      </c>
      <c r="D3123">
        <v>49</v>
      </c>
      <c r="E3123">
        <f t="shared" si="144"/>
        <v>1511304.908466127</v>
      </c>
      <c r="F3123">
        <v>4875</v>
      </c>
      <c r="G3123" t="s">
        <v>6248</v>
      </c>
      <c r="H3123">
        <v>1.1999999999999999E-3</v>
      </c>
      <c r="I3123">
        <v>236</v>
      </c>
      <c r="J3123">
        <f t="shared" si="145"/>
        <v>-7278937.9264899176</v>
      </c>
      <c r="K3123">
        <f t="shared" si="146"/>
        <v>-5767633.0180237908</v>
      </c>
    </row>
    <row r="3124" spans="1:11" x14ac:dyDescent="0.2">
      <c r="A3124" t="s">
        <v>6052</v>
      </c>
      <c r="B3124" t="s">
        <v>6249</v>
      </c>
      <c r="C3124">
        <v>1.1999999999999999E-3</v>
      </c>
      <c r="D3124">
        <v>60</v>
      </c>
      <c r="E3124">
        <f t="shared" si="144"/>
        <v>1850577.4389381148</v>
      </c>
      <c r="F3124">
        <v>4880</v>
      </c>
      <c r="G3124" t="s">
        <v>6250</v>
      </c>
      <c r="H3124">
        <v>1.1999999999999999E-3</v>
      </c>
      <c r="I3124">
        <v>787</v>
      </c>
      <c r="J3124">
        <f t="shared" si="145"/>
        <v>-24273407.407404937</v>
      </c>
      <c r="K3124">
        <f t="shared" si="146"/>
        <v>-22422829.968466822</v>
      </c>
    </row>
    <row r="3125" spans="1:11" x14ac:dyDescent="0.2">
      <c r="A3125" t="s">
        <v>6052</v>
      </c>
      <c r="B3125" t="s">
        <v>6251</v>
      </c>
      <c r="C3125">
        <v>1.1999999999999999E-3</v>
      </c>
      <c r="D3125">
        <v>1</v>
      </c>
      <c r="E3125">
        <f t="shared" si="144"/>
        <v>30842.957315635249</v>
      </c>
      <c r="F3125">
        <v>4885</v>
      </c>
      <c r="G3125" t="s">
        <v>6252</v>
      </c>
      <c r="H3125">
        <v>1.1999999999999999E-3</v>
      </c>
      <c r="I3125">
        <v>71</v>
      </c>
      <c r="J3125">
        <f t="shared" si="145"/>
        <v>-2189849.9694101023</v>
      </c>
      <c r="K3125">
        <f t="shared" si="146"/>
        <v>-2159007.0120944669</v>
      </c>
    </row>
    <row r="3126" spans="1:11" x14ac:dyDescent="0.2">
      <c r="A3126" t="s">
        <v>6052</v>
      </c>
      <c r="B3126" t="s">
        <v>6253</v>
      </c>
      <c r="C3126">
        <v>1.2999999999999999E-3</v>
      </c>
      <c r="D3126">
        <v>55</v>
      </c>
      <c r="E3126">
        <f t="shared" si="144"/>
        <v>1837726.2067232665</v>
      </c>
      <c r="F3126">
        <v>4890</v>
      </c>
      <c r="G3126" t="s">
        <v>6254</v>
      </c>
      <c r="H3126">
        <v>1.2999999999999999E-3</v>
      </c>
      <c r="I3126">
        <v>1827</v>
      </c>
      <c r="J3126">
        <f t="shared" si="145"/>
        <v>-61045923.266971067</v>
      </c>
      <c r="K3126">
        <f t="shared" si="146"/>
        <v>-59208197.060247801</v>
      </c>
    </row>
    <row r="3127" spans="1:11" x14ac:dyDescent="0.2">
      <c r="A3127" t="s">
        <v>6052</v>
      </c>
      <c r="B3127" t="s">
        <v>6255</v>
      </c>
      <c r="C3127">
        <v>1.2999999999999999E-3</v>
      </c>
      <c r="D3127">
        <v>5</v>
      </c>
      <c r="E3127">
        <f t="shared" si="144"/>
        <v>167066.01879302427</v>
      </c>
      <c r="F3127">
        <v>4895</v>
      </c>
      <c r="G3127" t="s">
        <v>6256</v>
      </c>
      <c r="H3127">
        <v>1.2999999999999999E-3</v>
      </c>
      <c r="I3127">
        <v>259</v>
      </c>
      <c r="J3127">
        <f t="shared" si="145"/>
        <v>-8654019.773478657</v>
      </c>
      <c r="K3127">
        <f t="shared" si="146"/>
        <v>-8486953.7546856329</v>
      </c>
    </row>
    <row r="3128" spans="1:11" x14ac:dyDescent="0.2">
      <c r="A3128" t="s">
        <v>6052</v>
      </c>
      <c r="B3128" t="s">
        <v>6257</v>
      </c>
      <c r="C3128">
        <v>1.4E-3</v>
      </c>
      <c r="D3128">
        <v>382</v>
      </c>
      <c r="E3128">
        <f t="shared" si="144"/>
        <v>13745677.977001442</v>
      </c>
      <c r="F3128">
        <v>4900</v>
      </c>
      <c r="G3128" t="s">
        <v>6258</v>
      </c>
      <c r="H3128">
        <v>1.4E-3</v>
      </c>
      <c r="I3128">
        <v>3042</v>
      </c>
      <c r="J3128">
        <f t="shared" si="145"/>
        <v>-109461655.51318949</v>
      </c>
      <c r="K3128">
        <f t="shared" si="146"/>
        <v>-95715977.536188051</v>
      </c>
    </row>
    <row r="3129" spans="1:11" x14ac:dyDescent="0.2">
      <c r="A3129" t="s">
        <v>6052</v>
      </c>
      <c r="B3129" t="s">
        <v>6259</v>
      </c>
      <c r="C3129">
        <v>1.4E-3</v>
      </c>
      <c r="D3129">
        <v>37</v>
      </c>
      <c r="E3129">
        <f t="shared" si="144"/>
        <v>1331387.6574582548</v>
      </c>
      <c r="F3129">
        <v>4905</v>
      </c>
      <c r="G3129" t="s">
        <v>6260</v>
      </c>
      <c r="H3129">
        <v>1.4E-3</v>
      </c>
      <c r="I3129">
        <v>197</v>
      </c>
      <c r="J3129">
        <f t="shared" si="145"/>
        <v>-7088739.6897101663</v>
      </c>
      <c r="K3129">
        <f t="shared" si="146"/>
        <v>-5757352.0322519112</v>
      </c>
    </row>
    <row r="3130" spans="1:11" x14ac:dyDescent="0.2">
      <c r="A3130" t="s">
        <v>6052</v>
      </c>
      <c r="B3130" t="s">
        <v>6261</v>
      </c>
      <c r="C3130">
        <v>1.4E-3</v>
      </c>
      <c r="D3130">
        <v>108</v>
      </c>
      <c r="E3130">
        <f t="shared" si="144"/>
        <v>3886212.6217700411</v>
      </c>
      <c r="F3130">
        <v>4910</v>
      </c>
      <c r="G3130" t="s">
        <v>6262</v>
      </c>
      <c r="H3130">
        <v>1.4E-3</v>
      </c>
      <c r="I3130">
        <v>261</v>
      </c>
      <c r="J3130">
        <f t="shared" si="145"/>
        <v>-9391680.502610933</v>
      </c>
      <c r="K3130">
        <f t="shared" si="146"/>
        <v>-5505467.880840892</v>
      </c>
    </row>
    <row r="3131" spans="1:11" x14ac:dyDescent="0.2">
      <c r="A3131" t="s">
        <v>6052</v>
      </c>
      <c r="B3131" t="s">
        <v>6263</v>
      </c>
      <c r="C3131">
        <v>1.5E-3</v>
      </c>
      <c r="D3131">
        <v>11</v>
      </c>
      <c r="E3131">
        <f t="shared" si="144"/>
        <v>424090.66308998468</v>
      </c>
      <c r="F3131">
        <v>4915</v>
      </c>
      <c r="G3131" t="s">
        <v>6264</v>
      </c>
      <c r="H3131">
        <v>1.5E-3</v>
      </c>
      <c r="I3131">
        <v>61</v>
      </c>
      <c r="J3131">
        <f t="shared" si="145"/>
        <v>-2351775.4953171876</v>
      </c>
      <c r="K3131">
        <f t="shared" si="146"/>
        <v>-1927684.8322272031</v>
      </c>
    </row>
    <row r="3132" spans="1:11" x14ac:dyDescent="0.2">
      <c r="A3132" t="s">
        <v>6052</v>
      </c>
      <c r="B3132" t="s">
        <v>6265</v>
      </c>
      <c r="C3132">
        <v>1.5E-3</v>
      </c>
      <c r="D3132">
        <v>55</v>
      </c>
      <c r="E3132">
        <f t="shared" si="144"/>
        <v>2120453.3154499233</v>
      </c>
      <c r="F3132">
        <v>4920</v>
      </c>
      <c r="G3132" t="s">
        <v>6266</v>
      </c>
      <c r="H3132">
        <v>1.5E-3</v>
      </c>
      <c r="I3132">
        <v>253</v>
      </c>
      <c r="J3132">
        <f t="shared" si="145"/>
        <v>-9754085.2510696482</v>
      </c>
      <c r="K3132">
        <f t="shared" si="146"/>
        <v>-7633631.9356197249</v>
      </c>
    </row>
    <row r="3133" spans="1:11" x14ac:dyDescent="0.2">
      <c r="A3133" t="s">
        <v>6052</v>
      </c>
      <c r="B3133" t="s">
        <v>6267</v>
      </c>
      <c r="C3133">
        <v>1.6000000000000001E-3</v>
      </c>
      <c r="D3133">
        <v>71</v>
      </c>
      <c r="E3133">
        <f t="shared" si="144"/>
        <v>2919799.9592134701</v>
      </c>
      <c r="F3133">
        <v>4925</v>
      </c>
      <c r="G3133" t="s">
        <v>6268</v>
      </c>
      <c r="H3133">
        <v>1.6000000000000001E-3</v>
      </c>
      <c r="I3133">
        <v>604</v>
      </c>
      <c r="J3133">
        <f t="shared" si="145"/>
        <v>-24838861.624858253</v>
      </c>
      <c r="K3133">
        <f t="shared" si="146"/>
        <v>-21919061.665644784</v>
      </c>
    </row>
    <row r="3134" spans="1:11" x14ac:dyDescent="0.2">
      <c r="A3134" t="s">
        <v>6052</v>
      </c>
      <c r="B3134" t="s">
        <v>6269</v>
      </c>
      <c r="C3134">
        <v>1.6000000000000001E-3</v>
      </c>
      <c r="D3134">
        <v>42</v>
      </c>
      <c r="E3134">
        <f t="shared" si="144"/>
        <v>1727205.6096755741</v>
      </c>
      <c r="F3134">
        <v>4930</v>
      </c>
      <c r="G3134" t="s">
        <v>6270</v>
      </c>
      <c r="H3134">
        <v>1.6000000000000001E-3</v>
      </c>
      <c r="I3134">
        <v>220</v>
      </c>
      <c r="J3134">
        <f t="shared" si="145"/>
        <v>-9047267.4792530071</v>
      </c>
      <c r="K3134">
        <f t="shared" si="146"/>
        <v>-7320061.869577433</v>
      </c>
    </row>
    <row r="3135" spans="1:11" x14ac:dyDescent="0.2">
      <c r="A3135" t="s">
        <v>6052</v>
      </c>
      <c r="B3135" t="s">
        <v>6271</v>
      </c>
      <c r="C3135">
        <v>1.6000000000000001E-3</v>
      </c>
      <c r="D3135">
        <v>13</v>
      </c>
      <c r="E3135">
        <f t="shared" si="144"/>
        <v>534611.26013767754</v>
      </c>
      <c r="F3135">
        <v>4935</v>
      </c>
      <c r="G3135" t="s">
        <v>6272</v>
      </c>
      <c r="H3135">
        <v>1.6000000000000001E-3</v>
      </c>
      <c r="I3135">
        <v>250</v>
      </c>
      <c r="J3135">
        <f t="shared" si="145"/>
        <v>-10280985.771878416</v>
      </c>
      <c r="K3135">
        <f t="shared" si="146"/>
        <v>-9746374.5117407385</v>
      </c>
    </row>
    <row r="3136" spans="1:11" x14ac:dyDescent="0.2">
      <c r="A3136" t="s">
        <v>6052</v>
      </c>
      <c r="B3136" t="s">
        <v>6273</v>
      </c>
      <c r="C3136">
        <v>1.6999999999999999E-3</v>
      </c>
      <c r="D3136">
        <v>90</v>
      </c>
      <c r="E3136">
        <f t="shared" si="144"/>
        <v>3932477.0577434935</v>
      </c>
      <c r="F3136">
        <v>4940</v>
      </c>
      <c r="G3136" t="s">
        <v>6274</v>
      </c>
      <c r="H3136">
        <v>1.6999999999999999E-3</v>
      </c>
      <c r="I3136">
        <v>290</v>
      </c>
      <c r="J3136">
        <f t="shared" si="145"/>
        <v>-12671314.963840146</v>
      </c>
      <c r="K3136">
        <f t="shared" si="146"/>
        <v>-8738837.9060966522</v>
      </c>
    </row>
    <row r="3137" spans="1:11" x14ac:dyDescent="0.2">
      <c r="A3137" t="s">
        <v>6052</v>
      </c>
      <c r="B3137" t="s">
        <v>6275</v>
      </c>
      <c r="C3137">
        <v>1.6999999999999999E-3</v>
      </c>
      <c r="D3137">
        <v>21</v>
      </c>
      <c r="E3137">
        <f t="shared" si="144"/>
        <v>917577.98014014843</v>
      </c>
      <c r="F3137">
        <v>4945</v>
      </c>
      <c r="G3137" t="s">
        <v>6276</v>
      </c>
      <c r="H3137">
        <v>1.6999999999999999E-3</v>
      </c>
      <c r="I3137">
        <v>186</v>
      </c>
      <c r="J3137">
        <f t="shared" si="145"/>
        <v>-8127119.2526698867</v>
      </c>
      <c r="K3137">
        <f t="shared" si="146"/>
        <v>-7209541.272529738</v>
      </c>
    </row>
    <row r="3138" spans="1:11" x14ac:dyDescent="0.2">
      <c r="A3138" t="s">
        <v>6052</v>
      </c>
      <c r="B3138" t="s">
        <v>6277</v>
      </c>
      <c r="C3138">
        <v>1.8E-3</v>
      </c>
      <c r="D3138">
        <v>774</v>
      </c>
      <c r="E3138">
        <f t="shared" si="144"/>
        <v>35808673.443452522</v>
      </c>
      <c r="F3138">
        <v>4950</v>
      </c>
      <c r="G3138" t="s">
        <v>6278</v>
      </c>
      <c r="H3138">
        <v>1.8E-3</v>
      </c>
      <c r="I3138">
        <v>1378</v>
      </c>
      <c r="J3138">
        <f t="shared" si="145"/>
        <v>-63752392.771418057</v>
      </c>
      <c r="K3138">
        <f t="shared" si="146"/>
        <v>-27943719.327965535</v>
      </c>
    </row>
    <row r="3139" spans="1:11" x14ac:dyDescent="0.2">
      <c r="A3139" t="s">
        <v>6052</v>
      </c>
      <c r="B3139" t="s">
        <v>6279</v>
      </c>
      <c r="C3139">
        <v>1.8E-3</v>
      </c>
      <c r="D3139">
        <v>37</v>
      </c>
      <c r="E3139">
        <f t="shared" si="144"/>
        <v>1711784.1310177559</v>
      </c>
      <c r="F3139">
        <v>4955</v>
      </c>
      <c r="G3139" t="s">
        <v>6280</v>
      </c>
      <c r="H3139">
        <v>1.8E-3</v>
      </c>
      <c r="I3139">
        <v>271</v>
      </c>
      <c r="J3139">
        <f t="shared" si="145"/>
        <v>-12537662.148805728</v>
      </c>
      <c r="K3139">
        <f t="shared" si="146"/>
        <v>-10825878.017787972</v>
      </c>
    </row>
    <row r="3140" spans="1:11" x14ac:dyDescent="0.2">
      <c r="A3140" t="s">
        <v>6052</v>
      </c>
      <c r="B3140" t="s">
        <v>6281</v>
      </c>
      <c r="C3140">
        <v>1.9E-3</v>
      </c>
      <c r="D3140">
        <v>101</v>
      </c>
      <c r="E3140">
        <f t="shared" si="144"/>
        <v>4932302.9240586692</v>
      </c>
      <c r="F3140">
        <v>4960</v>
      </c>
      <c r="G3140" t="s">
        <v>6282</v>
      </c>
      <c r="H3140">
        <v>1.9E-3</v>
      </c>
      <c r="I3140">
        <v>261</v>
      </c>
      <c r="J3140">
        <f t="shared" si="145"/>
        <v>-12745852.110686267</v>
      </c>
      <c r="K3140">
        <f t="shared" si="146"/>
        <v>-7813549.1866275975</v>
      </c>
    </row>
    <row r="3141" spans="1:11" x14ac:dyDescent="0.2">
      <c r="A3141" t="s">
        <v>6052</v>
      </c>
      <c r="B3141" t="s">
        <v>6283</v>
      </c>
      <c r="C3141">
        <v>1.9E-3</v>
      </c>
      <c r="D3141">
        <v>24</v>
      </c>
      <c r="E3141">
        <f t="shared" si="144"/>
        <v>1172032.3779941394</v>
      </c>
      <c r="F3141">
        <v>4965</v>
      </c>
      <c r="G3141" t="s">
        <v>6284</v>
      </c>
      <c r="H3141">
        <v>1.9E-3</v>
      </c>
      <c r="I3141">
        <v>278</v>
      </c>
      <c r="J3141">
        <f t="shared" si="145"/>
        <v>-13576041.711765449</v>
      </c>
      <c r="K3141">
        <f t="shared" si="146"/>
        <v>-12404009.333771311</v>
      </c>
    </row>
    <row r="3142" spans="1:11" x14ac:dyDescent="0.2">
      <c r="A3142" t="s">
        <v>6052</v>
      </c>
      <c r="B3142" t="s">
        <v>6285</v>
      </c>
      <c r="C3142">
        <v>2E-3</v>
      </c>
      <c r="D3142">
        <v>54</v>
      </c>
      <c r="E3142">
        <f t="shared" si="144"/>
        <v>2775866.1584071722</v>
      </c>
      <c r="F3142">
        <v>4970</v>
      </c>
      <c r="G3142" t="s">
        <v>6286</v>
      </c>
      <c r="H3142">
        <v>2E-3</v>
      </c>
      <c r="I3142">
        <v>223</v>
      </c>
      <c r="J3142">
        <f t="shared" si="145"/>
        <v>-11463299.135644434</v>
      </c>
      <c r="K3142">
        <f t="shared" si="146"/>
        <v>-8687432.9772372618</v>
      </c>
    </row>
    <row r="3143" spans="1:11" x14ac:dyDescent="0.2">
      <c r="A3143" t="s">
        <v>6052</v>
      </c>
      <c r="B3143" t="s">
        <v>6287</v>
      </c>
      <c r="C3143">
        <v>2E-3</v>
      </c>
      <c r="D3143">
        <v>148</v>
      </c>
      <c r="E3143">
        <f t="shared" si="144"/>
        <v>7607929.471190027</v>
      </c>
      <c r="F3143">
        <v>4975</v>
      </c>
      <c r="G3143" t="s">
        <v>6288</v>
      </c>
      <c r="H3143">
        <v>2E-3</v>
      </c>
      <c r="I3143">
        <v>427</v>
      </c>
      <c r="J3143">
        <f t="shared" si="145"/>
        <v>-21949904.622960415</v>
      </c>
      <c r="K3143">
        <f t="shared" si="146"/>
        <v>-14341975.151770387</v>
      </c>
    </row>
    <row r="3144" spans="1:11" x14ac:dyDescent="0.2">
      <c r="A3144" t="s">
        <v>6052</v>
      </c>
      <c r="B3144" t="s">
        <v>6289</v>
      </c>
      <c r="C3144">
        <v>2.0999999999999999E-3</v>
      </c>
      <c r="D3144">
        <v>81</v>
      </c>
      <c r="E3144">
        <f t="shared" si="144"/>
        <v>4371989.1994912969</v>
      </c>
      <c r="F3144">
        <v>4980</v>
      </c>
      <c r="G3144" t="s">
        <v>6290</v>
      </c>
      <c r="H3144">
        <v>2.0999999999999999E-3</v>
      </c>
      <c r="I3144">
        <v>267</v>
      </c>
      <c r="J3144">
        <f t="shared" si="145"/>
        <v>-14411371.805730566</v>
      </c>
      <c r="K3144">
        <f t="shared" si="146"/>
        <v>-10039382.60623927</v>
      </c>
    </row>
    <row r="3145" spans="1:11" x14ac:dyDescent="0.2">
      <c r="A3145" t="s">
        <v>6052</v>
      </c>
      <c r="B3145" t="s">
        <v>6291</v>
      </c>
      <c r="C3145">
        <v>2.0999999999999999E-3</v>
      </c>
      <c r="D3145">
        <v>62</v>
      </c>
      <c r="E3145">
        <f t="shared" si="144"/>
        <v>3346460.8687464232</v>
      </c>
      <c r="F3145">
        <v>4985</v>
      </c>
      <c r="G3145" t="s">
        <v>6292</v>
      </c>
      <c r="H3145">
        <v>2.0999999999999999E-3</v>
      </c>
      <c r="I3145">
        <v>234</v>
      </c>
      <c r="J3145">
        <f t="shared" si="145"/>
        <v>-12630191.020752631</v>
      </c>
      <c r="K3145">
        <f t="shared" si="146"/>
        <v>-9283730.1520062089</v>
      </c>
    </row>
    <row r="3146" spans="1:11" x14ac:dyDescent="0.2">
      <c r="A3146" t="s">
        <v>6052</v>
      </c>
      <c r="B3146" t="s">
        <v>6293</v>
      </c>
      <c r="C3146">
        <v>2.2000000000000001E-3</v>
      </c>
      <c r="D3146">
        <v>125</v>
      </c>
      <c r="E3146">
        <f t="shared" si="144"/>
        <v>7068177.7181664119</v>
      </c>
      <c r="F3146">
        <v>4990</v>
      </c>
      <c r="G3146" t="s">
        <v>6294</v>
      </c>
      <c r="H3146">
        <v>2.2000000000000001E-3</v>
      </c>
      <c r="I3146">
        <v>337</v>
      </c>
      <c r="J3146">
        <f t="shared" si="145"/>
        <v>-19055807.128176641</v>
      </c>
      <c r="K3146">
        <f t="shared" si="146"/>
        <v>-11987629.41001023</v>
      </c>
    </row>
    <row r="3147" spans="1:11" x14ac:dyDescent="0.2">
      <c r="A3147" t="s">
        <v>6052</v>
      </c>
      <c r="B3147" t="s">
        <v>6295</v>
      </c>
      <c r="C3147">
        <v>2.2000000000000001E-3</v>
      </c>
      <c r="D3147">
        <v>80</v>
      </c>
      <c r="E3147">
        <f t="shared" si="144"/>
        <v>4523633.7396265035</v>
      </c>
      <c r="F3147">
        <v>4995</v>
      </c>
      <c r="G3147" t="s">
        <v>6296</v>
      </c>
      <c r="H3147">
        <v>2.2000000000000001E-3</v>
      </c>
      <c r="I3147">
        <v>192</v>
      </c>
      <c r="J3147">
        <f t="shared" si="145"/>
        <v>-10856720.975103607</v>
      </c>
      <c r="K3147">
        <f t="shared" si="146"/>
        <v>-6333087.2354771039</v>
      </c>
    </row>
    <row r="3148" spans="1:11" x14ac:dyDescent="0.2">
      <c r="A3148" t="s">
        <v>6052</v>
      </c>
      <c r="B3148" t="s">
        <v>6297</v>
      </c>
      <c r="C3148">
        <v>2.2000000000000001E-3</v>
      </c>
      <c r="D3148">
        <v>1797</v>
      </c>
      <c r="E3148">
        <f t="shared" ref="E3148:E3211" si="147">C3148*D3148*100*$B$3*$B$3*0.01</f>
        <v>101612122.87636033</v>
      </c>
      <c r="F3148">
        <v>5000</v>
      </c>
      <c r="G3148" t="s">
        <v>6298</v>
      </c>
      <c r="H3148">
        <v>2.2000000000000001E-3</v>
      </c>
      <c r="I3148">
        <v>3075</v>
      </c>
      <c r="J3148">
        <f t="shared" ref="J3148:J3211" si="148">H3148*I3148*100*$B$3*$B$3*0.01*-1</f>
        <v>-173877171.86689371</v>
      </c>
      <c r="K3148">
        <f t="shared" ref="K3148:K3211" si="149">E3148+J3148</f>
        <v>-72265048.990533382</v>
      </c>
    </row>
    <row r="3149" spans="1:11" x14ac:dyDescent="0.2">
      <c r="A3149" t="s">
        <v>6052</v>
      </c>
      <c r="B3149" t="s">
        <v>6299</v>
      </c>
      <c r="C3149">
        <v>2.3E-3</v>
      </c>
      <c r="D3149">
        <v>183</v>
      </c>
      <c r="E3149">
        <f t="shared" si="147"/>
        <v>10818167.278459063</v>
      </c>
      <c r="F3149">
        <v>5005</v>
      </c>
      <c r="G3149" t="s">
        <v>6300</v>
      </c>
      <c r="H3149">
        <v>2.3E-3</v>
      </c>
      <c r="I3149">
        <v>263</v>
      </c>
      <c r="J3149">
        <f t="shared" si="148"/>
        <v>-15547420.733523132</v>
      </c>
      <c r="K3149">
        <f t="shared" si="149"/>
        <v>-4729253.4550640695</v>
      </c>
    </row>
    <row r="3150" spans="1:11" x14ac:dyDescent="0.2">
      <c r="A3150" t="s">
        <v>6052</v>
      </c>
      <c r="B3150" t="s">
        <v>6301</v>
      </c>
      <c r="C3150">
        <v>2.3E-3</v>
      </c>
      <c r="D3150">
        <v>132</v>
      </c>
      <c r="E3150">
        <f t="shared" si="147"/>
        <v>7803268.2008557171</v>
      </c>
      <c r="F3150">
        <v>5010</v>
      </c>
      <c r="G3150" t="s">
        <v>6302</v>
      </c>
      <c r="H3150">
        <v>2.3E-3</v>
      </c>
      <c r="I3150">
        <v>254</v>
      </c>
      <c r="J3150">
        <f t="shared" si="148"/>
        <v>-15015379.719828423</v>
      </c>
      <c r="K3150">
        <f t="shared" si="149"/>
        <v>-7212111.518972706</v>
      </c>
    </row>
    <row r="3151" spans="1:11" x14ac:dyDescent="0.2">
      <c r="A3151" t="s">
        <v>6052</v>
      </c>
      <c r="B3151" t="s">
        <v>6303</v>
      </c>
      <c r="C3151">
        <v>2.3999999999999998E-3</v>
      </c>
      <c r="D3151">
        <v>158</v>
      </c>
      <c r="E3151">
        <f t="shared" si="147"/>
        <v>9746374.5117407385</v>
      </c>
      <c r="F3151">
        <v>5015</v>
      </c>
      <c r="G3151" t="s">
        <v>6304</v>
      </c>
      <c r="H3151">
        <v>2.3999999999999998E-3</v>
      </c>
      <c r="I3151">
        <v>250</v>
      </c>
      <c r="J3151">
        <f t="shared" si="148"/>
        <v>-15421478.657817625</v>
      </c>
      <c r="K3151">
        <f t="shared" si="149"/>
        <v>-5675104.146076886</v>
      </c>
    </row>
    <row r="3152" spans="1:11" x14ac:dyDescent="0.2">
      <c r="A3152" t="s">
        <v>6052</v>
      </c>
      <c r="B3152" t="s">
        <v>6305</v>
      </c>
      <c r="C3152">
        <v>2.3999999999999998E-3</v>
      </c>
      <c r="D3152">
        <v>166</v>
      </c>
      <c r="E3152">
        <f t="shared" si="147"/>
        <v>10239861.828790901</v>
      </c>
      <c r="F3152">
        <v>5020</v>
      </c>
      <c r="G3152" t="s">
        <v>6306</v>
      </c>
      <c r="H3152">
        <v>2.3999999999999998E-3</v>
      </c>
      <c r="I3152">
        <v>224</v>
      </c>
      <c r="J3152">
        <f t="shared" si="148"/>
        <v>-13817644.877404589</v>
      </c>
      <c r="K3152">
        <f t="shared" si="149"/>
        <v>-3577783.048613688</v>
      </c>
    </row>
    <row r="3153" spans="1:11" x14ac:dyDescent="0.2">
      <c r="A3153" t="s">
        <v>6052</v>
      </c>
      <c r="B3153" t="s">
        <v>6307</v>
      </c>
      <c r="C3153">
        <v>2.3999999999999998E-3</v>
      </c>
      <c r="D3153">
        <v>706</v>
      </c>
      <c r="E3153">
        <f t="shared" si="147"/>
        <v>43550255.729676962</v>
      </c>
      <c r="F3153">
        <v>5025</v>
      </c>
      <c r="G3153" t="s">
        <v>6308</v>
      </c>
      <c r="H3153">
        <v>2.3999999999999998E-3</v>
      </c>
      <c r="I3153">
        <v>767</v>
      </c>
      <c r="J3153">
        <f t="shared" si="148"/>
        <v>-47313096.522184461</v>
      </c>
      <c r="K3153">
        <f t="shared" si="149"/>
        <v>-3762840.7925074995</v>
      </c>
    </row>
    <row r="3154" spans="1:11" x14ac:dyDescent="0.2">
      <c r="A3154" t="s">
        <v>6052</v>
      </c>
      <c r="B3154" t="s">
        <v>6309</v>
      </c>
      <c r="C3154">
        <v>2.5000000000000001E-3</v>
      </c>
      <c r="D3154">
        <v>686</v>
      </c>
      <c r="E3154">
        <f t="shared" si="147"/>
        <v>44079726.496928699</v>
      </c>
      <c r="F3154">
        <v>5030</v>
      </c>
      <c r="G3154" t="s">
        <v>6310</v>
      </c>
      <c r="H3154">
        <v>2.5000000000000001E-3</v>
      </c>
      <c r="I3154">
        <v>954</v>
      </c>
      <c r="J3154">
        <f t="shared" si="148"/>
        <v>-61300377.664825059</v>
      </c>
      <c r="K3154">
        <f t="shared" si="149"/>
        <v>-17220651.16789636</v>
      </c>
    </row>
    <row r="3155" spans="1:11" x14ac:dyDescent="0.2">
      <c r="A3155" t="s">
        <v>6052</v>
      </c>
      <c r="B3155" t="s">
        <v>6311</v>
      </c>
      <c r="C3155">
        <v>2.5000000000000001E-3</v>
      </c>
      <c r="D3155">
        <v>205</v>
      </c>
      <c r="E3155">
        <f t="shared" si="147"/>
        <v>13172513.02021922</v>
      </c>
      <c r="F3155">
        <v>5035</v>
      </c>
      <c r="G3155" t="s">
        <v>6312</v>
      </c>
      <c r="H3155">
        <v>2.5000000000000001E-3</v>
      </c>
      <c r="I3155">
        <v>203</v>
      </c>
      <c r="J3155">
        <f t="shared" si="148"/>
        <v>-13044000.69807074</v>
      </c>
      <c r="K3155">
        <f t="shared" si="149"/>
        <v>128512.32214847952</v>
      </c>
    </row>
    <row r="3156" spans="1:11" x14ac:dyDescent="0.2">
      <c r="A3156" t="s">
        <v>6052</v>
      </c>
      <c r="B3156" t="s">
        <v>6313</v>
      </c>
      <c r="C3156">
        <v>2.5999999999999999E-3</v>
      </c>
      <c r="D3156">
        <v>248</v>
      </c>
      <c r="E3156">
        <f t="shared" si="147"/>
        <v>16572949.064268002</v>
      </c>
      <c r="F3156">
        <v>5040</v>
      </c>
      <c r="G3156" t="s">
        <v>6314</v>
      </c>
      <c r="H3156">
        <v>2.5999999999999999E-3</v>
      </c>
      <c r="I3156">
        <v>958</v>
      </c>
      <c r="J3156">
        <f t="shared" si="148"/>
        <v>-64019698.401486881</v>
      </c>
      <c r="K3156">
        <f t="shared" si="149"/>
        <v>-47446749.337218881</v>
      </c>
    </row>
    <row r="3157" spans="1:11" x14ac:dyDescent="0.2">
      <c r="A3157" t="s">
        <v>6052</v>
      </c>
      <c r="B3157" t="s">
        <v>6315</v>
      </c>
      <c r="C3157">
        <v>2.5999999999999999E-3</v>
      </c>
      <c r="D3157">
        <v>331</v>
      </c>
      <c r="E3157">
        <f t="shared" si="147"/>
        <v>22119540.888196405</v>
      </c>
      <c r="F3157">
        <v>5045</v>
      </c>
      <c r="G3157" t="s">
        <v>6316</v>
      </c>
      <c r="H3157">
        <v>2.5999999999999999E-3</v>
      </c>
      <c r="I3157">
        <v>192</v>
      </c>
      <c r="J3157">
        <f t="shared" si="148"/>
        <v>-12830670.243304262</v>
      </c>
      <c r="K3157">
        <f t="shared" si="149"/>
        <v>9288870.6448921431</v>
      </c>
    </row>
    <row r="3158" spans="1:11" x14ac:dyDescent="0.2">
      <c r="A3158" t="s">
        <v>6052</v>
      </c>
      <c r="B3158" t="s">
        <v>6317</v>
      </c>
      <c r="C3158">
        <v>2.5999999999999999E-3</v>
      </c>
      <c r="D3158">
        <v>1018</v>
      </c>
      <c r="E3158">
        <f t="shared" si="147"/>
        <v>68029282.852519482</v>
      </c>
      <c r="F3158">
        <v>5050</v>
      </c>
      <c r="G3158" t="s">
        <v>6318</v>
      </c>
      <c r="H3158">
        <v>2.5999999999999999E-3</v>
      </c>
      <c r="I3158">
        <v>1705</v>
      </c>
      <c r="J3158">
        <f t="shared" si="148"/>
        <v>-113939024.81684253</v>
      </c>
      <c r="K3158">
        <f t="shared" si="149"/>
        <v>-45909741.964323044</v>
      </c>
    </row>
    <row r="3159" spans="1:11" x14ac:dyDescent="0.2">
      <c r="A3159" t="s">
        <v>6052</v>
      </c>
      <c r="B3159" t="s">
        <v>6319</v>
      </c>
      <c r="C3159">
        <v>2.5999999999999999E-3</v>
      </c>
      <c r="D3159">
        <v>103</v>
      </c>
      <c r="E3159">
        <f t="shared" si="147"/>
        <v>6883119.9742725994</v>
      </c>
      <c r="F3159">
        <v>5055</v>
      </c>
      <c r="G3159" t="s">
        <v>6320</v>
      </c>
      <c r="H3159">
        <v>2.5999999999999999E-3</v>
      </c>
      <c r="I3159">
        <v>190</v>
      </c>
      <c r="J3159">
        <f t="shared" si="148"/>
        <v>-12697017.428269843</v>
      </c>
      <c r="K3159">
        <f t="shared" si="149"/>
        <v>-5813897.4539972432</v>
      </c>
    </row>
    <row r="3160" spans="1:11" x14ac:dyDescent="0.2">
      <c r="A3160" t="s">
        <v>6052</v>
      </c>
      <c r="B3160" t="s">
        <v>6321</v>
      </c>
      <c r="C3160">
        <v>2.7000000000000001E-3</v>
      </c>
      <c r="D3160">
        <v>90</v>
      </c>
      <c r="E3160">
        <f t="shared" si="147"/>
        <v>6245698.856416137</v>
      </c>
      <c r="F3160">
        <v>5060</v>
      </c>
      <c r="G3160" t="s">
        <v>6322</v>
      </c>
      <c r="H3160">
        <v>2.7000000000000001E-3</v>
      </c>
      <c r="I3160">
        <v>199</v>
      </c>
      <c r="J3160">
        <f t="shared" si="148"/>
        <v>-13809934.138075681</v>
      </c>
      <c r="K3160">
        <f t="shared" si="149"/>
        <v>-7564235.2816595444</v>
      </c>
    </row>
    <row r="3161" spans="1:11" x14ac:dyDescent="0.2">
      <c r="A3161" t="s">
        <v>6052</v>
      </c>
      <c r="B3161" t="s">
        <v>6323</v>
      </c>
      <c r="C3161">
        <v>2.7000000000000001E-3</v>
      </c>
      <c r="D3161">
        <v>74</v>
      </c>
      <c r="E3161">
        <f t="shared" si="147"/>
        <v>5135352.393053269</v>
      </c>
      <c r="F3161">
        <v>5065</v>
      </c>
      <c r="G3161" t="s">
        <v>6324</v>
      </c>
      <c r="H3161">
        <v>2.7000000000000001E-3</v>
      </c>
      <c r="I3161">
        <v>196</v>
      </c>
      <c r="J3161">
        <f t="shared" si="148"/>
        <v>-13601744.176195145</v>
      </c>
      <c r="K3161">
        <f t="shared" si="149"/>
        <v>-8466391.7831418756</v>
      </c>
    </row>
    <row r="3162" spans="1:11" x14ac:dyDescent="0.2">
      <c r="A3162" t="s">
        <v>6052</v>
      </c>
      <c r="B3162" t="s">
        <v>6325</v>
      </c>
      <c r="C3162">
        <v>2.7000000000000001E-3</v>
      </c>
      <c r="D3162">
        <v>381</v>
      </c>
      <c r="E3162">
        <f t="shared" si="147"/>
        <v>26440125.158828311</v>
      </c>
      <c r="F3162">
        <v>5070</v>
      </c>
      <c r="G3162" t="s">
        <v>6326</v>
      </c>
      <c r="H3162">
        <v>2.7000000000000001E-3</v>
      </c>
      <c r="I3162">
        <v>234</v>
      </c>
      <c r="J3162">
        <f t="shared" si="148"/>
        <v>-16238817.026681956</v>
      </c>
      <c r="K3162">
        <f t="shared" si="149"/>
        <v>10201308.132146355</v>
      </c>
    </row>
    <row r="3163" spans="1:11" x14ac:dyDescent="0.2">
      <c r="A3163" t="s">
        <v>6052</v>
      </c>
      <c r="B3163" t="s">
        <v>6327</v>
      </c>
      <c r="C3163">
        <v>2.7000000000000001E-3</v>
      </c>
      <c r="D3163">
        <v>832</v>
      </c>
      <c r="E3163">
        <f t="shared" si="147"/>
        <v>57738016.094869174</v>
      </c>
      <c r="F3163">
        <v>5075</v>
      </c>
      <c r="G3163" t="s">
        <v>6328</v>
      </c>
      <c r="H3163">
        <v>2.7000000000000001E-3</v>
      </c>
      <c r="I3163">
        <v>272</v>
      </c>
      <c r="J3163">
        <f t="shared" si="148"/>
        <v>-18875889.877168775</v>
      </c>
      <c r="K3163">
        <f t="shared" si="149"/>
        <v>38862126.217700399</v>
      </c>
    </row>
    <row r="3164" spans="1:11" x14ac:dyDescent="0.2">
      <c r="A3164" t="s">
        <v>6052</v>
      </c>
      <c r="B3164" t="s">
        <v>6329</v>
      </c>
      <c r="C3164">
        <v>2.7000000000000001E-3</v>
      </c>
      <c r="D3164">
        <v>337</v>
      </c>
      <c r="E3164">
        <f t="shared" si="147"/>
        <v>23386672.384580426</v>
      </c>
      <c r="F3164">
        <v>5080</v>
      </c>
      <c r="G3164" t="s">
        <v>6330</v>
      </c>
      <c r="H3164">
        <v>2.7000000000000001E-3</v>
      </c>
      <c r="I3164">
        <v>205</v>
      </c>
      <c r="J3164">
        <f t="shared" si="148"/>
        <v>-14226314.061836759</v>
      </c>
      <c r="K3164">
        <f t="shared" si="149"/>
        <v>9160358.3227436673</v>
      </c>
    </row>
    <row r="3165" spans="1:11" x14ac:dyDescent="0.2">
      <c r="A3165" t="s">
        <v>6052</v>
      </c>
      <c r="B3165" t="s">
        <v>6331</v>
      </c>
      <c r="C3165">
        <v>2.7000000000000001E-3</v>
      </c>
      <c r="D3165">
        <v>278</v>
      </c>
      <c r="E3165">
        <f t="shared" si="147"/>
        <v>19292269.800929848</v>
      </c>
      <c r="F3165">
        <v>5085</v>
      </c>
      <c r="G3165" t="s">
        <v>6332</v>
      </c>
      <c r="H3165">
        <v>2.7000000000000001E-3</v>
      </c>
      <c r="I3165">
        <v>1048</v>
      </c>
      <c r="J3165">
        <f t="shared" si="148"/>
        <v>-72727693.350267917</v>
      </c>
      <c r="K3165">
        <f t="shared" si="149"/>
        <v>-53435423.549338073</v>
      </c>
    </row>
    <row r="3166" spans="1:11" x14ac:dyDescent="0.2">
      <c r="A3166" t="s">
        <v>6052</v>
      </c>
      <c r="B3166" t="s">
        <v>6333</v>
      </c>
      <c r="C3166">
        <v>2.7000000000000001E-3</v>
      </c>
      <c r="D3166">
        <v>206</v>
      </c>
      <c r="E3166">
        <f t="shared" si="147"/>
        <v>14295710.715796938</v>
      </c>
      <c r="F3166">
        <v>5090</v>
      </c>
      <c r="G3166" t="s">
        <v>6334</v>
      </c>
      <c r="H3166">
        <v>2.7000000000000001E-3</v>
      </c>
      <c r="I3166">
        <v>916</v>
      </c>
      <c r="J3166">
        <f t="shared" si="148"/>
        <v>-63567335.02752424</v>
      </c>
      <c r="K3166">
        <f t="shared" si="149"/>
        <v>-49271624.3117273</v>
      </c>
    </row>
    <row r="3167" spans="1:11" x14ac:dyDescent="0.2">
      <c r="A3167" t="s">
        <v>6052</v>
      </c>
      <c r="B3167" t="s">
        <v>6335</v>
      </c>
      <c r="C3167">
        <v>2.7000000000000001E-3</v>
      </c>
      <c r="D3167">
        <v>271</v>
      </c>
      <c r="E3167">
        <f t="shared" si="147"/>
        <v>18806493.223208591</v>
      </c>
      <c r="F3167">
        <v>5095</v>
      </c>
      <c r="G3167" t="s">
        <v>6336</v>
      </c>
      <c r="H3167">
        <v>2.7000000000000001E-3</v>
      </c>
      <c r="I3167">
        <v>170</v>
      </c>
      <c r="J3167">
        <f t="shared" si="148"/>
        <v>-11797431.173230482</v>
      </c>
      <c r="K3167">
        <f t="shared" si="149"/>
        <v>7009062.0499781091</v>
      </c>
    </row>
    <row r="3168" spans="1:11" x14ac:dyDescent="0.2">
      <c r="A3168" t="s">
        <v>6052</v>
      </c>
      <c r="B3168" t="s">
        <v>6337</v>
      </c>
      <c r="C3168">
        <v>2.7000000000000001E-3</v>
      </c>
      <c r="D3168">
        <v>4981</v>
      </c>
      <c r="E3168">
        <f t="shared" si="147"/>
        <v>345664733.37565315</v>
      </c>
      <c r="F3168">
        <v>5100</v>
      </c>
      <c r="G3168" t="s">
        <v>6338</v>
      </c>
      <c r="H3168">
        <v>2.7000000000000001E-3</v>
      </c>
      <c r="I3168">
        <v>2092</v>
      </c>
      <c r="J3168">
        <f t="shared" si="148"/>
        <v>-145177800.0846951</v>
      </c>
      <c r="K3168">
        <f t="shared" si="149"/>
        <v>200486933.29095805</v>
      </c>
    </row>
    <row r="3169" spans="1:11" x14ac:dyDescent="0.2">
      <c r="A3169" t="s">
        <v>6052</v>
      </c>
      <c r="B3169" t="s">
        <v>6339</v>
      </c>
      <c r="C3169">
        <v>2.7000000000000001E-3</v>
      </c>
      <c r="D3169">
        <v>331</v>
      </c>
      <c r="E3169">
        <f t="shared" si="147"/>
        <v>22970292.460819349</v>
      </c>
      <c r="F3169">
        <v>5105</v>
      </c>
      <c r="G3169" t="s">
        <v>6340</v>
      </c>
      <c r="H3169">
        <v>2.7000000000000001E-3</v>
      </c>
      <c r="I3169">
        <v>417</v>
      </c>
      <c r="J3169">
        <f t="shared" si="148"/>
        <v>-28938404.701394774</v>
      </c>
      <c r="K3169">
        <f t="shared" si="149"/>
        <v>-5968112.2405754253</v>
      </c>
    </row>
    <row r="3170" spans="1:11" x14ac:dyDescent="0.2">
      <c r="A3170" t="s">
        <v>6052</v>
      </c>
      <c r="B3170" t="s">
        <v>6341</v>
      </c>
      <c r="C3170">
        <v>2.7000000000000001E-3</v>
      </c>
      <c r="D3170">
        <v>582</v>
      </c>
      <c r="E3170">
        <f t="shared" si="147"/>
        <v>40388852.604824357</v>
      </c>
      <c r="F3170">
        <v>5110</v>
      </c>
      <c r="G3170" t="s">
        <v>6342</v>
      </c>
      <c r="H3170">
        <v>2.7000000000000001E-3</v>
      </c>
      <c r="I3170">
        <v>123</v>
      </c>
      <c r="J3170">
        <f t="shared" si="148"/>
        <v>-8535788.4371020552</v>
      </c>
      <c r="K3170">
        <f t="shared" si="149"/>
        <v>31853064.1677223</v>
      </c>
    </row>
    <row r="3171" spans="1:11" x14ac:dyDescent="0.2">
      <c r="A3171" t="s">
        <v>6052</v>
      </c>
      <c r="B3171" t="s">
        <v>6343</v>
      </c>
      <c r="C3171">
        <v>2.7000000000000001E-3</v>
      </c>
      <c r="D3171">
        <v>236</v>
      </c>
      <c r="E3171">
        <f t="shared" si="147"/>
        <v>16377610.334602313</v>
      </c>
      <c r="F3171">
        <v>5115</v>
      </c>
      <c r="G3171" t="s">
        <v>6344</v>
      </c>
      <c r="H3171">
        <v>2.7000000000000001E-3</v>
      </c>
      <c r="I3171">
        <v>78</v>
      </c>
      <c r="J3171">
        <f t="shared" si="148"/>
        <v>-5412939.0088939862</v>
      </c>
      <c r="K3171">
        <f t="shared" si="149"/>
        <v>10964671.325708326</v>
      </c>
    </row>
    <row r="3172" spans="1:11" x14ac:dyDescent="0.2">
      <c r="A3172" t="s">
        <v>6052</v>
      </c>
      <c r="B3172" t="s">
        <v>6345</v>
      </c>
      <c r="C3172">
        <v>2.7000000000000001E-3</v>
      </c>
      <c r="D3172">
        <v>644</v>
      </c>
      <c r="E3172">
        <f t="shared" si="147"/>
        <v>44691445.150355481</v>
      </c>
      <c r="F3172">
        <v>5120</v>
      </c>
      <c r="G3172" t="s">
        <v>6346</v>
      </c>
      <c r="H3172">
        <v>2.7000000000000001E-3</v>
      </c>
      <c r="I3172">
        <v>128</v>
      </c>
      <c r="J3172">
        <f t="shared" si="148"/>
        <v>-8882771.7069029529</v>
      </c>
      <c r="K3172">
        <f t="shared" si="149"/>
        <v>35808673.44345253</v>
      </c>
    </row>
    <row r="3173" spans="1:11" x14ac:dyDescent="0.2">
      <c r="A3173" t="s">
        <v>6052</v>
      </c>
      <c r="B3173" t="s">
        <v>6347</v>
      </c>
      <c r="C3173">
        <v>2.5999999999999999E-3</v>
      </c>
      <c r="D3173">
        <v>452</v>
      </c>
      <c r="E3173">
        <f t="shared" si="147"/>
        <v>30205536.197778784</v>
      </c>
      <c r="F3173">
        <v>5125</v>
      </c>
      <c r="G3173" t="s">
        <v>6348</v>
      </c>
      <c r="H3173">
        <v>2.5999999999999999E-3</v>
      </c>
      <c r="I3173">
        <v>76</v>
      </c>
      <c r="J3173">
        <f t="shared" si="148"/>
        <v>-5078806.9713079361</v>
      </c>
      <c r="K3173">
        <f t="shared" si="149"/>
        <v>25126729.226470847</v>
      </c>
    </row>
    <row r="3174" spans="1:11" x14ac:dyDescent="0.2">
      <c r="A3174" t="s">
        <v>6052</v>
      </c>
      <c r="B3174" t="s">
        <v>6349</v>
      </c>
      <c r="C3174">
        <v>2.5999999999999999E-3</v>
      </c>
      <c r="D3174">
        <v>219</v>
      </c>
      <c r="E3174">
        <f t="shared" si="147"/>
        <v>14634983.246268924</v>
      </c>
      <c r="F3174">
        <v>5130</v>
      </c>
      <c r="G3174" t="s">
        <v>6350</v>
      </c>
      <c r="H3174">
        <v>2.5999999999999999E-3</v>
      </c>
      <c r="I3174">
        <v>25</v>
      </c>
      <c r="J3174">
        <f t="shared" si="148"/>
        <v>-1670660.1879302424</v>
      </c>
      <c r="K3174">
        <f t="shared" si="149"/>
        <v>12964323.058338681</v>
      </c>
    </row>
    <row r="3175" spans="1:11" x14ac:dyDescent="0.2">
      <c r="A3175" t="s">
        <v>6052</v>
      </c>
      <c r="B3175" t="s">
        <v>6351</v>
      </c>
      <c r="C3175">
        <v>2.5999999999999999E-3</v>
      </c>
      <c r="D3175">
        <v>303</v>
      </c>
      <c r="E3175">
        <f t="shared" si="147"/>
        <v>20248401.477714542</v>
      </c>
      <c r="F3175">
        <v>5135</v>
      </c>
      <c r="G3175" t="s">
        <v>6352</v>
      </c>
      <c r="H3175">
        <v>2.5999999999999999E-3</v>
      </c>
      <c r="I3175">
        <v>35</v>
      </c>
      <c r="J3175">
        <f t="shared" si="148"/>
        <v>-2338924.2631023391</v>
      </c>
      <c r="K3175">
        <f t="shared" si="149"/>
        <v>17909477.214612205</v>
      </c>
    </row>
    <row r="3176" spans="1:11" x14ac:dyDescent="0.2">
      <c r="A3176" t="s">
        <v>6052</v>
      </c>
      <c r="B3176" t="s">
        <v>6353</v>
      </c>
      <c r="C3176">
        <v>2.5999999999999999E-3</v>
      </c>
      <c r="D3176">
        <v>206</v>
      </c>
      <c r="E3176">
        <f t="shared" si="147"/>
        <v>13766239.948545199</v>
      </c>
      <c r="F3176">
        <v>5140</v>
      </c>
      <c r="G3176" t="s">
        <v>6354</v>
      </c>
      <c r="H3176">
        <v>2.5999999999999999E-3</v>
      </c>
      <c r="I3176">
        <v>87</v>
      </c>
      <c r="J3176">
        <f t="shared" si="148"/>
        <v>-5813897.4539972441</v>
      </c>
      <c r="K3176">
        <f t="shared" si="149"/>
        <v>7952342.4945479548</v>
      </c>
    </row>
    <row r="3177" spans="1:11" x14ac:dyDescent="0.2">
      <c r="A3177" t="s">
        <v>6052</v>
      </c>
      <c r="B3177" t="s">
        <v>6355</v>
      </c>
      <c r="C3177">
        <v>2.5000000000000001E-3</v>
      </c>
      <c r="D3177">
        <v>273</v>
      </c>
      <c r="E3177">
        <f t="shared" si="147"/>
        <v>17541931.973267548</v>
      </c>
      <c r="F3177">
        <v>5145</v>
      </c>
      <c r="G3177" t="s">
        <v>6356</v>
      </c>
      <c r="H3177">
        <v>2.5000000000000001E-3</v>
      </c>
      <c r="I3177">
        <v>13</v>
      </c>
      <c r="J3177">
        <f t="shared" si="148"/>
        <v>-835330.0939651212</v>
      </c>
      <c r="K3177">
        <f t="shared" si="149"/>
        <v>16706601.879302427</v>
      </c>
    </row>
    <row r="3178" spans="1:11" x14ac:dyDescent="0.2">
      <c r="A3178" t="s">
        <v>6052</v>
      </c>
      <c r="B3178" t="s">
        <v>6357</v>
      </c>
      <c r="C3178">
        <v>2.5000000000000001E-3</v>
      </c>
      <c r="D3178">
        <v>2671</v>
      </c>
      <c r="E3178">
        <f t="shared" si="147"/>
        <v>171628206.22929528</v>
      </c>
      <c r="F3178">
        <v>5150</v>
      </c>
      <c r="G3178" t="s">
        <v>6358</v>
      </c>
      <c r="H3178">
        <v>2.5000000000000001E-3</v>
      </c>
      <c r="I3178">
        <v>92</v>
      </c>
      <c r="J3178">
        <f t="shared" si="148"/>
        <v>-5911566.8188300887</v>
      </c>
      <c r="K3178">
        <f t="shared" si="149"/>
        <v>165716639.41046518</v>
      </c>
    </row>
    <row r="3179" spans="1:11" x14ac:dyDescent="0.2">
      <c r="A3179" t="s">
        <v>6052</v>
      </c>
      <c r="B3179" t="s">
        <v>6359</v>
      </c>
      <c r="C3179">
        <v>2.3999999999999998E-3</v>
      </c>
      <c r="D3179">
        <v>184</v>
      </c>
      <c r="E3179">
        <f t="shared" si="147"/>
        <v>11350208.292153768</v>
      </c>
      <c r="F3179">
        <v>5155</v>
      </c>
      <c r="G3179" t="s">
        <v>6360</v>
      </c>
      <c r="H3179">
        <v>2.3999999999999998E-3</v>
      </c>
      <c r="I3179">
        <v>19</v>
      </c>
      <c r="J3179">
        <f t="shared" si="148"/>
        <v>-1172032.3779941392</v>
      </c>
      <c r="K3179">
        <f t="shared" si="149"/>
        <v>10178175.914159629</v>
      </c>
    </row>
    <row r="3180" spans="1:11" x14ac:dyDescent="0.2">
      <c r="A3180" t="s">
        <v>6052</v>
      </c>
      <c r="B3180" t="s">
        <v>6361</v>
      </c>
      <c r="C3180">
        <v>2.3999999999999998E-3</v>
      </c>
      <c r="D3180">
        <v>1915</v>
      </c>
      <c r="E3180">
        <f t="shared" si="147"/>
        <v>118128526.51888296</v>
      </c>
      <c r="F3180">
        <v>5160</v>
      </c>
      <c r="G3180" t="s">
        <v>6362</v>
      </c>
      <c r="H3180">
        <v>2.3999999999999998E-3</v>
      </c>
      <c r="I3180">
        <v>20</v>
      </c>
      <c r="J3180">
        <f t="shared" si="148"/>
        <v>-1233718.2926254098</v>
      </c>
      <c r="K3180">
        <f t="shared" si="149"/>
        <v>116894808.22625755</v>
      </c>
    </row>
    <row r="3181" spans="1:11" x14ac:dyDescent="0.2">
      <c r="A3181" t="s">
        <v>6052</v>
      </c>
      <c r="B3181" t="s">
        <v>6363</v>
      </c>
      <c r="C3181">
        <v>2.3E-3</v>
      </c>
      <c r="D3181">
        <v>125</v>
      </c>
      <c r="E3181">
        <f t="shared" si="147"/>
        <v>7389458.5235376097</v>
      </c>
      <c r="F3181">
        <v>5165</v>
      </c>
      <c r="G3181" t="s">
        <v>6364</v>
      </c>
      <c r="H3181">
        <v>2.3E-3</v>
      </c>
      <c r="I3181">
        <v>22</v>
      </c>
      <c r="J3181">
        <f t="shared" si="148"/>
        <v>-1300544.7001426194</v>
      </c>
      <c r="K3181">
        <f t="shared" si="149"/>
        <v>6088913.8233949905</v>
      </c>
    </row>
    <row r="3182" spans="1:11" x14ac:dyDescent="0.2">
      <c r="A3182" t="s">
        <v>6052</v>
      </c>
      <c r="B3182" t="s">
        <v>6365</v>
      </c>
      <c r="C3182">
        <v>2.3E-3</v>
      </c>
      <c r="D3182">
        <v>1598</v>
      </c>
      <c r="E3182">
        <f t="shared" si="147"/>
        <v>94466837.764904812</v>
      </c>
      <c r="F3182">
        <v>5170</v>
      </c>
      <c r="G3182" t="s">
        <v>6366</v>
      </c>
      <c r="H3182">
        <v>2.3E-3</v>
      </c>
      <c r="I3182">
        <v>20</v>
      </c>
      <c r="J3182">
        <f t="shared" si="148"/>
        <v>-1182313.3637660178</v>
      </c>
      <c r="K3182">
        <f t="shared" si="149"/>
        <v>93284524.401138797</v>
      </c>
    </row>
    <row r="3183" spans="1:11" x14ac:dyDescent="0.2">
      <c r="A3183" t="s">
        <v>6052</v>
      </c>
      <c r="B3183" t="s">
        <v>6367</v>
      </c>
      <c r="C3183">
        <v>2.2000000000000001E-3</v>
      </c>
      <c r="D3183">
        <v>367</v>
      </c>
      <c r="E3183">
        <f t="shared" si="147"/>
        <v>20752169.780536581</v>
      </c>
      <c r="F3183">
        <v>5175</v>
      </c>
      <c r="G3183" t="s">
        <v>6368</v>
      </c>
      <c r="H3183">
        <v>2.2000000000000001E-3</v>
      </c>
      <c r="I3183">
        <v>39</v>
      </c>
      <c r="J3183">
        <f t="shared" si="148"/>
        <v>-2205271.4480679198</v>
      </c>
      <c r="K3183">
        <f t="shared" si="149"/>
        <v>18546898.332468662</v>
      </c>
    </row>
    <row r="3184" spans="1:11" x14ac:dyDescent="0.2">
      <c r="A3184" t="s">
        <v>6052</v>
      </c>
      <c r="B3184" t="s">
        <v>6369</v>
      </c>
      <c r="C3184">
        <v>2.2000000000000001E-3</v>
      </c>
      <c r="D3184">
        <v>326</v>
      </c>
      <c r="E3184">
        <f t="shared" si="147"/>
        <v>18433807.488977998</v>
      </c>
      <c r="F3184">
        <v>5180</v>
      </c>
      <c r="G3184" t="s">
        <v>6370</v>
      </c>
      <c r="H3184">
        <v>2.2000000000000001E-3</v>
      </c>
      <c r="I3184">
        <v>21</v>
      </c>
      <c r="J3184">
        <f t="shared" si="148"/>
        <v>-1187453.8566519571</v>
      </c>
      <c r="K3184">
        <f t="shared" si="149"/>
        <v>17246353.63232604</v>
      </c>
    </row>
    <row r="3185" spans="1:11" x14ac:dyDescent="0.2">
      <c r="A3185" t="s">
        <v>6052</v>
      </c>
      <c r="B3185" t="s">
        <v>6371</v>
      </c>
      <c r="C3185">
        <v>2.0999999999999999E-3</v>
      </c>
      <c r="D3185">
        <v>120</v>
      </c>
      <c r="E3185">
        <f t="shared" si="147"/>
        <v>6477021.0362834018</v>
      </c>
      <c r="F3185">
        <v>5185</v>
      </c>
      <c r="G3185" t="s">
        <v>6372</v>
      </c>
      <c r="H3185">
        <v>2.0999999999999999E-3</v>
      </c>
      <c r="I3185">
        <v>0</v>
      </c>
      <c r="J3185">
        <f t="shared" si="148"/>
        <v>0</v>
      </c>
      <c r="K3185">
        <f t="shared" si="149"/>
        <v>6477021.0362834018</v>
      </c>
    </row>
    <row r="3186" spans="1:11" x14ac:dyDescent="0.2">
      <c r="A3186" t="s">
        <v>6052</v>
      </c>
      <c r="B3186" t="s">
        <v>6373</v>
      </c>
      <c r="C3186">
        <v>2.0999999999999999E-3</v>
      </c>
      <c r="D3186">
        <v>1681</v>
      </c>
      <c r="E3186">
        <f t="shared" si="147"/>
        <v>90732269.683269978</v>
      </c>
      <c r="F3186">
        <v>5190</v>
      </c>
      <c r="G3186" t="s">
        <v>6374</v>
      </c>
      <c r="H3186">
        <v>2.0999999999999999E-3</v>
      </c>
      <c r="I3186">
        <v>14</v>
      </c>
      <c r="J3186">
        <f t="shared" si="148"/>
        <v>-755652.4542330635</v>
      </c>
      <c r="K3186">
        <f t="shared" si="149"/>
        <v>89976617.229036912</v>
      </c>
    </row>
    <row r="3187" spans="1:11" x14ac:dyDescent="0.2">
      <c r="A3187" t="s">
        <v>6052</v>
      </c>
      <c r="B3187" t="s">
        <v>6375</v>
      </c>
      <c r="C3187">
        <v>2E-3</v>
      </c>
      <c r="D3187">
        <v>108</v>
      </c>
      <c r="E3187">
        <f t="shared" si="147"/>
        <v>5551732.3168143444</v>
      </c>
      <c r="F3187">
        <v>5195</v>
      </c>
      <c r="G3187" t="s">
        <v>6376</v>
      </c>
      <c r="H3187">
        <v>2E-3</v>
      </c>
      <c r="I3187">
        <v>0</v>
      </c>
      <c r="J3187">
        <f t="shared" si="148"/>
        <v>0</v>
      </c>
      <c r="K3187">
        <f t="shared" si="149"/>
        <v>5551732.3168143444</v>
      </c>
    </row>
    <row r="3188" spans="1:11" x14ac:dyDescent="0.2">
      <c r="A3188" t="s">
        <v>6052</v>
      </c>
      <c r="B3188" t="s">
        <v>6377</v>
      </c>
      <c r="C3188">
        <v>2E-3</v>
      </c>
      <c r="D3188">
        <v>2157</v>
      </c>
      <c r="E3188">
        <f t="shared" si="147"/>
        <v>110880431.54970869</v>
      </c>
      <c r="F3188">
        <v>5200</v>
      </c>
      <c r="G3188" t="s">
        <v>6378</v>
      </c>
      <c r="H3188">
        <v>2E-3</v>
      </c>
      <c r="I3188">
        <v>33</v>
      </c>
      <c r="J3188">
        <f t="shared" si="148"/>
        <v>-1696362.6523599387</v>
      </c>
      <c r="K3188">
        <f t="shared" si="149"/>
        <v>109184068.89734876</v>
      </c>
    </row>
    <row r="3189" spans="1:11" x14ac:dyDescent="0.2">
      <c r="A3189" t="s">
        <v>6052</v>
      </c>
      <c r="B3189" t="s">
        <v>6379</v>
      </c>
      <c r="C3189">
        <v>1.9E-3</v>
      </c>
      <c r="D3189">
        <v>73</v>
      </c>
      <c r="E3189">
        <f t="shared" si="147"/>
        <v>3564931.8163988404</v>
      </c>
      <c r="F3189">
        <v>5205</v>
      </c>
      <c r="G3189" t="s">
        <v>6380</v>
      </c>
      <c r="H3189">
        <v>1.9E-3</v>
      </c>
      <c r="I3189">
        <v>0</v>
      </c>
      <c r="J3189">
        <f t="shared" si="148"/>
        <v>0</v>
      </c>
      <c r="K3189">
        <f t="shared" si="149"/>
        <v>3564931.8163988404</v>
      </c>
    </row>
    <row r="3190" spans="1:11" x14ac:dyDescent="0.2">
      <c r="A3190" t="s">
        <v>6052</v>
      </c>
      <c r="B3190" t="s">
        <v>6381</v>
      </c>
      <c r="C3190">
        <v>1.8E-3</v>
      </c>
      <c r="D3190">
        <v>250</v>
      </c>
      <c r="E3190">
        <f t="shared" si="147"/>
        <v>11566108.993363218</v>
      </c>
      <c r="F3190">
        <v>5210</v>
      </c>
      <c r="G3190" t="s">
        <v>6382</v>
      </c>
      <c r="H3190">
        <v>1.8E-3</v>
      </c>
      <c r="I3190">
        <v>1</v>
      </c>
      <c r="J3190">
        <f t="shared" si="148"/>
        <v>-46264.43597345287</v>
      </c>
      <c r="K3190">
        <f t="shared" si="149"/>
        <v>11519844.557389766</v>
      </c>
    </row>
    <row r="3191" spans="1:11" x14ac:dyDescent="0.2">
      <c r="A3191" t="s">
        <v>6052</v>
      </c>
      <c r="B3191" t="s">
        <v>6383</v>
      </c>
      <c r="C3191">
        <v>1.8E-3</v>
      </c>
      <c r="D3191">
        <v>101</v>
      </c>
      <c r="E3191">
        <f t="shared" si="147"/>
        <v>4672708.0333187394</v>
      </c>
      <c r="F3191">
        <v>5215</v>
      </c>
      <c r="G3191" t="s">
        <v>6384</v>
      </c>
      <c r="H3191">
        <v>1.8E-3</v>
      </c>
      <c r="I3191">
        <v>0</v>
      </c>
      <c r="J3191">
        <f t="shared" si="148"/>
        <v>0</v>
      </c>
      <c r="K3191">
        <f t="shared" si="149"/>
        <v>4672708.0333187394</v>
      </c>
    </row>
    <row r="3192" spans="1:11" x14ac:dyDescent="0.2">
      <c r="A3192" t="s">
        <v>6052</v>
      </c>
      <c r="B3192" t="s">
        <v>6385</v>
      </c>
      <c r="C3192">
        <v>1.6999999999999999E-3</v>
      </c>
      <c r="D3192">
        <v>251</v>
      </c>
      <c r="E3192">
        <f t="shared" si="147"/>
        <v>10967241.5721513</v>
      </c>
      <c r="F3192">
        <v>5220</v>
      </c>
      <c r="G3192" t="s">
        <v>6386</v>
      </c>
      <c r="H3192">
        <v>1.6999999999999999E-3</v>
      </c>
      <c r="I3192">
        <v>110</v>
      </c>
      <c r="J3192">
        <f t="shared" si="148"/>
        <v>-4806360.8483531587</v>
      </c>
      <c r="K3192">
        <f t="shared" si="149"/>
        <v>6160880.7237981409</v>
      </c>
    </row>
    <row r="3193" spans="1:11" x14ac:dyDescent="0.2">
      <c r="A3193" t="s">
        <v>6052</v>
      </c>
      <c r="B3193" t="s">
        <v>6387</v>
      </c>
      <c r="C3193">
        <v>1.6999999999999999E-3</v>
      </c>
      <c r="D3193">
        <v>345</v>
      </c>
      <c r="E3193">
        <f t="shared" si="147"/>
        <v>15074495.388016731</v>
      </c>
      <c r="F3193">
        <v>5225</v>
      </c>
      <c r="G3193" t="s">
        <v>6388</v>
      </c>
      <c r="H3193">
        <v>1.6999999999999999E-3</v>
      </c>
      <c r="I3193">
        <v>100</v>
      </c>
      <c r="J3193">
        <f t="shared" si="148"/>
        <v>-4369418.9530483261</v>
      </c>
      <c r="K3193">
        <f t="shared" si="149"/>
        <v>10705076.434968404</v>
      </c>
    </row>
    <row r="3194" spans="1:11" x14ac:dyDescent="0.2">
      <c r="A3194" t="s">
        <v>6052</v>
      </c>
      <c r="B3194" t="s">
        <v>6389</v>
      </c>
      <c r="C3194">
        <v>1.6000000000000001E-3</v>
      </c>
      <c r="D3194">
        <v>437</v>
      </c>
      <c r="E3194">
        <f t="shared" si="147"/>
        <v>17971163.129243471</v>
      </c>
      <c r="F3194">
        <v>5230</v>
      </c>
      <c r="G3194" t="s">
        <v>6390</v>
      </c>
      <c r="H3194">
        <v>1.6000000000000001E-3</v>
      </c>
      <c r="I3194">
        <v>5</v>
      </c>
      <c r="J3194">
        <f t="shared" si="148"/>
        <v>-205619.71543756832</v>
      </c>
      <c r="K3194">
        <f t="shared" si="149"/>
        <v>17765543.413805902</v>
      </c>
    </row>
    <row r="3195" spans="1:11" x14ac:dyDescent="0.2">
      <c r="A3195" t="s">
        <v>6052</v>
      </c>
      <c r="B3195" t="s">
        <v>6391</v>
      </c>
      <c r="C3195">
        <v>1.5E-3</v>
      </c>
      <c r="D3195">
        <v>321</v>
      </c>
      <c r="E3195">
        <f t="shared" si="147"/>
        <v>12375736.62289864</v>
      </c>
      <c r="F3195">
        <v>5240</v>
      </c>
      <c r="G3195" t="s">
        <v>6392</v>
      </c>
      <c r="H3195">
        <v>1.5E-3</v>
      </c>
      <c r="I3195">
        <v>1</v>
      </c>
      <c r="J3195">
        <f t="shared" si="148"/>
        <v>-38553.696644544056</v>
      </c>
      <c r="K3195">
        <f t="shared" si="149"/>
        <v>12337182.926254096</v>
      </c>
    </row>
    <row r="3196" spans="1:11" x14ac:dyDescent="0.2">
      <c r="A3196" t="s">
        <v>6052</v>
      </c>
      <c r="B3196" t="s">
        <v>6393</v>
      </c>
      <c r="C3196">
        <v>1.4E-3</v>
      </c>
      <c r="D3196">
        <v>609</v>
      </c>
      <c r="E3196">
        <f t="shared" si="147"/>
        <v>21913921.172758844</v>
      </c>
      <c r="F3196">
        <v>5250</v>
      </c>
      <c r="G3196" t="s">
        <v>6394</v>
      </c>
      <c r="H3196">
        <v>1.4E-3</v>
      </c>
      <c r="I3196">
        <v>0</v>
      </c>
      <c r="J3196">
        <f t="shared" si="148"/>
        <v>0</v>
      </c>
      <c r="K3196">
        <f t="shared" si="149"/>
        <v>21913921.172758844</v>
      </c>
    </row>
    <row r="3197" spans="1:11" x14ac:dyDescent="0.2">
      <c r="A3197" t="s">
        <v>6052</v>
      </c>
      <c r="B3197" t="s">
        <v>6395</v>
      </c>
      <c r="C3197">
        <v>1.1999999999999999E-3</v>
      </c>
      <c r="D3197">
        <v>207</v>
      </c>
      <c r="E3197">
        <f t="shared" si="147"/>
        <v>6384492.164336497</v>
      </c>
      <c r="F3197">
        <v>5260</v>
      </c>
      <c r="G3197" t="s">
        <v>6396</v>
      </c>
      <c r="H3197">
        <v>1.1999999999999999E-3</v>
      </c>
      <c r="I3197">
        <v>1</v>
      </c>
      <c r="J3197">
        <f t="shared" si="148"/>
        <v>-30842.957315635249</v>
      </c>
      <c r="K3197">
        <f t="shared" si="149"/>
        <v>6353649.207020862</v>
      </c>
    </row>
    <row r="3198" spans="1:11" x14ac:dyDescent="0.2">
      <c r="A3198" t="s">
        <v>6052</v>
      </c>
      <c r="B3198" t="s">
        <v>6397</v>
      </c>
      <c r="C3198">
        <v>1.1000000000000001E-3</v>
      </c>
      <c r="D3198">
        <v>149</v>
      </c>
      <c r="E3198">
        <f t="shared" si="147"/>
        <v>4212633.9200271806</v>
      </c>
      <c r="F3198">
        <v>5270</v>
      </c>
      <c r="G3198" t="s">
        <v>6398</v>
      </c>
      <c r="H3198">
        <v>1.1000000000000001E-3</v>
      </c>
      <c r="I3198">
        <v>5</v>
      </c>
      <c r="J3198">
        <f t="shared" si="148"/>
        <v>-141363.55436332824</v>
      </c>
      <c r="K3198">
        <f t="shared" si="149"/>
        <v>4071270.3656638525</v>
      </c>
    </row>
    <row r="3199" spans="1:11" x14ac:dyDescent="0.2">
      <c r="A3199" t="s">
        <v>6052</v>
      </c>
      <c r="B3199" t="s">
        <v>6399</v>
      </c>
      <c r="C3199">
        <v>1.1000000000000001E-3</v>
      </c>
      <c r="D3199">
        <v>264</v>
      </c>
      <c r="E3199">
        <f t="shared" si="147"/>
        <v>7463995.670383729</v>
      </c>
      <c r="F3199">
        <v>5275</v>
      </c>
      <c r="G3199" t="s">
        <v>6400</v>
      </c>
      <c r="H3199">
        <v>1.1000000000000001E-3</v>
      </c>
      <c r="I3199">
        <v>2</v>
      </c>
      <c r="J3199">
        <f t="shared" si="148"/>
        <v>-56545.421745331289</v>
      </c>
      <c r="K3199">
        <f t="shared" si="149"/>
        <v>7407450.248638398</v>
      </c>
    </row>
    <row r="3200" spans="1:11" x14ac:dyDescent="0.2">
      <c r="A3200" t="s">
        <v>6052</v>
      </c>
      <c r="B3200" t="s">
        <v>6401</v>
      </c>
      <c r="C3200">
        <v>1E-3</v>
      </c>
      <c r="D3200">
        <v>127</v>
      </c>
      <c r="E3200">
        <f t="shared" si="147"/>
        <v>3264212.982571397</v>
      </c>
      <c r="F3200">
        <v>5280</v>
      </c>
      <c r="G3200" t="s">
        <v>6402</v>
      </c>
      <c r="H3200">
        <v>1E-3</v>
      </c>
      <c r="I3200">
        <v>0</v>
      </c>
      <c r="J3200">
        <f t="shared" si="148"/>
        <v>0</v>
      </c>
      <c r="K3200">
        <f t="shared" si="149"/>
        <v>3264212.982571397</v>
      </c>
    </row>
    <row r="3201" spans="1:11" x14ac:dyDescent="0.2">
      <c r="A3201" t="s">
        <v>6052</v>
      </c>
      <c r="B3201" t="s">
        <v>6403</v>
      </c>
      <c r="C3201">
        <v>8.9999999999999998E-4</v>
      </c>
      <c r="D3201">
        <v>145</v>
      </c>
      <c r="E3201">
        <f t="shared" si="147"/>
        <v>3354171.6080753333</v>
      </c>
      <c r="F3201">
        <v>5290</v>
      </c>
      <c r="G3201" t="s">
        <v>6404</v>
      </c>
      <c r="H3201">
        <v>8.9999999999999998E-4</v>
      </c>
      <c r="I3201">
        <v>1</v>
      </c>
      <c r="J3201">
        <f t="shared" si="148"/>
        <v>-23132.217986726435</v>
      </c>
      <c r="K3201">
        <f t="shared" si="149"/>
        <v>3331039.3900886066</v>
      </c>
    </row>
    <row r="3202" spans="1:11" x14ac:dyDescent="0.2">
      <c r="A3202" t="s">
        <v>6052</v>
      </c>
      <c r="B3202" t="s">
        <v>6405</v>
      </c>
      <c r="C3202">
        <v>8.0000000000000004E-4</v>
      </c>
      <c r="D3202">
        <v>215</v>
      </c>
      <c r="E3202">
        <f t="shared" si="147"/>
        <v>4420823.8819077192</v>
      </c>
      <c r="F3202">
        <v>5300</v>
      </c>
      <c r="G3202" t="s">
        <v>6406</v>
      </c>
      <c r="H3202">
        <v>8.0000000000000004E-4</v>
      </c>
      <c r="I3202">
        <v>1</v>
      </c>
      <c r="J3202">
        <f t="shared" si="148"/>
        <v>-20561.97154375683</v>
      </c>
      <c r="K3202">
        <f t="shared" si="149"/>
        <v>4400261.9103639619</v>
      </c>
    </row>
    <row r="3203" spans="1:11" x14ac:dyDescent="0.2">
      <c r="A3203" t="s">
        <v>6052</v>
      </c>
      <c r="B3203" t="s">
        <v>6407</v>
      </c>
      <c r="C3203">
        <v>8.0000000000000004E-4</v>
      </c>
      <c r="D3203">
        <v>47</v>
      </c>
      <c r="E3203">
        <f t="shared" si="147"/>
        <v>966412.66255657119</v>
      </c>
      <c r="F3203">
        <v>5310</v>
      </c>
      <c r="G3203" t="s">
        <v>6408</v>
      </c>
      <c r="H3203">
        <v>8.0000000000000004E-4</v>
      </c>
      <c r="I3203">
        <v>0</v>
      </c>
      <c r="J3203">
        <f t="shared" si="148"/>
        <v>0</v>
      </c>
      <c r="K3203">
        <f t="shared" si="149"/>
        <v>966412.66255657119</v>
      </c>
    </row>
    <row r="3204" spans="1:11" x14ac:dyDescent="0.2">
      <c r="A3204" t="s">
        <v>6052</v>
      </c>
      <c r="B3204" t="s">
        <v>6409</v>
      </c>
      <c r="C3204">
        <v>6.9999999999999999E-4</v>
      </c>
      <c r="D3204">
        <v>113</v>
      </c>
      <c r="E3204">
        <f t="shared" si="147"/>
        <v>2033064.9363889568</v>
      </c>
      <c r="F3204">
        <v>5320</v>
      </c>
      <c r="G3204" t="s">
        <v>6410</v>
      </c>
      <c r="H3204">
        <v>6.9999999999999999E-4</v>
      </c>
      <c r="I3204">
        <v>0</v>
      </c>
      <c r="J3204">
        <f t="shared" si="148"/>
        <v>0</v>
      </c>
      <c r="K3204">
        <f t="shared" si="149"/>
        <v>2033064.9363889568</v>
      </c>
    </row>
    <row r="3205" spans="1:11" x14ac:dyDescent="0.2">
      <c r="A3205" t="s">
        <v>6052</v>
      </c>
      <c r="B3205" t="s">
        <v>6411</v>
      </c>
      <c r="C3205">
        <v>5.9999999999999995E-4</v>
      </c>
      <c r="D3205">
        <v>252</v>
      </c>
      <c r="E3205">
        <f t="shared" si="147"/>
        <v>3886212.6217700406</v>
      </c>
      <c r="F3205">
        <v>5325</v>
      </c>
      <c r="G3205" t="s">
        <v>6412</v>
      </c>
      <c r="H3205">
        <v>5.9999999999999995E-4</v>
      </c>
      <c r="I3205">
        <v>0</v>
      </c>
      <c r="J3205">
        <f t="shared" si="148"/>
        <v>0</v>
      </c>
      <c r="K3205">
        <f t="shared" si="149"/>
        <v>3886212.6217700406</v>
      </c>
    </row>
    <row r="3206" spans="1:11" x14ac:dyDescent="0.2">
      <c r="A3206" t="s">
        <v>6052</v>
      </c>
      <c r="B3206" t="s">
        <v>6413</v>
      </c>
      <c r="C3206">
        <v>5.9999999999999995E-4</v>
      </c>
      <c r="D3206">
        <v>57</v>
      </c>
      <c r="E3206">
        <f t="shared" si="147"/>
        <v>879024.28349560441</v>
      </c>
      <c r="F3206">
        <v>5330</v>
      </c>
      <c r="G3206" t="s">
        <v>6414</v>
      </c>
      <c r="H3206">
        <v>5.9999999999999995E-4</v>
      </c>
      <c r="I3206">
        <v>0</v>
      </c>
      <c r="J3206">
        <f t="shared" si="148"/>
        <v>0</v>
      </c>
      <c r="K3206">
        <f t="shared" si="149"/>
        <v>879024.28349560441</v>
      </c>
    </row>
    <row r="3207" spans="1:11" x14ac:dyDescent="0.2">
      <c r="A3207" t="s">
        <v>6052</v>
      </c>
      <c r="B3207" t="s">
        <v>6415</v>
      </c>
      <c r="C3207">
        <v>5.0000000000000001E-4</v>
      </c>
      <c r="D3207">
        <v>77</v>
      </c>
      <c r="E3207">
        <f t="shared" si="147"/>
        <v>989544.88054329739</v>
      </c>
      <c r="F3207">
        <v>5340</v>
      </c>
      <c r="G3207" t="s">
        <v>6416</v>
      </c>
      <c r="H3207">
        <v>5.0000000000000001E-4</v>
      </c>
      <c r="I3207">
        <v>0</v>
      </c>
      <c r="J3207">
        <f t="shared" si="148"/>
        <v>0</v>
      </c>
      <c r="K3207">
        <f t="shared" si="149"/>
        <v>989544.88054329739</v>
      </c>
    </row>
    <row r="3208" spans="1:11" x14ac:dyDescent="0.2">
      <c r="A3208" t="s">
        <v>6052</v>
      </c>
      <c r="B3208" t="s">
        <v>6417</v>
      </c>
      <c r="C3208">
        <v>5.0000000000000001E-4</v>
      </c>
      <c r="D3208">
        <v>539</v>
      </c>
      <c r="E3208">
        <f t="shared" si="147"/>
        <v>6926814.1638030829</v>
      </c>
      <c r="F3208">
        <v>5350</v>
      </c>
      <c r="G3208" t="s">
        <v>6418</v>
      </c>
      <c r="H3208">
        <v>5.0000000000000001E-4</v>
      </c>
      <c r="I3208">
        <v>0</v>
      </c>
      <c r="J3208">
        <f t="shared" si="148"/>
        <v>0</v>
      </c>
      <c r="K3208">
        <f t="shared" si="149"/>
        <v>6926814.1638030829</v>
      </c>
    </row>
    <row r="3209" spans="1:11" x14ac:dyDescent="0.2">
      <c r="A3209" t="s">
        <v>6052</v>
      </c>
      <c r="B3209" t="s">
        <v>6419</v>
      </c>
      <c r="C3209">
        <v>4.0000000000000002E-4</v>
      </c>
      <c r="D3209">
        <v>3</v>
      </c>
      <c r="E3209">
        <f t="shared" si="147"/>
        <v>30842.957315635249</v>
      </c>
      <c r="F3209">
        <v>5360</v>
      </c>
      <c r="G3209" t="s">
        <v>6420</v>
      </c>
      <c r="H3209">
        <v>4.0000000000000002E-4</v>
      </c>
      <c r="I3209">
        <v>0</v>
      </c>
      <c r="J3209">
        <f t="shared" si="148"/>
        <v>0</v>
      </c>
      <c r="K3209">
        <f t="shared" si="149"/>
        <v>30842.957315635249</v>
      </c>
    </row>
    <row r="3210" spans="1:11" x14ac:dyDescent="0.2">
      <c r="A3210" t="s">
        <v>6052</v>
      </c>
      <c r="B3210" t="s">
        <v>6421</v>
      </c>
      <c r="C3210">
        <v>4.0000000000000002E-4</v>
      </c>
      <c r="D3210">
        <v>1</v>
      </c>
      <c r="E3210">
        <f t="shared" si="147"/>
        <v>10280.985771878415</v>
      </c>
      <c r="F3210">
        <v>5370</v>
      </c>
      <c r="G3210" t="s">
        <v>6422</v>
      </c>
      <c r="H3210">
        <v>4.0000000000000002E-4</v>
      </c>
      <c r="I3210">
        <v>0</v>
      </c>
      <c r="J3210">
        <f t="shared" si="148"/>
        <v>0</v>
      </c>
      <c r="K3210">
        <f t="shared" si="149"/>
        <v>10280.985771878415</v>
      </c>
    </row>
    <row r="3211" spans="1:11" x14ac:dyDescent="0.2">
      <c r="A3211" t="s">
        <v>6052</v>
      </c>
      <c r="B3211" t="s">
        <v>6423</v>
      </c>
      <c r="C3211">
        <v>4.0000000000000002E-4</v>
      </c>
      <c r="D3211">
        <v>416</v>
      </c>
      <c r="E3211">
        <f t="shared" si="147"/>
        <v>4276890.0811014203</v>
      </c>
      <c r="F3211">
        <v>5375</v>
      </c>
      <c r="G3211" t="s">
        <v>6424</v>
      </c>
      <c r="H3211">
        <v>4.0000000000000002E-4</v>
      </c>
      <c r="I3211">
        <v>0</v>
      </c>
      <c r="J3211">
        <f t="shared" si="148"/>
        <v>0</v>
      </c>
      <c r="K3211">
        <f t="shared" si="149"/>
        <v>4276890.0811014203</v>
      </c>
    </row>
    <row r="3212" spans="1:11" x14ac:dyDescent="0.2">
      <c r="A3212" t="s">
        <v>6052</v>
      </c>
      <c r="B3212" t="s">
        <v>6425</v>
      </c>
      <c r="C3212">
        <v>4.0000000000000002E-4</v>
      </c>
      <c r="D3212">
        <v>1</v>
      </c>
      <c r="E3212">
        <f t="shared" ref="E3212:E3275" si="150">C3212*D3212*100*$B$3*$B$3*0.01</f>
        <v>10280.985771878415</v>
      </c>
      <c r="F3212">
        <v>5380</v>
      </c>
      <c r="G3212" t="s">
        <v>6426</v>
      </c>
      <c r="H3212">
        <v>4.0000000000000002E-4</v>
      </c>
      <c r="I3212">
        <v>0</v>
      </c>
      <c r="J3212">
        <f t="shared" ref="J3212:J3275" si="151">H3212*I3212*100*$B$3*$B$3*0.01*-1</f>
        <v>0</v>
      </c>
      <c r="K3212">
        <f t="shared" ref="K3212:K3275" si="152">E3212+J3212</f>
        <v>10280.985771878415</v>
      </c>
    </row>
    <row r="3213" spans="1:11" x14ac:dyDescent="0.2">
      <c r="A3213" t="s">
        <v>6052</v>
      </c>
      <c r="B3213" t="s">
        <v>6427</v>
      </c>
      <c r="C3213">
        <v>2.9999999999999997E-4</v>
      </c>
      <c r="D3213">
        <v>1</v>
      </c>
      <c r="E3213">
        <f t="shared" si="150"/>
        <v>7710.7393289088122</v>
      </c>
      <c r="F3213">
        <v>5390</v>
      </c>
      <c r="G3213" t="s">
        <v>6428</v>
      </c>
      <c r="H3213">
        <v>2.9999999999999997E-4</v>
      </c>
      <c r="I3213">
        <v>0</v>
      </c>
      <c r="J3213">
        <f t="shared" si="151"/>
        <v>0</v>
      </c>
      <c r="K3213">
        <f t="shared" si="152"/>
        <v>7710.7393289088122</v>
      </c>
    </row>
    <row r="3214" spans="1:11" x14ac:dyDescent="0.2">
      <c r="A3214" t="s">
        <v>6052</v>
      </c>
      <c r="B3214" t="s">
        <v>6429</v>
      </c>
      <c r="C3214">
        <v>2.9999999999999997E-4</v>
      </c>
      <c r="D3214">
        <v>248</v>
      </c>
      <c r="E3214">
        <f t="shared" si="150"/>
        <v>1912263.3535693851</v>
      </c>
      <c r="F3214">
        <v>5400</v>
      </c>
      <c r="G3214" t="s">
        <v>6430</v>
      </c>
      <c r="H3214">
        <v>2.9999999999999997E-4</v>
      </c>
      <c r="I3214">
        <v>0</v>
      </c>
      <c r="J3214">
        <f t="shared" si="151"/>
        <v>0</v>
      </c>
      <c r="K3214">
        <f t="shared" si="152"/>
        <v>1912263.3535693851</v>
      </c>
    </row>
    <row r="3215" spans="1:11" x14ac:dyDescent="0.2">
      <c r="A3215" t="s">
        <v>6052</v>
      </c>
      <c r="B3215" t="s">
        <v>6431</v>
      </c>
      <c r="C3215">
        <v>2.0000000000000001E-4</v>
      </c>
      <c r="D3215">
        <v>34</v>
      </c>
      <c r="E3215">
        <f t="shared" si="150"/>
        <v>174776.75812193309</v>
      </c>
      <c r="F3215">
        <v>5425</v>
      </c>
      <c r="G3215" t="s">
        <v>6432</v>
      </c>
      <c r="H3215">
        <v>2.0000000000000001E-4</v>
      </c>
      <c r="I3215">
        <v>0</v>
      </c>
      <c r="J3215">
        <f t="shared" si="151"/>
        <v>0</v>
      </c>
      <c r="K3215">
        <f t="shared" si="152"/>
        <v>174776.75812193309</v>
      </c>
    </row>
    <row r="3216" spans="1:11" x14ac:dyDescent="0.2">
      <c r="A3216" t="s">
        <v>6052</v>
      </c>
      <c r="B3216" t="s">
        <v>6433</v>
      </c>
      <c r="C3216">
        <v>2.0000000000000001E-4</v>
      </c>
      <c r="D3216">
        <v>48</v>
      </c>
      <c r="E3216">
        <f t="shared" si="150"/>
        <v>246743.65852508199</v>
      </c>
      <c r="F3216">
        <v>5450</v>
      </c>
      <c r="G3216" t="s">
        <v>6434</v>
      </c>
      <c r="H3216">
        <v>2.0000000000000001E-4</v>
      </c>
      <c r="I3216">
        <v>0</v>
      </c>
      <c r="J3216">
        <f t="shared" si="151"/>
        <v>0</v>
      </c>
      <c r="K3216">
        <f t="shared" si="152"/>
        <v>246743.65852508199</v>
      </c>
    </row>
    <row r="3217" spans="1:11" x14ac:dyDescent="0.2">
      <c r="A3217" t="s">
        <v>6052</v>
      </c>
      <c r="B3217" t="s">
        <v>6435</v>
      </c>
      <c r="C3217">
        <v>1E-4</v>
      </c>
      <c r="D3217">
        <v>500</v>
      </c>
      <c r="E3217">
        <f t="shared" si="150"/>
        <v>1285123.221484802</v>
      </c>
      <c r="F3217">
        <v>5500</v>
      </c>
      <c r="G3217" t="s">
        <v>6436</v>
      </c>
      <c r="H3217">
        <v>1E-4</v>
      </c>
      <c r="I3217">
        <v>0</v>
      </c>
      <c r="J3217">
        <f t="shared" si="151"/>
        <v>0</v>
      </c>
      <c r="K3217">
        <f t="shared" si="152"/>
        <v>1285123.221484802</v>
      </c>
    </row>
    <row r="3218" spans="1:11" x14ac:dyDescent="0.2">
      <c r="A3218" t="s">
        <v>6052</v>
      </c>
      <c r="B3218" t="s">
        <v>6437</v>
      </c>
      <c r="C3218">
        <v>1E-4</v>
      </c>
      <c r="D3218">
        <v>191</v>
      </c>
      <c r="E3218">
        <f t="shared" si="150"/>
        <v>490917.07060719439</v>
      </c>
      <c r="F3218">
        <v>5550</v>
      </c>
      <c r="G3218" t="s">
        <v>6438</v>
      </c>
      <c r="H3218">
        <v>1E-4</v>
      </c>
      <c r="I3218">
        <v>0</v>
      </c>
      <c r="J3218">
        <f t="shared" si="151"/>
        <v>0</v>
      </c>
      <c r="K3218">
        <f t="shared" si="152"/>
        <v>490917.07060719439</v>
      </c>
    </row>
    <row r="3219" spans="1:11" x14ac:dyDescent="0.2">
      <c r="A3219" t="s">
        <v>6052</v>
      </c>
      <c r="B3219" t="s">
        <v>6439</v>
      </c>
      <c r="C3219">
        <v>1E-4</v>
      </c>
      <c r="D3219">
        <v>31</v>
      </c>
      <c r="E3219">
        <f t="shared" si="150"/>
        <v>79677.639732057738</v>
      </c>
      <c r="F3219">
        <v>5600</v>
      </c>
      <c r="G3219" t="s">
        <v>6440</v>
      </c>
      <c r="H3219">
        <v>1E-4</v>
      </c>
      <c r="I3219">
        <v>0</v>
      </c>
      <c r="J3219">
        <f t="shared" si="151"/>
        <v>0</v>
      </c>
      <c r="K3219">
        <f t="shared" si="152"/>
        <v>79677.639732057738</v>
      </c>
    </row>
    <row r="3220" spans="1:11" x14ac:dyDescent="0.2">
      <c r="A3220" t="s">
        <v>6052</v>
      </c>
      <c r="B3220" t="s">
        <v>6441</v>
      </c>
      <c r="C3220">
        <v>0</v>
      </c>
      <c r="D3220">
        <v>19</v>
      </c>
      <c r="E3220">
        <f t="shared" si="150"/>
        <v>0</v>
      </c>
      <c r="F3220">
        <v>5700</v>
      </c>
      <c r="G3220" t="s">
        <v>6442</v>
      </c>
      <c r="H3220">
        <v>0</v>
      </c>
      <c r="I3220">
        <v>0</v>
      </c>
      <c r="J3220">
        <f t="shared" si="151"/>
        <v>0</v>
      </c>
      <c r="K3220">
        <f t="shared" si="152"/>
        <v>0</v>
      </c>
    </row>
    <row r="3221" spans="1:11" x14ac:dyDescent="0.2">
      <c r="A3221" t="s">
        <v>6052</v>
      </c>
      <c r="B3221" t="s">
        <v>6443</v>
      </c>
      <c r="C3221">
        <v>0</v>
      </c>
      <c r="D3221">
        <v>41</v>
      </c>
      <c r="E3221">
        <f t="shared" si="150"/>
        <v>0</v>
      </c>
      <c r="F3221">
        <v>5800</v>
      </c>
      <c r="G3221" t="s">
        <v>6444</v>
      </c>
      <c r="H3221">
        <v>0</v>
      </c>
      <c r="I3221">
        <v>0</v>
      </c>
      <c r="J3221">
        <f t="shared" si="151"/>
        <v>0</v>
      </c>
      <c r="K3221">
        <f t="shared" si="152"/>
        <v>0</v>
      </c>
    </row>
    <row r="3222" spans="1:11" x14ac:dyDescent="0.2">
      <c r="A3222" t="s">
        <v>6052</v>
      </c>
      <c r="B3222" t="s">
        <v>6445</v>
      </c>
      <c r="C3222">
        <v>0</v>
      </c>
      <c r="D3222">
        <v>323</v>
      </c>
      <c r="E3222">
        <f t="shared" si="150"/>
        <v>0</v>
      </c>
      <c r="F3222">
        <v>6000</v>
      </c>
      <c r="G3222" t="s">
        <v>6446</v>
      </c>
      <c r="H3222">
        <v>0</v>
      </c>
      <c r="I3222">
        <v>0</v>
      </c>
      <c r="J3222">
        <f t="shared" si="151"/>
        <v>0</v>
      </c>
      <c r="K3222">
        <f t="shared" si="152"/>
        <v>0</v>
      </c>
    </row>
    <row r="3223" spans="1:11" x14ac:dyDescent="0.2">
      <c r="A3223" t="s">
        <v>6052</v>
      </c>
      <c r="B3223" t="s">
        <v>6447</v>
      </c>
      <c r="C3223">
        <v>0</v>
      </c>
      <c r="D3223">
        <v>0</v>
      </c>
      <c r="E3223">
        <f t="shared" si="150"/>
        <v>0</v>
      </c>
      <c r="F3223">
        <v>6200</v>
      </c>
      <c r="G3223" t="s">
        <v>6448</v>
      </c>
      <c r="H3223">
        <v>0</v>
      </c>
      <c r="I3223">
        <v>4</v>
      </c>
      <c r="J3223">
        <f t="shared" si="151"/>
        <v>0</v>
      </c>
      <c r="K3223">
        <f t="shared" si="152"/>
        <v>0</v>
      </c>
    </row>
    <row r="3224" spans="1:11" x14ac:dyDescent="0.2">
      <c r="A3224" t="s">
        <v>6052</v>
      </c>
      <c r="B3224" t="s">
        <v>6449</v>
      </c>
      <c r="C3224">
        <v>0</v>
      </c>
      <c r="D3224">
        <v>0</v>
      </c>
      <c r="E3224">
        <f t="shared" si="150"/>
        <v>0</v>
      </c>
      <c r="F3224">
        <v>6400</v>
      </c>
      <c r="G3224" t="s">
        <v>6450</v>
      </c>
      <c r="H3224">
        <v>0</v>
      </c>
      <c r="I3224">
        <v>0</v>
      </c>
      <c r="J3224">
        <f t="shared" si="151"/>
        <v>0</v>
      </c>
      <c r="K3224">
        <f t="shared" si="152"/>
        <v>0</v>
      </c>
    </row>
    <row r="3225" spans="1:11" x14ac:dyDescent="0.2">
      <c r="A3225" t="s">
        <v>6052</v>
      </c>
      <c r="B3225" t="s">
        <v>6451</v>
      </c>
      <c r="C3225">
        <v>0</v>
      </c>
      <c r="D3225">
        <v>0</v>
      </c>
      <c r="E3225">
        <f t="shared" si="150"/>
        <v>0</v>
      </c>
      <c r="F3225">
        <v>6600</v>
      </c>
      <c r="G3225" t="s">
        <v>6452</v>
      </c>
      <c r="H3225">
        <v>0</v>
      </c>
      <c r="I3225">
        <v>0</v>
      </c>
      <c r="J3225">
        <f t="shared" si="151"/>
        <v>0</v>
      </c>
      <c r="K3225">
        <f t="shared" si="152"/>
        <v>0</v>
      </c>
    </row>
    <row r="3226" spans="1:11" x14ac:dyDescent="0.2">
      <c r="A3226" t="s">
        <v>6453</v>
      </c>
      <c r="B3226" t="s">
        <v>6454</v>
      </c>
      <c r="C3226">
        <v>0</v>
      </c>
      <c r="D3226">
        <v>0</v>
      </c>
      <c r="E3226">
        <f t="shared" si="150"/>
        <v>0</v>
      </c>
      <c r="F3226">
        <v>1400</v>
      </c>
      <c r="G3226" t="s">
        <v>6455</v>
      </c>
      <c r="H3226">
        <v>0</v>
      </c>
      <c r="I3226">
        <v>0</v>
      </c>
      <c r="J3226">
        <f t="shared" si="151"/>
        <v>0</v>
      </c>
      <c r="K3226">
        <f t="shared" si="152"/>
        <v>0</v>
      </c>
    </row>
    <row r="3227" spans="1:11" x14ac:dyDescent="0.2">
      <c r="A3227" t="s">
        <v>6453</v>
      </c>
      <c r="B3227" t="s">
        <v>6456</v>
      </c>
      <c r="C3227">
        <v>0</v>
      </c>
      <c r="D3227">
        <v>0</v>
      </c>
      <c r="E3227">
        <f t="shared" si="150"/>
        <v>0</v>
      </c>
      <c r="F3227">
        <v>1600</v>
      </c>
      <c r="G3227" t="s">
        <v>6457</v>
      </c>
      <c r="H3227">
        <v>0</v>
      </c>
      <c r="I3227">
        <v>0</v>
      </c>
      <c r="J3227">
        <f t="shared" si="151"/>
        <v>0</v>
      </c>
      <c r="K3227">
        <f t="shared" si="152"/>
        <v>0</v>
      </c>
    </row>
    <row r="3228" spans="1:11" x14ac:dyDescent="0.2">
      <c r="A3228" t="s">
        <v>6453</v>
      </c>
      <c r="B3228" t="s">
        <v>6458</v>
      </c>
      <c r="C3228">
        <v>0</v>
      </c>
      <c r="D3228">
        <v>0</v>
      </c>
      <c r="E3228">
        <f t="shared" si="150"/>
        <v>0</v>
      </c>
      <c r="F3228">
        <v>1800</v>
      </c>
      <c r="G3228" t="s">
        <v>6459</v>
      </c>
      <c r="H3228">
        <v>0</v>
      </c>
      <c r="I3228">
        <v>3</v>
      </c>
      <c r="J3228">
        <f t="shared" si="151"/>
        <v>0</v>
      </c>
      <c r="K3228">
        <f t="shared" si="152"/>
        <v>0</v>
      </c>
    </row>
    <row r="3229" spans="1:11" x14ac:dyDescent="0.2">
      <c r="A3229" t="s">
        <v>6453</v>
      </c>
      <c r="B3229" t="s">
        <v>6460</v>
      </c>
      <c r="C3229">
        <v>0</v>
      </c>
      <c r="D3229">
        <v>0</v>
      </c>
      <c r="E3229">
        <f t="shared" si="150"/>
        <v>0</v>
      </c>
      <c r="F3229">
        <v>2000</v>
      </c>
      <c r="G3229" t="s">
        <v>6461</v>
      </c>
      <c r="H3229">
        <v>0</v>
      </c>
      <c r="I3229">
        <v>3</v>
      </c>
      <c r="J3229">
        <f t="shared" si="151"/>
        <v>0</v>
      </c>
      <c r="K3229">
        <f t="shared" si="152"/>
        <v>0</v>
      </c>
    </row>
    <row r="3230" spans="1:11" x14ac:dyDescent="0.2">
      <c r="A3230" t="s">
        <v>6453</v>
      </c>
      <c r="B3230" t="s">
        <v>6462</v>
      </c>
      <c r="C3230">
        <v>0</v>
      </c>
      <c r="D3230">
        <v>0</v>
      </c>
      <c r="E3230">
        <f t="shared" si="150"/>
        <v>0</v>
      </c>
      <c r="F3230">
        <v>2200</v>
      </c>
      <c r="G3230" t="s">
        <v>6463</v>
      </c>
      <c r="H3230">
        <v>0</v>
      </c>
      <c r="I3230">
        <v>6</v>
      </c>
      <c r="J3230">
        <f t="shared" si="151"/>
        <v>0</v>
      </c>
      <c r="K3230">
        <f t="shared" si="152"/>
        <v>0</v>
      </c>
    </row>
    <row r="3231" spans="1:11" x14ac:dyDescent="0.2">
      <c r="A3231" t="s">
        <v>6453</v>
      </c>
      <c r="B3231" t="s">
        <v>6464</v>
      </c>
      <c r="C3231">
        <v>0</v>
      </c>
      <c r="D3231">
        <v>0</v>
      </c>
      <c r="E3231">
        <f t="shared" si="150"/>
        <v>0</v>
      </c>
      <c r="F3231">
        <v>2400</v>
      </c>
      <c r="G3231" t="s">
        <v>6465</v>
      </c>
      <c r="H3231">
        <v>0</v>
      </c>
      <c r="I3231">
        <v>2</v>
      </c>
      <c r="J3231">
        <f t="shared" si="151"/>
        <v>0</v>
      </c>
      <c r="K3231">
        <f t="shared" si="152"/>
        <v>0</v>
      </c>
    </row>
    <row r="3232" spans="1:11" x14ac:dyDescent="0.2">
      <c r="A3232" t="s">
        <v>6453</v>
      </c>
      <c r="B3232" t="s">
        <v>6466</v>
      </c>
      <c r="C3232">
        <v>0</v>
      </c>
      <c r="D3232">
        <v>0</v>
      </c>
      <c r="E3232">
        <f t="shared" si="150"/>
        <v>0</v>
      </c>
      <c r="F3232">
        <v>2600</v>
      </c>
      <c r="G3232" t="s">
        <v>6467</v>
      </c>
      <c r="H3232">
        <v>0</v>
      </c>
      <c r="I3232">
        <v>3</v>
      </c>
      <c r="J3232">
        <f t="shared" si="151"/>
        <v>0</v>
      </c>
      <c r="K3232">
        <f t="shared" si="152"/>
        <v>0</v>
      </c>
    </row>
    <row r="3233" spans="1:11" x14ac:dyDescent="0.2">
      <c r="A3233" t="s">
        <v>6453</v>
      </c>
      <c r="B3233" t="s">
        <v>6468</v>
      </c>
      <c r="C3233">
        <v>0</v>
      </c>
      <c r="D3233">
        <v>0</v>
      </c>
      <c r="E3233">
        <f t="shared" si="150"/>
        <v>0</v>
      </c>
      <c r="F3233">
        <v>2800</v>
      </c>
      <c r="G3233" t="s">
        <v>6469</v>
      </c>
      <c r="H3233">
        <v>0</v>
      </c>
      <c r="I3233">
        <v>4</v>
      </c>
      <c r="J3233">
        <f t="shared" si="151"/>
        <v>0</v>
      </c>
      <c r="K3233">
        <f t="shared" si="152"/>
        <v>0</v>
      </c>
    </row>
    <row r="3234" spans="1:11" x14ac:dyDescent="0.2">
      <c r="A3234" t="s">
        <v>6453</v>
      </c>
      <c r="B3234" t="s">
        <v>6470</v>
      </c>
      <c r="C3234">
        <v>0</v>
      </c>
      <c r="D3234">
        <v>0</v>
      </c>
      <c r="E3234">
        <f t="shared" si="150"/>
        <v>0</v>
      </c>
      <c r="F3234">
        <v>3000</v>
      </c>
      <c r="G3234" t="s">
        <v>6471</v>
      </c>
      <c r="H3234">
        <v>0</v>
      </c>
      <c r="I3234">
        <v>9</v>
      </c>
      <c r="J3234">
        <f t="shared" si="151"/>
        <v>0</v>
      </c>
      <c r="K3234">
        <f t="shared" si="152"/>
        <v>0</v>
      </c>
    </row>
    <row r="3235" spans="1:11" x14ac:dyDescent="0.2">
      <c r="A3235" t="s">
        <v>6453</v>
      </c>
      <c r="B3235" t="s">
        <v>6472</v>
      </c>
      <c r="C3235">
        <v>0</v>
      </c>
      <c r="D3235">
        <v>0</v>
      </c>
      <c r="E3235">
        <f t="shared" si="150"/>
        <v>0</v>
      </c>
      <c r="F3235">
        <v>3200</v>
      </c>
      <c r="G3235" t="s">
        <v>6473</v>
      </c>
      <c r="H3235">
        <v>0</v>
      </c>
      <c r="I3235">
        <v>10</v>
      </c>
      <c r="J3235">
        <f t="shared" si="151"/>
        <v>0</v>
      </c>
      <c r="K3235">
        <f t="shared" si="152"/>
        <v>0</v>
      </c>
    </row>
    <row r="3236" spans="1:11" x14ac:dyDescent="0.2">
      <c r="A3236" t="s">
        <v>6453</v>
      </c>
      <c r="B3236" t="s">
        <v>6474</v>
      </c>
      <c r="C3236">
        <v>0</v>
      </c>
      <c r="D3236">
        <v>0</v>
      </c>
      <c r="E3236">
        <f t="shared" si="150"/>
        <v>0</v>
      </c>
      <c r="F3236">
        <v>3400</v>
      </c>
      <c r="G3236" t="s">
        <v>6475</v>
      </c>
      <c r="H3236">
        <v>0</v>
      </c>
      <c r="I3236">
        <v>27</v>
      </c>
      <c r="J3236">
        <f t="shared" si="151"/>
        <v>0</v>
      </c>
      <c r="K3236">
        <f t="shared" si="152"/>
        <v>0</v>
      </c>
    </row>
    <row r="3237" spans="1:11" x14ac:dyDescent="0.2">
      <c r="A3237" t="s">
        <v>6453</v>
      </c>
      <c r="B3237" t="s">
        <v>6476</v>
      </c>
      <c r="C3237">
        <v>0</v>
      </c>
      <c r="D3237">
        <v>0</v>
      </c>
      <c r="E3237">
        <f t="shared" si="150"/>
        <v>0</v>
      </c>
      <c r="F3237">
        <v>3600</v>
      </c>
      <c r="G3237" t="s">
        <v>6477</v>
      </c>
      <c r="H3237">
        <v>0</v>
      </c>
      <c r="I3237">
        <v>39</v>
      </c>
      <c r="J3237">
        <f t="shared" si="151"/>
        <v>0</v>
      </c>
      <c r="K3237">
        <f t="shared" si="152"/>
        <v>0</v>
      </c>
    </row>
    <row r="3238" spans="1:11" x14ac:dyDescent="0.2">
      <c r="A3238" t="s">
        <v>6453</v>
      </c>
      <c r="B3238" t="s">
        <v>6478</v>
      </c>
      <c r="C3238">
        <v>0</v>
      </c>
      <c r="D3238">
        <v>0</v>
      </c>
      <c r="E3238">
        <f t="shared" si="150"/>
        <v>0</v>
      </c>
      <c r="F3238">
        <v>3800</v>
      </c>
      <c r="G3238" t="s">
        <v>6479</v>
      </c>
      <c r="H3238">
        <v>0</v>
      </c>
      <c r="I3238">
        <v>252</v>
      </c>
      <c r="J3238">
        <f t="shared" si="151"/>
        <v>0</v>
      </c>
      <c r="K3238">
        <f t="shared" si="152"/>
        <v>0</v>
      </c>
    </row>
    <row r="3239" spans="1:11" x14ac:dyDescent="0.2">
      <c r="A3239" t="s">
        <v>6453</v>
      </c>
      <c r="B3239" t="s">
        <v>6480</v>
      </c>
      <c r="C3239">
        <v>0</v>
      </c>
      <c r="D3239">
        <v>0</v>
      </c>
      <c r="E3239">
        <f t="shared" si="150"/>
        <v>0</v>
      </c>
      <c r="F3239">
        <v>3900</v>
      </c>
      <c r="G3239" t="s">
        <v>6481</v>
      </c>
      <c r="H3239">
        <v>0</v>
      </c>
      <c r="I3239">
        <v>209</v>
      </c>
      <c r="J3239">
        <f t="shared" si="151"/>
        <v>0</v>
      </c>
      <c r="K3239">
        <f t="shared" si="152"/>
        <v>0</v>
      </c>
    </row>
    <row r="3240" spans="1:11" x14ac:dyDescent="0.2">
      <c r="A3240" t="s">
        <v>6453</v>
      </c>
      <c r="B3240" t="s">
        <v>6482</v>
      </c>
      <c r="C3240">
        <v>0</v>
      </c>
      <c r="D3240">
        <v>0</v>
      </c>
      <c r="E3240">
        <f t="shared" si="150"/>
        <v>0</v>
      </c>
      <c r="F3240">
        <v>4000</v>
      </c>
      <c r="G3240" t="s">
        <v>6483</v>
      </c>
      <c r="H3240">
        <v>0</v>
      </c>
      <c r="I3240">
        <v>1262</v>
      </c>
      <c r="J3240">
        <f t="shared" si="151"/>
        <v>0</v>
      </c>
      <c r="K3240">
        <f t="shared" si="152"/>
        <v>0</v>
      </c>
    </row>
    <row r="3241" spans="1:11" x14ac:dyDescent="0.2">
      <c r="A3241" t="s">
        <v>6453</v>
      </c>
      <c r="B3241" t="s">
        <v>6484</v>
      </c>
      <c r="C3241">
        <v>0</v>
      </c>
      <c r="D3241">
        <v>0</v>
      </c>
      <c r="E3241">
        <f t="shared" si="150"/>
        <v>0</v>
      </c>
      <c r="F3241">
        <v>4050</v>
      </c>
      <c r="G3241" t="s">
        <v>6485</v>
      </c>
      <c r="H3241">
        <v>0</v>
      </c>
      <c r="I3241">
        <v>2</v>
      </c>
      <c r="J3241">
        <f t="shared" si="151"/>
        <v>0</v>
      </c>
      <c r="K3241">
        <f t="shared" si="152"/>
        <v>0</v>
      </c>
    </row>
    <row r="3242" spans="1:11" x14ac:dyDescent="0.2">
      <c r="A3242" t="s">
        <v>6453</v>
      </c>
      <c r="B3242" t="s">
        <v>6486</v>
      </c>
      <c r="C3242">
        <v>0</v>
      </c>
      <c r="D3242">
        <v>0</v>
      </c>
      <c r="E3242">
        <f t="shared" si="150"/>
        <v>0</v>
      </c>
      <c r="F3242">
        <v>4100</v>
      </c>
      <c r="G3242" t="s">
        <v>6487</v>
      </c>
      <c r="H3242">
        <v>0</v>
      </c>
      <c r="I3242">
        <v>76</v>
      </c>
      <c r="J3242">
        <f t="shared" si="151"/>
        <v>0</v>
      </c>
      <c r="K3242">
        <f t="shared" si="152"/>
        <v>0</v>
      </c>
    </row>
    <row r="3243" spans="1:11" x14ac:dyDescent="0.2">
      <c r="A3243" t="s">
        <v>6453</v>
      </c>
      <c r="B3243" t="s">
        <v>6488</v>
      </c>
      <c r="C3243">
        <v>1E-4</v>
      </c>
      <c r="D3243">
        <v>0</v>
      </c>
      <c r="E3243">
        <f t="shared" si="150"/>
        <v>0</v>
      </c>
      <c r="F3243">
        <v>4150</v>
      </c>
      <c r="G3243" t="s">
        <v>6489</v>
      </c>
      <c r="H3243">
        <v>1E-4</v>
      </c>
      <c r="I3243">
        <v>73</v>
      </c>
      <c r="J3243">
        <f t="shared" si="151"/>
        <v>-187627.99033678108</v>
      </c>
      <c r="K3243">
        <f t="shared" si="152"/>
        <v>-187627.99033678108</v>
      </c>
    </row>
    <row r="3244" spans="1:11" x14ac:dyDescent="0.2">
      <c r="A3244" t="s">
        <v>6453</v>
      </c>
      <c r="B3244" t="s">
        <v>6490</v>
      </c>
      <c r="C3244">
        <v>1E-4</v>
      </c>
      <c r="D3244">
        <v>0</v>
      </c>
      <c r="E3244">
        <f t="shared" si="150"/>
        <v>0</v>
      </c>
      <c r="F3244">
        <v>4200</v>
      </c>
      <c r="G3244" t="s">
        <v>6491</v>
      </c>
      <c r="H3244">
        <v>1E-4</v>
      </c>
      <c r="I3244">
        <v>13145</v>
      </c>
      <c r="J3244">
        <f t="shared" si="151"/>
        <v>-33785889.49283544</v>
      </c>
      <c r="K3244">
        <f t="shared" si="152"/>
        <v>-33785889.49283544</v>
      </c>
    </row>
    <row r="3245" spans="1:11" x14ac:dyDescent="0.2">
      <c r="A3245" t="s">
        <v>6453</v>
      </c>
      <c r="B3245" t="s">
        <v>6492</v>
      </c>
      <c r="C3245">
        <v>1E-4</v>
      </c>
      <c r="D3245">
        <v>0</v>
      </c>
      <c r="E3245">
        <f t="shared" si="150"/>
        <v>0</v>
      </c>
      <c r="F3245">
        <v>4250</v>
      </c>
      <c r="G3245" t="s">
        <v>6493</v>
      </c>
      <c r="H3245">
        <v>1E-4</v>
      </c>
      <c r="I3245">
        <v>69</v>
      </c>
      <c r="J3245">
        <f t="shared" si="151"/>
        <v>-177347.00456490269</v>
      </c>
      <c r="K3245">
        <f t="shared" si="152"/>
        <v>-177347.00456490269</v>
      </c>
    </row>
    <row r="3246" spans="1:11" x14ac:dyDescent="0.2">
      <c r="A3246" t="s">
        <v>6453</v>
      </c>
      <c r="B3246" t="s">
        <v>6494</v>
      </c>
      <c r="C3246">
        <v>1E-4</v>
      </c>
      <c r="D3246">
        <v>1</v>
      </c>
      <c r="E3246">
        <f t="shared" si="150"/>
        <v>2570.2464429696038</v>
      </c>
      <c r="F3246">
        <v>4300</v>
      </c>
      <c r="G3246" t="s">
        <v>6495</v>
      </c>
      <c r="H3246">
        <v>1E-4</v>
      </c>
      <c r="I3246">
        <v>51</v>
      </c>
      <c r="J3246">
        <f t="shared" si="151"/>
        <v>-131082.56859144982</v>
      </c>
      <c r="K3246">
        <f t="shared" si="152"/>
        <v>-128512.32214848022</v>
      </c>
    </row>
    <row r="3247" spans="1:11" x14ac:dyDescent="0.2">
      <c r="A3247" t="s">
        <v>6453</v>
      </c>
      <c r="B3247" t="s">
        <v>6496</v>
      </c>
      <c r="C3247">
        <v>1E-4</v>
      </c>
      <c r="D3247">
        <v>1</v>
      </c>
      <c r="E3247">
        <f t="shared" si="150"/>
        <v>2570.2464429696038</v>
      </c>
      <c r="F3247">
        <v>4350</v>
      </c>
      <c r="G3247" t="s">
        <v>6497</v>
      </c>
      <c r="H3247">
        <v>1E-4</v>
      </c>
      <c r="I3247">
        <v>127</v>
      </c>
      <c r="J3247">
        <f t="shared" si="151"/>
        <v>-326421.29825713969</v>
      </c>
      <c r="K3247">
        <f t="shared" si="152"/>
        <v>-323851.05181417009</v>
      </c>
    </row>
    <row r="3248" spans="1:11" x14ac:dyDescent="0.2">
      <c r="A3248" t="s">
        <v>6453</v>
      </c>
      <c r="B3248" t="s">
        <v>6498</v>
      </c>
      <c r="C3248">
        <v>1E-4</v>
      </c>
      <c r="D3248">
        <v>5</v>
      </c>
      <c r="E3248">
        <f t="shared" si="150"/>
        <v>12851.23221484802</v>
      </c>
      <c r="F3248">
        <v>4400</v>
      </c>
      <c r="G3248" t="s">
        <v>6499</v>
      </c>
      <c r="H3248">
        <v>1E-4</v>
      </c>
      <c r="I3248">
        <v>335</v>
      </c>
      <c r="J3248">
        <f t="shared" si="151"/>
        <v>-861032.55839481729</v>
      </c>
      <c r="K3248">
        <f t="shared" si="152"/>
        <v>-848181.32617996924</v>
      </c>
    </row>
    <row r="3249" spans="1:11" x14ac:dyDescent="0.2">
      <c r="A3249" t="s">
        <v>6453</v>
      </c>
      <c r="B3249" t="s">
        <v>6500</v>
      </c>
      <c r="C3249">
        <v>2.0000000000000001E-4</v>
      </c>
      <c r="D3249">
        <v>0</v>
      </c>
      <c r="E3249">
        <f t="shared" si="150"/>
        <v>0</v>
      </c>
      <c r="F3249">
        <v>4450</v>
      </c>
      <c r="G3249" t="s">
        <v>6501</v>
      </c>
      <c r="H3249">
        <v>2.0000000000000001E-4</v>
      </c>
      <c r="I3249">
        <v>136</v>
      </c>
      <c r="J3249">
        <f t="shared" si="151"/>
        <v>-699107.03248773236</v>
      </c>
      <c r="K3249">
        <f t="shared" si="152"/>
        <v>-699107.03248773236</v>
      </c>
    </row>
    <row r="3250" spans="1:11" x14ac:dyDescent="0.2">
      <c r="A3250" t="s">
        <v>6453</v>
      </c>
      <c r="B3250" t="s">
        <v>6502</v>
      </c>
      <c r="C3250">
        <v>2.0000000000000001E-4</v>
      </c>
      <c r="D3250">
        <v>1</v>
      </c>
      <c r="E3250">
        <f t="shared" si="150"/>
        <v>5140.4928859392076</v>
      </c>
      <c r="F3250">
        <v>4500</v>
      </c>
      <c r="G3250" t="s">
        <v>6503</v>
      </c>
      <c r="H3250">
        <v>2.0000000000000001E-4</v>
      </c>
      <c r="I3250">
        <v>210</v>
      </c>
      <c r="J3250">
        <f t="shared" si="151"/>
        <v>-1079503.5060472337</v>
      </c>
      <c r="K3250">
        <f t="shared" si="152"/>
        <v>-1074363.0131612944</v>
      </c>
    </row>
    <row r="3251" spans="1:11" x14ac:dyDescent="0.2">
      <c r="A3251" t="s">
        <v>6453</v>
      </c>
      <c r="B3251" t="s">
        <v>6504</v>
      </c>
      <c r="C3251">
        <v>2.0000000000000001E-4</v>
      </c>
      <c r="D3251">
        <v>0</v>
      </c>
      <c r="E3251">
        <f t="shared" si="150"/>
        <v>0</v>
      </c>
      <c r="F3251">
        <v>4550</v>
      </c>
      <c r="G3251" t="s">
        <v>6505</v>
      </c>
      <c r="H3251">
        <v>2.0000000000000001E-4</v>
      </c>
      <c r="I3251">
        <v>1119</v>
      </c>
      <c r="J3251">
        <f t="shared" si="151"/>
        <v>-5752211.5393659733</v>
      </c>
      <c r="K3251">
        <f t="shared" si="152"/>
        <v>-5752211.5393659733</v>
      </c>
    </row>
    <row r="3252" spans="1:11" x14ac:dyDescent="0.2">
      <c r="A3252" t="s">
        <v>6453</v>
      </c>
      <c r="B3252" t="s">
        <v>6506</v>
      </c>
      <c r="C3252">
        <v>2.9999999999999997E-4</v>
      </c>
      <c r="D3252">
        <v>2</v>
      </c>
      <c r="E3252">
        <f t="shared" si="150"/>
        <v>15421.478657817624</v>
      </c>
      <c r="F3252">
        <v>4600</v>
      </c>
      <c r="G3252" t="s">
        <v>6507</v>
      </c>
      <c r="H3252">
        <v>2.9999999999999997E-4</v>
      </c>
      <c r="I3252">
        <v>1189</v>
      </c>
      <c r="J3252">
        <f t="shared" si="151"/>
        <v>-9168069.062072577</v>
      </c>
      <c r="K3252">
        <f t="shared" si="152"/>
        <v>-9152647.5834147595</v>
      </c>
    </row>
    <row r="3253" spans="1:11" x14ac:dyDescent="0.2">
      <c r="A3253" t="s">
        <v>6453</v>
      </c>
      <c r="B3253" t="s">
        <v>6508</v>
      </c>
      <c r="C3253">
        <v>4.0000000000000002E-4</v>
      </c>
      <c r="D3253">
        <v>2</v>
      </c>
      <c r="E3253">
        <f t="shared" si="150"/>
        <v>20561.97154375683</v>
      </c>
      <c r="F3253">
        <v>4650</v>
      </c>
      <c r="G3253" t="s">
        <v>6509</v>
      </c>
      <c r="H3253">
        <v>4.0000000000000002E-4</v>
      </c>
      <c r="I3253">
        <v>924</v>
      </c>
      <c r="J3253">
        <f t="shared" si="151"/>
        <v>-9499630.8532156572</v>
      </c>
      <c r="K3253">
        <f t="shared" si="152"/>
        <v>-9479068.8816718999</v>
      </c>
    </row>
    <row r="3254" spans="1:11" x14ac:dyDescent="0.2">
      <c r="A3254" t="s">
        <v>6453</v>
      </c>
      <c r="B3254" t="s">
        <v>6510</v>
      </c>
      <c r="C3254">
        <v>4.0000000000000002E-4</v>
      </c>
      <c r="D3254">
        <v>9</v>
      </c>
      <c r="E3254">
        <f t="shared" si="150"/>
        <v>92528.87194690574</v>
      </c>
      <c r="F3254">
        <v>4700</v>
      </c>
      <c r="G3254" t="s">
        <v>6511</v>
      </c>
      <c r="H3254">
        <v>4.0000000000000002E-4</v>
      </c>
      <c r="I3254">
        <v>422</v>
      </c>
      <c r="J3254">
        <f t="shared" si="151"/>
        <v>-4338575.9957326911</v>
      </c>
      <c r="K3254">
        <f t="shared" si="152"/>
        <v>-4246047.1237857854</v>
      </c>
    </row>
    <row r="3255" spans="1:11" x14ac:dyDescent="0.2">
      <c r="A3255" t="s">
        <v>6453</v>
      </c>
      <c r="B3255" t="s">
        <v>6512</v>
      </c>
      <c r="C3255">
        <v>5.0000000000000001E-4</v>
      </c>
      <c r="D3255">
        <v>0</v>
      </c>
      <c r="E3255">
        <f t="shared" si="150"/>
        <v>0</v>
      </c>
      <c r="F3255">
        <v>4725</v>
      </c>
      <c r="G3255" t="s">
        <v>6513</v>
      </c>
      <c r="H3255">
        <v>5.0000000000000001E-4</v>
      </c>
      <c r="I3255">
        <v>1</v>
      </c>
      <c r="J3255">
        <f t="shared" si="151"/>
        <v>-12851.23221484802</v>
      </c>
      <c r="K3255">
        <f t="shared" si="152"/>
        <v>-12851.23221484802</v>
      </c>
    </row>
    <row r="3256" spans="1:11" x14ac:dyDescent="0.2">
      <c r="A3256" t="s">
        <v>6453</v>
      </c>
      <c r="B3256" t="s">
        <v>6514</v>
      </c>
      <c r="C3256">
        <v>5.9999999999999995E-4</v>
      </c>
      <c r="D3256">
        <v>3</v>
      </c>
      <c r="E3256">
        <f t="shared" si="150"/>
        <v>46264.43597345287</v>
      </c>
      <c r="F3256">
        <v>4750</v>
      </c>
      <c r="G3256" t="s">
        <v>6515</v>
      </c>
      <c r="H3256">
        <v>5.9999999999999995E-4</v>
      </c>
      <c r="I3256">
        <v>250</v>
      </c>
      <c r="J3256">
        <f t="shared" si="151"/>
        <v>-3855369.6644544061</v>
      </c>
      <c r="K3256">
        <f t="shared" si="152"/>
        <v>-3809105.2284809533</v>
      </c>
    </row>
    <row r="3257" spans="1:11" x14ac:dyDescent="0.2">
      <c r="A3257" t="s">
        <v>6453</v>
      </c>
      <c r="B3257" t="s">
        <v>6516</v>
      </c>
      <c r="C3257">
        <v>6.9999999999999999E-4</v>
      </c>
      <c r="D3257">
        <v>0</v>
      </c>
      <c r="E3257">
        <f t="shared" si="150"/>
        <v>0</v>
      </c>
      <c r="F3257">
        <v>4775</v>
      </c>
      <c r="G3257" t="s">
        <v>6517</v>
      </c>
      <c r="H3257">
        <v>6.9999999999999999E-4</v>
      </c>
      <c r="I3257">
        <v>196</v>
      </c>
      <c r="J3257">
        <f t="shared" si="151"/>
        <v>-3526378.1197542958</v>
      </c>
      <c r="K3257">
        <f t="shared" si="152"/>
        <v>-3526378.1197542958</v>
      </c>
    </row>
    <row r="3258" spans="1:11" x14ac:dyDescent="0.2">
      <c r="A3258" t="s">
        <v>6453</v>
      </c>
      <c r="B3258" t="s">
        <v>6518</v>
      </c>
      <c r="C3258">
        <v>6.9999999999999999E-4</v>
      </c>
      <c r="D3258">
        <v>5</v>
      </c>
      <c r="E3258">
        <f t="shared" si="150"/>
        <v>89958.625503936157</v>
      </c>
      <c r="F3258">
        <v>4780</v>
      </c>
      <c r="G3258" t="s">
        <v>6519</v>
      </c>
      <c r="H3258">
        <v>6.9999999999999999E-4</v>
      </c>
      <c r="I3258">
        <v>12</v>
      </c>
      <c r="J3258">
        <f t="shared" si="151"/>
        <v>-215900.70120944671</v>
      </c>
      <c r="K3258">
        <f t="shared" si="152"/>
        <v>-125942.07570551055</v>
      </c>
    </row>
    <row r="3259" spans="1:11" x14ac:dyDescent="0.2">
      <c r="A3259" t="s">
        <v>6453</v>
      </c>
      <c r="B3259" t="s">
        <v>6520</v>
      </c>
      <c r="C3259">
        <v>6.9999999999999999E-4</v>
      </c>
      <c r="D3259">
        <v>2</v>
      </c>
      <c r="E3259">
        <f t="shared" si="150"/>
        <v>35983.450201574451</v>
      </c>
      <c r="F3259">
        <v>4790</v>
      </c>
      <c r="G3259" t="s">
        <v>6521</v>
      </c>
      <c r="H3259">
        <v>6.9999999999999999E-4</v>
      </c>
      <c r="I3259">
        <v>17</v>
      </c>
      <c r="J3259">
        <f t="shared" si="151"/>
        <v>-305859.32671338285</v>
      </c>
      <c r="K3259">
        <f t="shared" si="152"/>
        <v>-269875.87651180837</v>
      </c>
    </row>
    <row r="3260" spans="1:11" x14ac:dyDescent="0.2">
      <c r="A3260" t="s">
        <v>6453</v>
      </c>
      <c r="B3260" t="s">
        <v>6522</v>
      </c>
      <c r="C3260">
        <v>8.0000000000000004E-4</v>
      </c>
      <c r="D3260">
        <v>22</v>
      </c>
      <c r="E3260">
        <f t="shared" si="150"/>
        <v>452363.37396265031</v>
      </c>
      <c r="F3260">
        <v>4800</v>
      </c>
      <c r="G3260" t="s">
        <v>6523</v>
      </c>
      <c r="H3260">
        <v>8.0000000000000004E-4</v>
      </c>
      <c r="I3260">
        <v>189</v>
      </c>
      <c r="J3260">
        <f t="shared" si="151"/>
        <v>-3886212.6217700411</v>
      </c>
      <c r="K3260">
        <f t="shared" si="152"/>
        <v>-3433849.247807391</v>
      </c>
    </row>
    <row r="3261" spans="1:11" x14ac:dyDescent="0.2">
      <c r="A3261" t="s">
        <v>6453</v>
      </c>
      <c r="B3261" t="s">
        <v>6524</v>
      </c>
      <c r="C3261">
        <v>8.0000000000000004E-4</v>
      </c>
      <c r="D3261">
        <v>25</v>
      </c>
      <c r="E3261">
        <f t="shared" si="150"/>
        <v>514049.28859392076</v>
      </c>
      <c r="F3261">
        <v>4810</v>
      </c>
      <c r="G3261" t="s">
        <v>6525</v>
      </c>
      <c r="H3261">
        <v>8.0000000000000004E-4</v>
      </c>
      <c r="I3261">
        <v>19</v>
      </c>
      <c r="J3261">
        <f t="shared" si="151"/>
        <v>-390677.45933137985</v>
      </c>
      <c r="K3261">
        <f t="shared" si="152"/>
        <v>123371.82926254091</v>
      </c>
    </row>
    <row r="3262" spans="1:11" x14ac:dyDescent="0.2">
      <c r="A3262" t="s">
        <v>6453</v>
      </c>
      <c r="B3262" t="s">
        <v>6526</v>
      </c>
      <c r="C3262">
        <v>8.9999999999999998E-4</v>
      </c>
      <c r="D3262">
        <v>2</v>
      </c>
      <c r="E3262">
        <f t="shared" si="150"/>
        <v>46264.43597345287</v>
      </c>
      <c r="F3262">
        <v>4820</v>
      </c>
      <c r="G3262" t="s">
        <v>6527</v>
      </c>
      <c r="H3262">
        <v>8.9999999999999998E-4</v>
      </c>
      <c r="I3262">
        <v>50</v>
      </c>
      <c r="J3262">
        <f t="shared" si="151"/>
        <v>-1156610.8993363217</v>
      </c>
      <c r="K3262">
        <f t="shared" si="152"/>
        <v>-1110346.4633628689</v>
      </c>
    </row>
    <row r="3263" spans="1:11" x14ac:dyDescent="0.2">
      <c r="A3263" t="s">
        <v>6453</v>
      </c>
      <c r="B3263" t="s">
        <v>6528</v>
      </c>
      <c r="C3263">
        <v>8.9999999999999998E-4</v>
      </c>
      <c r="D3263">
        <v>0</v>
      </c>
      <c r="E3263">
        <f t="shared" si="150"/>
        <v>0</v>
      </c>
      <c r="F3263">
        <v>4825</v>
      </c>
      <c r="G3263" t="s">
        <v>6529</v>
      </c>
      <c r="H3263">
        <v>8.9999999999999998E-4</v>
      </c>
      <c r="I3263">
        <v>85</v>
      </c>
      <c r="J3263">
        <f t="shared" si="151"/>
        <v>-1966238.5288717467</v>
      </c>
      <c r="K3263">
        <f t="shared" si="152"/>
        <v>-1966238.5288717467</v>
      </c>
    </row>
    <row r="3264" spans="1:11" x14ac:dyDescent="0.2">
      <c r="A3264" t="s">
        <v>6453</v>
      </c>
      <c r="B3264" t="s">
        <v>6530</v>
      </c>
      <c r="C3264">
        <v>8.9999999999999998E-4</v>
      </c>
      <c r="D3264">
        <v>1</v>
      </c>
      <c r="E3264">
        <f t="shared" si="150"/>
        <v>23132.217986726435</v>
      </c>
      <c r="F3264">
        <v>4830</v>
      </c>
      <c r="G3264" t="s">
        <v>6531</v>
      </c>
      <c r="H3264">
        <v>8.9999999999999998E-4</v>
      </c>
      <c r="I3264">
        <v>169</v>
      </c>
      <c r="J3264">
        <f t="shared" si="151"/>
        <v>-3909344.8397567673</v>
      </c>
      <c r="K3264">
        <f t="shared" si="152"/>
        <v>-3886212.6217700411</v>
      </c>
    </row>
    <row r="3265" spans="1:11" x14ac:dyDescent="0.2">
      <c r="A3265" t="s">
        <v>6453</v>
      </c>
      <c r="B3265" t="s">
        <v>6532</v>
      </c>
      <c r="C3265">
        <v>1E-3</v>
      </c>
      <c r="D3265">
        <v>3</v>
      </c>
      <c r="E3265">
        <f t="shared" si="150"/>
        <v>77107.393289088111</v>
      </c>
      <c r="F3265">
        <v>4840</v>
      </c>
      <c r="G3265" t="s">
        <v>6533</v>
      </c>
      <c r="H3265">
        <v>1E-3</v>
      </c>
      <c r="I3265">
        <v>289</v>
      </c>
      <c r="J3265">
        <f t="shared" si="151"/>
        <v>-7428012.2201821543</v>
      </c>
      <c r="K3265">
        <f t="shared" si="152"/>
        <v>-7350904.8268930661</v>
      </c>
    </row>
    <row r="3266" spans="1:11" x14ac:dyDescent="0.2">
      <c r="A3266" t="s">
        <v>6453</v>
      </c>
      <c r="B3266" t="s">
        <v>6534</v>
      </c>
      <c r="C3266">
        <v>1E-3</v>
      </c>
      <c r="D3266">
        <v>3</v>
      </c>
      <c r="E3266">
        <f t="shared" si="150"/>
        <v>77107.393289088111</v>
      </c>
      <c r="F3266">
        <v>4850</v>
      </c>
      <c r="G3266" t="s">
        <v>6535</v>
      </c>
      <c r="H3266">
        <v>1E-3</v>
      </c>
      <c r="I3266">
        <v>324</v>
      </c>
      <c r="J3266">
        <f t="shared" si="151"/>
        <v>-8327598.4752215156</v>
      </c>
      <c r="K3266">
        <f t="shared" si="152"/>
        <v>-8250491.0819324274</v>
      </c>
    </row>
    <row r="3267" spans="1:11" x14ac:dyDescent="0.2">
      <c r="A3267" t="s">
        <v>6453</v>
      </c>
      <c r="B3267" t="s">
        <v>6536</v>
      </c>
      <c r="C3267">
        <v>1.1000000000000001E-3</v>
      </c>
      <c r="D3267">
        <v>21</v>
      </c>
      <c r="E3267">
        <f t="shared" si="150"/>
        <v>593726.92832597857</v>
      </c>
      <c r="F3267">
        <v>4860</v>
      </c>
      <c r="G3267" t="s">
        <v>6537</v>
      </c>
      <c r="H3267">
        <v>1.1000000000000001E-3</v>
      </c>
      <c r="I3267">
        <v>268</v>
      </c>
      <c r="J3267">
        <f t="shared" si="151"/>
        <v>-7577086.513874393</v>
      </c>
      <c r="K3267">
        <f t="shared" si="152"/>
        <v>-6983359.5855484139</v>
      </c>
    </row>
    <row r="3268" spans="1:11" x14ac:dyDescent="0.2">
      <c r="A3268" t="s">
        <v>6453</v>
      </c>
      <c r="B3268" t="s">
        <v>6538</v>
      </c>
      <c r="C3268">
        <v>1.1000000000000001E-3</v>
      </c>
      <c r="D3268">
        <v>80</v>
      </c>
      <c r="E3268">
        <f t="shared" si="150"/>
        <v>2261816.8698132518</v>
      </c>
      <c r="F3268">
        <v>4870</v>
      </c>
      <c r="G3268" t="s">
        <v>6539</v>
      </c>
      <c r="H3268">
        <v>1.1000000000000001E-3</v>
      </c>
      <c r="I3268">
        <v>29</v>
      </c>
      <c r="J3268">
        <f t="shared" si="151"/>
        <v>-819908.61530730373</v>
      </c>
      <c r="K3268">
        <f t="shared" si="152"/>
        <v>1441908.2545059482</v>
      </c>
    </row>
    <row r="3269" spans="1:11" x14ac:dyDescent="0.2">
      <c r="A3269" t="s">
        <v>6453</v>
      </c>
      <c r="B3269" t="s">
        <v>6540</v>
      </c>
      <c r="C3269">
        <v>1.1999999999999999E-3</v>
      </c>
      <c r="D3269">
        <v>96</v>
      </c>
      <c r="E3269">
        <f t="shared" si="150"/>
        <v>2960923.9023009837</v>
      </c>
      <c r="F3269">
        <v>4875</v>
      </c>
      <c r="G3269" t="s">
        <v>6541</v>
      </c>
      <c r="H3269">
        <v>1.1999999999999999E-3</v>
      </c>
      <c r="I3269">
        <v>105</v>
      </c>
      <c r="J3269">
        <f t="shared" si="151"/>
        <v>-3238510.5181417009</v>
      </c>
      <c r="K3269">
        <f t="shared" si="152"/>
        <v>-277586.61584071722</v>
      </c>
    </row>
    <row r="3270" spans="1:11" x14ac:dyDescent="0.2">
      <c r="A3270" t="s">
        <v>6453</v>
      </c>
      <c r="B3270" t="s">
        <v>6542</v>
      </c>
      <c r="C3270">
        <v>1.1999999999999999E-3</v>
      </c>
      <c r="D3270">
        <v>270</v>
      </c>
      <c r="E3270">
        <f t="shared" si="150"/>
        <v>8327598.4752215156</v>
      </c>
      <c r="F3270">
        <v>4880</v>
      </c>
      <c r="G3270" t="s">
        <v>6543</v>
      </c>
      <c r="H3270">
        <v>1.1999999999999999E-3</v>
      </c>
      <c r="I3270">
        <v>26</v>
      </c>
      <c r="J3270">
        <f t="shared" si="151"/>
        <v>-801916.89020651637</v>
      </c>
      <c r="K3270">
        <f t="shared" si="152"/>
        <v>7525681.5850149989</v>
      </c>
    </row>
    <row r="3271" spans="1:11" x14ac:dyDescent="0.2">
      <c r="A3271" t="s">
        <v>6453</v>
      </c>
      <c r="B3271" t="s">
        <v>6544</v>
      </c>
      <c r="C3271">
        <v>1.2999999999999999E-3</v>
      </c>
      <c r="D3271">
        <v>125</v>
      </c>
      <c r="E3271">
        <f t="shared" si="150"/>
        <v>4176650.4698256063</v>
      </c>
      <c r="F3271">
        <v>4890</v>
      </c>
      <c r="G3271" t="s">
        <v>6545</v>
      </c>
      <c r="H3271">
        <v>1.2999999999999999E-3</v>
      </c>
      <c r="I3271">
        <v>24</v>
      </c>
      <c r="J3271">
        <f t="shared" si="151"/>
        <v>-801916.89020651637</v>
      </c>
      <c r="K3271">
        <f t="shared" si="152"/>
        <v>3374733.5796190901</v>
      </c>
    </row>
    <row r="3272" spans="1:11" x14ac:dyDescent="0.2">
      <c r="A3272" t="s">
        <v>6453</v>
      </c>
      <c r="B3272" t="s">
        <v>6546</v>
      </c>
      <c r="C3272">
        <v>1.2999999999999999E-3</v>
      </c>
      <c r="D3272">
        <v>39</v>
      </c>
      <c r="E3272">
        <f t="shared" si="150"/>
        <v>1303114.9465855889</v>
      </c>
      <c r="F3272">
        <v>4900</v>
      </c>
      <c r="G3272" t="s">
        <v>6547</v>
      </c>
      <c r="H3272">
        <v>1.2999999999999999E-3</v>
      </c>
      <c r="I3272">
        <v>407</v>
      </c>
      <c r="J3272">
        <f t="shared" si="151"/>
        <v>-13599173.929752173</v>
      </c>
      <c r="K3272">
        <f t="shared" si="152"/>
        <v>-12296058.983166585</v>
      </c>
    </row>
    <row r="3273" spans="1:11" x14ac:dyDescent="0.2">
      <c r="A3273" t="s">
        <v>6453</v>
      </c>
      <c r="B3273" t="s">
        <v>6548</v>
      </c>
      <c r="C3273">
        <v>1.4E-3</v>
      </c>
      <c r="D3273">
        <v>53</v>
      </c>
      <c r="E3273">
        <f t="shared" si="150"/>
        <v>1907122.8606834463</v>
      </c>
      <c r="F3273">
        <v>4910</v>
      </c>
      <c r="G3273" t="s">
        <v>6549</v>
      </c>
      <c r="H3273">
        <v>1.4E-3</v>
      </c>
      <c r="I3273">
        <v>48</v>
      </c>
      <c r="J3273">
        <f t="shared" si="151"/>
        <v>-1727205.6096755737</v>
      </c>
      <c r="K3273">
        <f t="shared" si="152"/>
        <v>179917.25100787263</v>
      </c>
    </row>
    <row r="3274" spans="1:11" x14ac:dyDescent="0.2">
      <c r="A3274" t="s">
        <v>6453</v>
      </c>
      <c r="B3274" t="s">
        <v>6550</v>
      </c>
      <c r="C3274">
        <v>1.5E-3</v>
      </c>
      <c r="D3274">
        <v>23</v>
      </c>
      <c r="E3274">
        <f t="shared" si="150"/>
        <v>886735.02282451349</v>
      </c>
      <c r="F3274">
        <v>4920</v>
      </c>
      <c r="G3274" t="s">
        <v>6551</v>
      </c>
      <c r="H3274">
        <v>1.5E-3</v>
      </c>
      <c r="I3274">
        <v>75</v>
      </c>
      <c r="J3274">
        <f t="shared" si="151"/>
        <v>-2891527.2483408046</v>
      </c>
      <c r="K3274">
        <f t="shared" si="152"/>
        <v>-2004792.2255162911</v>
      </c>
    </row>
    <row r="3275" spans="1:11" x14ac:dyDescent="0.2">
      <c r="A3275" t="s">
        <v>6453</v>
      </c>
      <c r="B3275" t="s">
        <v>6552</v>
      </c>
      <c r="C3275">
        <v>1.5E-3</v>
      </c>
      <c r="D3275">
        <v>32</v>
      </c>
      <c r="E3275">
        <f t="shared" si="150"/>
        <v>1233718.2926254098</v>
      </c>
      <c r="F3275">
        <v>4925</v>
      </c>
      <c r="G3275" t="s">
        <v>6553</v>
      </c>
      <c r="H3275">
        <v>1.5E-3</v>
      </c>
      <c r="I3275">
        <v>8</v>
      </c>
      <c r="J3275">
        <f t="shared" si="151"/>
        <v>-308429.57315635245</v>
      </c>
      <c r="K3275">
        <f t="shared" si="152"/>
        <v>925288.7194690574</v>
      </c>
    </row>
    <row r="3276" spans="1:11" x14ac:dyDescent="0.2">
      <c r="A3276" t="s">
        <v>6453</v>
      </c>
      <c r="B3276" t="s">
        <v>6554</v>
      </c>
      <c r="C3276">
        <v>1.6000000000000001E-3</v>
      </c>
      <c r="D3276">
        <v>1</v>
      </c>
      <c r="E3276">
        <f t="shared" ref="E3276:E3339" si="153">C3276*D3276*100*$B$3*$B$3*0.01</f>
        <v>41123.94308751366</v>
      </c>
      <c r="F3276">
        <v>4930</v>
      </c>
      <c r="G3276" t="s">
        <v>6555</v>
      </c>
      <c r="H3276">
        <v>1.6000000000000001E-3</v>
      </c>
      <c r="I3276">
        <v>26</v>
      </c>
      <c r="J3276">
        <f t="shared" ref="J3276:J3339" si="154">H3276*I3276*100*$B$3*$B$3*0.01*-1</f>
        <v>-1069222.5202753551</v>
      </c>
      <c r="K3276">
        <f t="shared" ref="K3276:K3339" si="155">E3276+J3276</f>
        <v>-1028098.5771878414</v>
      </c>
    </row>
    <row r="3277" spans="1:11" x14ac:dyDescent="0.2">
      <c r="A3277" t="s">
        <v>6453</v>
      </c>
      <c r="B3277" t="s">
        <v>6556</v>
      </c>
      <c r="C3277">
        <v>1.6000000000000001E-3</v>
      </c>
      <c r="D3277">
        <v>0</v>
      </c>
      <c r="E3277">
        <f t="shared" si="153"/>
        <v>0</v>
      </c>
      <c r="F3277">
        <v>4935</v>
      </c>
      <c r="G3277" t="s">
        <v>6557</v>
      </c>
      <c r="H3277">
        <v>1.6000000000000001E-3</v>
      </c>
      <c r="I3277">
        <v>1</v>
      </c>
      <c r="J3277">
        <f t="shared" si="154"/>
        <v>-41123.94308751366</v>
      </c>
      <c r="K3277">
        <f t="shared" si="155"/>
        <v>-41123.94308751366</v>
      </c>
    </row>
    <row r="3278" spans="1:11" x14ac:dyDescent="0.2">
      <c r="A3278" t="s">
        <v>6453</v>
      </c>
      <c r="B3278" t="s">
        <v>6558</v>
      </c>
      <c r="C3278">
        <v>1.6999999999999999E-3</v>
      </c>
      <c r="D3278">
        <v>10</v>
      </c>
      <c r="E3278">
        <f t="shared" si="153"/>
        <v>436941.89530483261</v>
      </c>
      <c r="F3278">
        <v>4940</v>
      </c>
      <c r="G3278" t="s">
        <v>6559</v>
      </c>
      <c r="H3278">
        <v>1.6999999999999999E-3</v>
      </c>
      <c r="I3278">
        <v>804</v>
      </c>
      <c r="J3278">
        <f t="shared" si="154"/>
        <v>-35130128.382508546</v>
      </c>
      <c r="K3278">
        <f t="shared" si="155"/>
        <v>-34693186.487203717</v>
      </c>
    </row>
    <row r="3279" spans="1:11" x14ac:dyDescent="0.2">
      <c r="A3279" t="s">
        <v>6453</v>
      </c>
      <c r="B3279" t="s">
        <v>6560</v>
      </c>
      <c r="C3279">
        <v>1.6999999999999999E-3</v>
      </c>
      <c r="D3279">
        <v>0</v>
      </c>
      <c r="E3279">
        <f t="shared" si="153"/>
        <v>0</v>
      </c>
      <c r="F3279">
        <v>4945</v>
      </c>
      <c r="G3279" t="s">
        <v>6561</v>
      </c>
      <c r="H3279">
        <v>1.6999999999999999E-3</v>
      </c>
      <c r="I3279">
        <v>0</v>
      </c>
      <c r="J3279">
        <f t="shared" si="154"/>
        <v>0</v>
      </c>
      <c r="K3279">
        <f t="shared" si="155"/>
        <v>0</v>
      </c>
    </row>
    <row r="3280" spans="1:11" x14ac:dyDescent="0.2">
      <c r="A3280" t="s">
        <v>6453</v>
      </c>
      <c r="B3280" t="s">
        <v>6562</v>
      </c>
      <c r="C3280">
        <v>1.8E-3</v>
      </c>
      <c r="D3280">
        <v>20</v>
      </c>
      <c r="E3280">
        <f t="shared" si="153"/>
        <v>925288.7194690574</v>
      </c>
      <c r="F3280">
        <v>4950</v>
      </c>
      <c r="G3280" t="s">
        <v>6563</v>
      </c>
      <c r="H3280">
        <v>1.6999999999999999E-3</v>
      </c>
      <c r="I3280">
        <v>702</v>
      </c>
      <c r="J3280">
        <f t="shared" si="154"/>
        <v>-30673321.050399251</v>
      </c>
      <c r="K3280">
        <f t="shared" si="155"/>
        <v>-29748032.330930196</v>
      </c>
    </row>
    <row r="3281" spans="1:11" x14ac:dyDescent="0.2">
      <c r="A3281" t="s">
        <v>6453</v>
      </c>
      <c r="B3281" t="s">
        <v>6564</v>
      </c>
      <c r="C3281">
        <v>1.8E-3</v>
      </c>
      <c r="D3281">
        <v>0</v>
      </c>
      <c r="E3281">
        <f t="shared" si="153"/>
        <v>0</v>
      </c>
      <c r="F3281">
        <v>4955</v>
      </c>
      <c r="G3281" t="s">
        <v>6565</v>
      </c>
      <c r="H3281">
        <v>1.8E-3</v>
      </c>
      <c r="I3281">
        <v>0</v>
      </c>
      <c r="J3281">
        <f t="shared" si="154"/>
        <v>0</v>
      </c>
      <c r="K3281">
        <f t="shared" si="155"/>
        <v>0</v>
      </c>
    </row>
    <row r="3282" spans="1:11" x14ac:dyDescent="0.2">
      <c r="A3282" t="s">
        <v>6453</v>
      </c>
      <c r="B3282" t="s">
        <v>6566</v>
      </c>
      <c r="C3282">
        <v>1.8E-3</v>
      </c>
      <c r="D3282">
        <v>6</v>
      </c>
      <c r="E3282">
        <f t="shared" si="153"/>
        <v>277586.61584071728</v>
      </c>
      <c r="F3282">
        <v>4960</v>
      </c>
      <c r="G3282" t="s">
        <v>6567</v>
      </c>
      <c r="H3282">
        <v>1.8E-3</v>
      </c>
      <c r="I3282">
        <v>36</v>
      </c>
      <c r="J3282">
        <f t="shared" si="154"/>
        <v>-1665519.6950443031</v>
      </c>
      <c r="K3282">
        <f t="shared" si="155"/>
        <v>-1387933.0792035859</v>
      </c>
    </row>
    <row r="3283" spans="1:11" x14ac:dyDescent="0.2">
      <c r="A3283" t="s">
        <v>6453</v>
      </c>
      <c r="B3283" t="s">
        <v>6568</v>
      </c>
      <c r="C3283">
        <v>1.9E-3</v>
      </c>
      <c r="D3283">
        <v>0</v>
      </c>
      <c r="E3283">
        <f t="shared" si="153"/>
        <v>0</v>
      </c>
      <c r="F3283">
        <v>4965</v>
      </c>
      <c r="G3283" t="s">
        <v>6569</v>
      </c>
      <c r="H3283">
        <v>1.9E-3</v>
      </c>
      <c r="I3283">
        <v>0</v>
      </c>
      <c r="J3283">
        <f t="shared" si="154"/>
        <v>0</v>
      </c>
      <c r="K3283">
        <f t="shared" si="155"/>
        <v>0</v>
      </c>
    </row>
    <row r="3284" spans="1:11" x14ac:dyDescent="0.2">
      <c r="A3284" t="s">
        <v>6453</v>
      </c>
      <c r="B3284" t="s">
        <v>6570</v>
      </c>
      <c r="C3284">
        <v>1.9E-3</v>
      </c>
      <c r="D3284">
        <v>30</v>
      </c>
      <c r="E3284">
        <f t="shared" si="153"/>
        <v>1465040.4724926744</v>
      </c>
      <c r="F3284">
        <v>4970</v>
      </c>
      <c r="G3284" t="s">
        <v>6571</v>
      </c>
      <c r="H3284">
        <v>1.9E-3</v>
      </c>
      <c r="I3284">
        <v>37</v>
      </c>
      <c r="J3284">
        <f t="shared" si="154"/>
        <v>-1806883.2494076318</v>
      </c>
      <c r="K3284">
        <f t="shared" si="155"/>
        <v>-341842.77691495745</v>
      </c>
    </row>
    <row r="3285" spans="1:11" x14ac:dyDescent="0.2">
      <c r="A3285" t="s">
        <v>6453</v>
      </c>
      <c r="B3285" t="s">
        <v>6572</v>
      </c>
      <c r="C3285">
        <v>2E-3</v>
      </c>
      <c r="D3285">
        <v>50</v>
      </c>
      <c r="E3285">
        <f t="shared" si="153"/>
        <v>2570246.4429696039</v>
      </c>
      <c r="F3285">
        <v>4975</v>
      </c>
      <c r="G3285" t="s">
        <v>6573</v>
      </c>
      <c r="H3285">
        <v>2E-3</v>
      </c>
      <c r="I3285">
        <v>27</v>
      </c>
      <c r="J3285">
        <f t="shared" si="154"/>
        <v>-1387933.0792035861</v>
      </c>
      <c r="K3285">
        <f t="shared" si="155"/>
        <v>1182313.3637660178</v>
      </c>
    </row>
    <row r="3286" spans="1:11" x14ac:dyDescent="0.2">
      <c r="A3286" t="s">
        <v>6453</v>
      </c>
      <c r="B3286" t="s">
        <v>6574</v>
      </c>
      <c r="C3286">
        <v>2E-3</v>
      </c>
      <c r="D3286">
        <v>3</v>
      </c>
      <c r="E3286">
        <f t="shared" si="153"/>
        <v>154214.78657817622</v>
      </c>
      <c r="F3286">
        <v>4980</v>
      </c>
      <c r="G3286" t="s">
        <v>6575</v>
      </c>
      <c r="H3286">
        <v>2E-3</v>
      </c>
      <c r="I3286">
        <v>19</v>
      </c>
      <c r="J3286">
        <f t="shared" si="154"/>
        <v>-976693.64832844934</v>
      </c>
      <c r="K3286">
        <f t="shared" si="155"/>
        <v>-822478.86175027315</v>
      </c>
    </row>
    <row r="3287" spans="1:11" x14ac:dyDescent="0.2">
      <c r="A3287" t="s">
        <v>6453</v>
      </c>
      <c r="B3287" t="s">
        <v>6576</v>
      </c>
      <c r="C3287">
        <v>2.0999999999999999E-3</v>
      </c>
      <c r="D3287">
        <v>0</v>
      </c>
      <c r="E3287">
        <f t="shared" si="153"/>
        <v>0</v>
      </c>
      <c r="F3287">
        <v>4985</v>
      </c>
      <c r="G3287" t="s">
        <v>6577</v>
      </c>
      <c r="H3287">
        <v>2.0999999999999999E-3</v>
      </c>
      <c r="I3287">
        <v>2</v>
      </c>
      <c r="J3287">
        <f t="shared" si="154"/>
        <v>-107950.35060472335</v>
      </c>
      <c r="K3287">
        <f t="shared" si="155"/>
        <v>-107950.35060472335</v>
      </c>
    </row>
    <row r="3288" spans="1:11" x14ac:dyDescent="0.2">
      <c r="A3288" t="s">
        <v>6453</v>
      </c>
      <c r="B3288" t="s">
        <v>6578</v>
      </c>
      <c r="C3288">
        <v>2.0999999999999999E-3</v>
      </c>
      <c r="D3288">
        <v>7</v>
      </c>
      <c r="E3288">
        <f t="shared" si="153"/>
        <v>377826.22711653175</v>
      </c>
      <c r="F3288">
        <v>4990</v>
      </c>
      <c r="G3288" t="s">
        <v>6579</v>
      </c>
      <c r="H3288">
        <v>2.0999999999999999E-3</v>
      </c>
      <c r="I3288">
        <v>20</v>
      </c>
      <c r="J3288">
        <f t="shared" si="154"/>
        <v>-1079503.5060472335</v>
      </c>
      <c r="K3288">
        <f t="shared" si="155"/>
        <v>-701677.27893070178</v>
      </c>
    </row>
    <row r="3289" spans="1:11" x14ac:dyDescent="0.2">
      <c r="A3289" t="s">
        <v>6453</v>
      </c>
      <c r="B3289" t="s">
        <v>6580</v>
      </c>
      <c r="C3289">
        <v>2.2000000000000001E-3</v>
      </c>
      <c r="D3289">
        <v>0</v>
      </c>
      <c r="E3289">
        <f t="shared" si="153"/>
        <v>0</v>
      </c>
      <c r="F3289">
        <v>4995</v>
      </c>
      <c r="G3289" t="s">
        <v>6581</v>
      </c>
      <c r="H3289">
        <v>2.2000000000000001E-3</v>
      </c>
      <c r="I3289">
        <v>1</v>
      </c>
      <c r="J3289">
        <f t="shared" si="154"/>
        <v>-56545.421745331289</v>
      </c>
      <c r="K3289">
        <f t="shared" si="155"/>
        <v>-56545.421745331289</v>
      </c>
    </row>
    <row r="3290" spans="1:11" x14ac:dyDescent="0.2">
      <c r="A3290" t="s">
        <v>6453</v>
      </c>
      <c r="B3290" t="s">
        <v>6582</v>
      </c>
      <c r="C3290">
        <v>2.2000000000000001E-3</v>
      </c>
      <c r="D3290">
        <v>64</v>
      </c>
      <c r="E3290">
        <f t="shared" si="153"/>
        <v>3618906.9917012025</v>
      </c>
      <c r="F3290">
        <v>5000</v>
      </c>
      <c r="G3290" t="s">
        <v>6583</v>
      </c>
      <c r="H3290">
        <v>2.2000000000000001E-3</v>
      </c>
      <c r="I3290">
        <v>234</v>
      </c>
      <c r="J3290">
        <f t="shared" si="154"/>
        <v>-13231628.688407522</v>
      </c>
      <c r="K3290">
        <f t="shared" si="155"/>
        <v>-9612721.6967063192</v>
      </c>
    </row>
    <row r="3291" spans="1:11" x14ac:dyDescent="0.2">
      <c r="A3291" t="s">
        <v>6453</v>
      </c>
      <c r="B3291" t="s">
        <v>6584</v>
      </c>
      <c r="C3291">
        <v>2.2000000000000001E-3</v>
      </c>
      <c r="D3291">
        <v>0</v>
      </c>
      <c r="E3291">
        <f t="shared" si="153"/>
        <v>0</v>
      </c>
      <c r="F3291">
        <v>5005</v>
      </c>
      <c r="G3291" t="s">
        <v>6585</v>
      </c>
      <c r="H3291">
        <v>2.2000000000000001E-3</v>
      </c>
      <c r="I3291">
        <v>0</v>
      </c>
      <c r="J3291">
        <f t="shared" si="154"/>
        <v>0</v>
      </c>
      <c r="K3291">
        <f t="shared" si="155"/>
        <v>0</v>
      </c>
    </row>
    <row r="3292" spans="1:11" x14ac:dyDescent="0.2">
      <c r="A3292" t="s">
        <v>6453</v>
      </c>
      <c r="B3292" t="s">
        <v>6586</v>
      </c>
      <c r="C3292">
        <v>2.3E-3</v>
      </c>
      <c r="D3292">
        <v>50</v>
      </c>
      <c r="E3292">
        <f t="shared" si="153"/>
        <v>2955783.4094150444</v>
      </c>
      <c r="F3292">
        <v>5010</v>
      </c>
      <c r="G3292" t="s">
        <v>6587</v>
      </c>
      <c r="H3292">
        <v>2.3E-3</v>
      </c>
      <c r="I3292">
        <v>37</v>
      </c>
      <c r="J3292">
        <f t="shared" si="154"/>
        <v>-2187279.7229671329</v>
      </c>
      <c r="K3292">
        <f t="shared" si="155"/>
        <v>768503.68644791143</v>
      </c>
    </row>
    <row r="3293" spans="1:11" x14ac:dyDescent="0.2">
      <c r="A3293" t="s">
        <v>6453</v>
      </c>
      <c r="B3293" t="s">
        <v>6588</v>
      </c>
      <c r="C3293">
        <v>2.3E-3</v>
      </c>
      <c r="D3293">
        <v>0</v>
      </c>
      <c r="E3293">
        <f t="shared" si="153"/>
        <v>0</v>
      </c>
      <c r="F3293">
        <v>5015</v>
      </c>
      <c r="G3293" t="s">
        <v>6589</v>
      </c>
      <c r="H3293">
        <v>2.3E-3</v>
      </c>
      <c r="I3293">
        <v>1</v>
      </c>
      <c r="J3293">
        <f t="shared" si="154"/>
        <v>-59115.668188300879</v>
      </c>
      <c r="K3293">
        <f t="shared" si="155"/>
        <v>-59115.668188300879</v>
      </c>
    </row>
    <row r="3294" spans="1:11" x14ac:dyDescent="0.2">
      <c r="A3294" t="s">
        <v>6453</v>
      </c>
      <c r="B3294" t="s">
        <v>6590</v>
      </c>
      <c r="C3294">
        <v>2.3999999999999998E-3</v>
      </c>
      <c r="D3294">
        <v>33</v>
      </c>
      <c r="E3294">
        <f t="shared" si="153"/>
        <v>2035635.182831926</v>
      </c>
      <c r="F3294">
        <v>5020</v>
      </c>
      <c r="G3294" t="s">
        <v>6591</v>
      </c>
      <c r="H3294">
        <v>2.3999999999999998E-3</v>
      </c>
      <c r="I3294">
        <v>63</v>
      </c>
      <c r="J3294">
        <f t="shared" si="154"/>
        <v>-3886212.6217700406</v>
      </c>
      <c r="K3294">
        <f t="shared" si="155"/>
        <v>-1850577.4389381146</v>
      </c>
    </row>
    <row r="3295" spans="1:11" x14ac:dyDescent="0.2">
      <c r="A3295" t="s">
        <v>6453</v>
      </c>
      <c r="B3295" t="s">
        <v>6592</v>
      </c>
      <c r="C3295">
        <v>2.3999999999999998E-3</v>
      </c>
      <c r="D3295">
        <v>541</v>
      </c>
      <c r="E3295">
        <f t="shared" si="153"/>
        <v>33372079.815517332</v>
      </c>
      <c r="F3295">
        <v>5025</v>
      </c>
      <c r="G3295" t="s">
        <v>6593</v>
      </c>
      <c r="H3295">
        <v>2.3999999999999998E-3</v>
      </c>
      <c r="I3295">
        <v>164</v>
      </c>
      <c r="J3295">
        <f t="shared" si="154"/>
        <v>-10116489.999528358</v>
      </c>
      <c r="K3295">
        <f t="shared" si="155"/>
        <v>23255589.815988973</v>
      </c>
    </row>
    <row r="3296" spans="1:11" x14ac:dyDescent="0.2">
      <c r="A3296" t="s">
        <v>6453</v>
      </c>
      <c r="B3296" t="s">
        <v>6594</v>
      </c>
      <c r="C3296">
        <v>2.3999999999999998E-3</v>
      </c>
      <c r="D3296">
        <v>53</v>
      </c>
      <c r="E3296">
        <f t="shared" si="153"/>
        <v>3269353.4754573358</v>
      </c>
      <c r="F3296">
        <v>5030</v>
      </c>
      <c r="G3296" t="s">
        <v>6595</v>
      </c>
      <c r="H3296">
        <v>2.3999999999999998E-3</v>
      </c>
      <c r="I3296">
        <v>40</v>
      </c>
      <c r="J3296">
        <f t="shared" si="154"/>
        <v>-2467436.5852508196</v>
      </c>
      <c r="K3296">
        <f t="shared" si="155"/>
        <v>801916.89020651625</v>
      </c>
    </row>
    <row r="3297" spans="1:11" x14ac:dyDescent="0.2">
      <c r="A3297" t="s">
        <v>6453</v>
      </c>
      <c r="B3297" t="s">
        <v>6596</v>
      </c>
      <c r="C3297">
        <v>2.5000000000000001E-3</v>
      </c>
      <c r="D3297">
        <v>1</v>
      </c>
      <c r="E3297">
        <f t="shared" si="153"/>
        <v>64256.161074240095</v>
      </c>
      <c r="F3297">
        <v>5035</v>
      </c>
      <c r="G3297" t="s">
        <v>6597</v>
      </c>
      <c r="H3297">
        <v>2.5000000000000001E-3</v>
      </c>
      <c r="I3297">
        <v>0</v>
      </c>
      <c r="J3297">
        <f t="shared" si="154"/>
        <v>0</v>
      </c>
      <c r="K3297">
        <f t="shared" si="155"/>
        <v>64256.161074240095</v>
      </c>
    </row>
    <row r="3298" spans="1:11" x14ac:dyDescent="0.2">
      <c r="A3298" t="s">
        <v>6453</v>
      </c>
      <c r="B3298" t="s">
        <v>6598</v>
      </c>
      <c r="C3298">
        <v>2.5000000000000001E-3</v>
      </c>
      <c r="D3298">
        <v>100</v>
      </c>
      <c r="E3298">
        <f t="shared" si="153"/>
        <v>6425616.1074240105</v>
      </c>
      <c r="F3298">
        <v>5040</v>
      </c>
      <c r="G3298" t="s">
        <v>6599</v>
      </c>
      <c r="H3298">
        <v>2.5000000000000001E-3</v>
      </c>
      <c r="I3298">
        <v>180</v>
      </c>
      <c r="J3298">
        <f t="shared" si="154"/>
        <v>-11566108.993363218</v>
      </c>
      <c r="K3298">
        <f t="shared" si="155"/>
        <v>-5140492.8859392079</v>
      </c>
    </row>
    <row r="3299" spans="1:11" x14ac:dyDescent="0.2">
      <c r="A3299" t="s">
        <v>6453</v>
      </c>
      <c r="B3299" t="s">
        <v>6600</v>
      </c>
      <c r="C3299">
        <v>2.5000000000000001E-3</v>
      </c>
      <c r="D3299">
        <v>1</v>
      </c>
      <c r="E3299">
        <f t="shared" si="153"/>
        <v>64256.161074240095</v>
      </c>
      <c r="F3299">
        <v>5045</v>
      </c>
      <c r="G3299" t="s">
        <v>6601</v>
      </c>
      <c r="H3299">
        <v>2.5000000000000001E-3</v>
      </c>
      <c r="I3299">
        <v>0</v>
      </c>
      <c r="J3299">
        <f t="shared" si="154"/>
        <v>0</v>
      </c>
      <c r="K3299">
        <f t="shared" si="155"/>
        <v>64256.161074240095</v>
      </c>
    </row>
    <row r="3300" spans="1:11" x14ac:dyDescent="0.2">
      <c r="A3300" t="s">
        <v>6453</v>
      </c>
      <c r="B3300" t="s">
        <v>6602</v>
      </c>
      <c r="C3300">
        <v>2.5999999999999999E-3</v>
      </c>
      <c r="D3300">
        <v>45</v>
      </c>
      <c r="E3300">
        <f t="shared" si="153"/>
        <v>3007188.3382744365</v>
      </c>
      <c r="F3300">
        <v>5050</v>
      </c>
      <c r="G3300" t="s">
        <v>6603</v>
      </c>
      <c r="H3300">
        <v>2.5999999999999999E-3</v>
      </c>
      <c r="I3300">
        <v>42</v>
      </c>
      <c r="J3300">
        <f t="shared" si="154"/>
        <v>-2806709.1157228076</v>
      </c>
      <c r="K3300">
        <f t="shared" si="155"/>
        <v>200479.22255162895</v>
      </c>
    </row>
    <row r="3301" spans="1:11" x14ac:dyDescent="0.2">
      <c r="A3301" t="s">
        <v>6453</v>
      </c>
      <c r="B3301" t="s">
        <v>6604</v>
      </c>
      <c r="C3301">
        <v>2.5999999999999999E-3</v>
      </c>
      <c r="D3301">
        <v>0</v>
      </c>
      <c r="E3301">
        <f t="shared" si="153"/>
        <v>0</v>
      </c>
      <c r="F3301">
        <v>5055</v>
      </c>
      <c r="G3301" t="s">
        <v>6605</v>
      </c>
      <c r="H3301">
        <v>2.5999999999999999E-3</v>
      </c>
      <c r="I3301">
        <v>8</v>
      </c>
      <c r="J3301">
        <f t="shared" si="154"/>
        <v>-534611.26013767754</v>
      </c>
      <c r="K3301">
        <f t="shared" si="155"/>
        <v>-534611.26013767754</v>
      </c>
    </row>
    <row r="3302" spans="1:11" x14ac:dyDescent="0.2">
      <c r="A3302" t="s">
        <v>6453</v>
      </c>
      <c r="B3302" t="s">
        <v>6606</v>
      </c>
      <c r="C3302">
        <v>2.5999999999999999E-3</v>
      </c>
      <c r="D3302">
        <v>55</v>
      </c>
      <c r="E3302">
        <f t="shared" si="153"/>
        <v>3675452.413446533</v>
      </c>
      <c r="F3302">
        <v>5060</v>
      </c>
      <c r="G3302" t="s">
        <v>6607</v>
      </c>
      <c r="H3302">
        <v>2.5999999999999999E-3</v>
      </c>
      <c r="I3302">
        <v>15</v>
      </c>
      <c r="J3302">
        <f t="shared" si="154"/>
        <v>-1002396.1127581456</v>
      </c>
      <c r="K3302">
        <f t="shared" si="155"/>
        <v>2673056.3006883874</v>
      </c>
    </row>
    <row r="3303" spans="1:11" x14ac:dyDescent="0.2">
      <c r="A3303" t="s">
        <v>6453</v>
      </c>
      <c r="B3303" t="s">
        <v>6608</v>
      </c>
      <c r="C3303">
        <v>2.5999999999999999E-3</v>
      </c>
      <c r="D3303">
        <v>2</v>
      </c>
      <c r="E3303">
        <f t="shared" si="153"/>
        <v>133652.81503441939</v>
      </c>
      <c r="F3303">
        <v>5065</v>
      </c>
      <c r="G3303" t="s">
        <v>6609</v>
      </c>
      <c r="H3303">
        <v>2.5999999999999999E-3</v>
      </c>
      <c r="I3303">
        <v>30</v>
      </c>
      <c r="J3303">
        <f t="shared" si="154"/>
        <v>-2004792.2255162911</v>
      </c>
      <c r="K3303">
        <f t="shared" si="155"/>
        <v>-1871139.4104818718</v>
      </c>
    </row>
    <row r="3304" spans="1:11" x14ac:dyDescent="0.2">
      <c r="A3304" t="s">
        <v>6453</v>
      </c>
      <c r="B3304" t="s">
        <v>6610</v>
      </c>
      <c r="C3304">
        <v>2.5999999999999999E-3</v>
      </c>
      <c r="D3304">
        <v>65</v>
      </c>
      <c r="E3304">
        <f t="shared" si="153"/>
        <v>4343716.48861863</v>
      </c>
      <c r="F3304">
        <v>5070</v>
      </c>
      <c r="G3304" t="s">
        <v>6611</v>
      </c>
      <c r="H3304">
        <v>2.5999999999999999E-3</v>
      </c>
      <c r="I3304">
        <v>67</v>
      </c>
      <c r="J3304">
        <f t="shared" si="154"/>
        <v>-4477369.3036530493</v>
      </c>
      <c r="K3304">
        <f t="shared" si="155"/>
        <v>-133652.8150344193</v>
      </c>
    </row>
    <row r="3305" spans="1:11" x14ac:dyDescent="0.2">
      <c r="A3305" t="s">
        <v>6453</v>
      </c>
      <c r="B3305" t="s">
        <v>6612</v>
      </c>
      <c r="C3305">
        <v>2.5999999999999999E-3</v>
      </c>
      <c r="D3305">
        <v>187</v>
      </c>
      <c r="E3305">
        <f t="shared" si="153"/>
        <v>12496538.205718212</v>
      </c>
      <c r="F3305">
        <v>5075</v>
      </c>
      <c r="G3305" t="s">
        <v>6613</v>
      </c>
      <c r="H3305">
        <v>2.5999999999999999E-3</v>
      </c>
      <c r="I3305">
        <v>90</v>
      </c>
      <c r="J3305">
        <f t="shared" si="154"/>
        <v>-6014376.6765488731</v>
      </c>
      <c r="K3305">
        <f t="shared" si="155"/>
        <v>6482161.5291693388</v>
      </c>
    </row>
    <row r="3306" spans="1:11" x14ac:dyDescent="0.2">
      <c r="A3306" t="s">
        <v>6453</v>
      </c>
      <c r="B3306" t="s">
        <v>6614</v>
      </c>
      <c r="C3306">
        <v>2.5999999999999999E-3</v>
      </c>
      <c r="D3306">
        <v>33</v>
      </c>
      <c r="E3306">
        <f t="shared" si="153"/>
        <v>2205271.4480679198</v>
      </c>
      <c r="F3306">
        <v>5080</v>
      </c>
      <c r="G3306" t="s">
        <v>6615</v>
      </c>
      <c r="H3306">
        <v>2.5999999999999999E-3</v>
      </c>
      <c r="I3306">
        <v>86</v>
      </c>
      <c r="J3306">
        <f t="shared" si="154"/>
        <v>-5747071.0464800345</v>
      </c>
      <c r="K3306">
        <f t="shared" si="155"/>
        <v>-3541799.5984121147</v>
      </c>
    </row>
    <row r="3307" spans="1:11" x14ac:dyDescent="0.2">
      <c r="A3307" t="s">
        <v>6453</v>
      </c>
      <c r="B3307" t="s">
        <v>6616</v>
      </c>
      <c r="C3307">
        <v>2.7000000000000001E-3</v>
      </c>
      <c r="D3307">
        <v>0</v>
      </c>
      <c r="E3307">
        <f t="shared" si="153"/>
        <v>0</v>
      </c>
      <c r="F3307">
        <v>5085</v>
      </c>
      <c r="G3307" t="s">
        <v>6617</v>
      </c>
      <c r="H3307">
        <v>2.7000000000000001E-3</v>
      </c>
      <c r="I3307">
        <v>6</v>
      </c>
      <c r="J3307">
        <f t="shared" si="154"/>
        <v>-416379.92376107577</v>
      </c>
      <c r="K3307">
        <f t="shared" si="155"/>
        <v>-416379.92376107577</v>
      </c>
    </row>
    <row r="3308" spans="1:11" x14ac:dyDescent="0.2">
      <c r="A3308" t="s">
        <v>6453</v>
      </c>
      <c r="B3308" t="s">
        <v>6618</v>
      </c>
      <c r="C3308">
        <v>2.7000000000000001E-3</v>
      </c>
      <c r="D3308">
        <v>206</v>
      </c>
      <c r="E3308">
        <f t="shared" si="153"/>
        <v>14295710.715796938</v>
      </c>
      <c r="F3308">
        <v>5090</v>
      </c>
      <c r="G3308" t="s">
        <v>6619</v>
      </c>
      <c r="H3308">
        <v>2.7000000000000001E-3</v>
      </c>
      <c r="I3308">
        <v>101</v>
      </c>
      <c r="J3308">
        <f t="shared" si="154"/>
        <v>-7009062.04997811</v>
      </c>
      <c r="K3308">
        <f t="shared" si="155"/>
        <v>7286648.6658188282</v>
      </c>
    </row>
    <row r="3309" spans="1:11" x14ac:dyDescent="0.2">
      <c r="A3309" t="s">
        <v>6453</v>
      </c>
      <c r="B3309" t="s">
        <v>6620</v>
      </c>
      <c r="C3309">
        <v>2.7000000000000001E-3</v>
      </c>
      <c r="D3309">
        <v>2</v>
      </c>
      <c r="E3309">
        <f t="shared" si="153"/>
        <v>138793.30792035864</v>
      </c>
      <c r="F3309">
        <v>5095</v>
      </c>
      <c r="G3309" t="s">
        <v>6621</v>
      </c>
      <c r="H3309">
        <v>2.7000000000000001E-3</v>
      </c>
      <c r="I3309">
        <v>1</v>
      </c>
      <c r="J3309">
        <f t="shared" si="154"/>
        <v>-69396.653960179319</v>
      </c>
      <c r="K3309">
        <f t="shared" si="155"/>
        <v>69396.653960179319</v>
      </c>
    </row>
    <row r="3310" spans="1:11" x14ac:dyDescent="0.2">
      <c r="A3310" t="s">
        <v>6453</v>
      </c>
      <c r="B3310" t="s">
        <v>6622</v>
      </c>
      <c r="C3310">
        <v>2.7000000000000001E-3</v>
      </c>
      <c r="D3310">
        <v>195</v>
      </c>
      <c r="E3310">
        <f t="shared" si="153"/>
        <v>13532347.522234967</v>
      </c>
      <c r="F3310">
        <v>5100</v>
      </c>
      <c r="G3310" t="s">
        <v>6623</v>
      </c>
      <c r="H3310">
        <v>2.7000000000000001E-3</v>
      </c>
      <c r="I3310">
        <v>1407</v>
      </c>
      <c r="J3310">
        <f t="shared" si="154"/>
        <v>-97641092.121972293</v>
      </c>
      <c r="K3310">
        <f t="shared" si="155"/>
        <v>-84108744.599737331</v>
      </c>
    </row>
    <row r="3311" spans="1:11" x14ac:dyDescent="0.2">
      <c r="A3311" t="s">
        <v>6453</v>
      </c>
      <c r="B3311" t="s">
        <v>6624</v>
      </c>
      <c r="C3311">
        <v>2.5999999999999999E-3</v>
      </c>
      <c r="D3311">
        <v>6</v>
      </c>
      <c r="E3311">
        <f t="shared" si="153"/>
        <v>400958.44510325819</v>
      </c>
      <c r="F3311">
        <v>5105</v>
      </c>
      <c r="G3311" t="s">
        <v>6625</v>
      </c>
      <c r="H3311">
        <v>2.5999999999999999E-3</v>
      </c>
      <c r="I3311">
        <v>19</v>
      </c>
      <c r="J3311">
        <f t="shared" si="154"/>
        <v>-1269701.742826984</v>
      </c>
      <c r="K3311">
        <f t="shared" si="155"/>
        <v>-868743.2977237259</v>
      </c>
    </row>
    <row r="3312" spans="1:11" x14ac:dyDescent="0.2">
      <c r="A3312" t="s">
        <v>6453</v>
      </c>
      <c r="B3312" t="s">
        <v>6626</v>
      </c>
      <c r="C3312">
        <v>2.5999999999999999E-3</v>
      </c>
      <c r="D3312">
        <v>42</v>
      </c>
      <c r="E3312">
        <f t="shared" si="153"/>
        <v>2806709.1157228076</v>
      </c>
      <c r="F3312">
        <v>5110</v>
      </c>
      <c r="G3312" t="s">
        <v>6627</v>
      </c>
      <c r="H3312">
        <v>2.5999999999999999E-3</v>
      </c>
      <c r="I3312">
        <v>11</v>
      </c>
      <c r="J3312">
        <f t="shared" si="154"/>
        <v>-735090.48268930672</v>
      </c>
      <c r="K3312">
        <f t="shared" si="155"/>
        <v>2071618.633033501</v>
      </c>
    </row>
    <row r="3313" spans="1:11" x14ac:dyDescent="0.2">
      <c r="A3313" t="s">
        <v>6453</v>
      </c>
      <c r="B3313" t="s">
        <v>6628</v>
      </c>
      <c r="C3313">
        <v>2.5999999999999999E-3</v>
      </c>
      <c r="D3313">
        <v>15</v>
      </c>
      <c r="E3313">
        <f t="shared" si="153"/>
        <v>1002396.1127581456</v>
      </c>
      <c r="F3313">
        <v>5115</v>
      </c>
      <c r="G3313" t="s">
        <v>6629</v>
      </c>
      <c r="H3313">
        <v>2.5999999999999999E-3</v>
      </c>
      <c r="I3313">
        <v>15</v>
      </c>
      <c r="J3313">
        <f t="shared" si="154"/>
        <v>-1002396.1127581456</v>
      </c>
      <c r="K3313">
        <f t="shared" si="155"/>
        <v>0</v>
      </c>
    </row>
    <row r="3314" spans="1:11" x14ac:dyDescent="0.2">
      <c r="A3314" t="s">
        <v>6453</v>
      </c>
      <c r="B3314" t="s">
        <v>6630</v>
      </c>
      <c r="C3314">
        <v>2.5999999999999999E-3</v>
      </c>
      <c r="D3314">
        <v>31</v>
      </c>
      <c r="E3314">
        <f t="shared" si="153"/>
        <v>2071618.6330335003</v>
      </c>
      <c r="F3314">
        <v>5120</v>
      </c>
      <c r="G3314" t="s">
        <v>6631</v>
      </c>
      <c r="H3314">
        <v>2.5999999999999999E-3</v>
      </c>
      <c r="I3314">
        <v>19</v>
      </c>
      <c r="J3314">
        <f t="shared" si="154"/>
        <v>-1269701.742826984</v>
      </c>
      <c r="K3314">
        <f t="shared" si="155"/>
        <v>801916.89020651625</v>
      </c>
    </row>
    <row r="3315" spans="1:11" x14ac:dyDescent="0.2">
      <c r="A3315" t="s">
        <v>6453</v>
      </c>
      <c r="B3315" t="s">
        <v>6632</v>
      </c>
      <c r="C3315">
        <v>2.5999999999999999E-3</v>
      </c>
      <c r="D3315">
        <v>35</v>
      </c>
      <c r="E3315">
        <f t="shared" si="153"/>
        <v>2338924.2631023391</v>
      </c>
      <c r="F3315">
        <v>5125</v>
      </c>
      <c r="G3315" t="s">
        <v>6633</v>
      </c>
      <c r="H3315">
        <v>2.5999999999999999E-3</v>
      </c>
      <c r="I3315">
        <v>32</v>
      </c>
      <c r="J3315">
        <f t="shared" si="154"/>
        <v>-2138445.0405507102</v>
      </c>
      <c r="K3315">
        <f t="shared" si="155"/>
        <v>200479.22255162895</v>
      </c>
    </row>
    <row r="3316" spans="1:11" x14ac:dyDescent="0.2">
      <c r="A3316" t="s">
        <v>6453</v>
      </c>
      <c r="B3316" t="s">
        <v>6634</v>
      </c>
      <c r="C3316">
        <v>2.5999999999999999E-3</v>
      </c>
      <c r="D3316">
        <v>3</v>
      </c>
      <c r="E3316">
        <f t="shared" si="153"/>
        <v>200479.22255162909</v>
      </c>
      <c r="F3316">
        <v>5130</v>
      </c>
      <c r="G3316" t="s">
        <v>6635</v>
      </c>
      <c r="H3316">
        <v>2.5999999999999999E-3</v>
      </c>
      <c r="I3316">
        <v>12</v>
      </c>
      <c r="J3316">
        <f t="shared" si="154"/>
        <v>-801916.89020651637</v>
      </c>
      <c r="K3316">
        <f t="shared" si="155"/>
        <v>-601437.66765488731</v>
      </c>
    </row>
    <row r="3317" spans="1:11" x14ac:dyDescent="0.2">
      <c r="A3317" t="s">
        <v>6453</v>
      </c>
      <c r="B3317" t="s">
        <v>6636</v>
      </c>
      <c r="C3317">
        <v>2.5000000000000001E-3</v>
      </c>
      <c r="D3317">
        <v>0</v>
      </c>
      <c r="E3317">
        <f t="shared" si="153"/>
        <v>0</v>
      </c>
      <c r="F3317">
        <v>5135</v>
      </c>
      <c r="G3317" t="s">
        <v>6637</v>
      </c>
      <c r="H3317">
        <v>2.5000000000000001E-3</v>
      </c>
      <c r="I3317">
        <v>0</v>
      </c>
      <c r="J3317">
        <f t="shared" si="154"/>
        <v>0</v>
      </c>
      <c r="K3317">
        <f t="shared" si="155"/>
        <v>0</v>
      </c>
    </row>
    <row r="3318" spans="1:11" x14ac:dyDescent="0.2">
      <c r="A3318" t="s">
        <v>6453</v>
      </c>
      <c r="B3318" t="s">
        <v>6638</v>
      </c>
      <c r="C3318">
        <v>2.5000000000000001E-3</v>
      </c>
      <c r="D3318">
        <v>10</v>
      </c>
      <c r="E3318">
        <f t="shared" si="153"/>
        <v>642561.61074240098</v>
      </c>
      <c r="F3318">
        <v>5140</v>
      </c>
      <c r="G3318" t="s">
        <v>6639</v>
      </c>
      <c r="H3318">
        <v>2.5000000000000001E-3</v>
      </c>
      <c r="I3318">
        <v>0</v>
      </c>
      <c r="J3318">
        <f t="shared" si="154"/>
        <v>0</v>
      </c>
      <c r="K3318">
        <f t="shared" si="155"/>
        <v>642561.61074240098</v>
      </c>
    </row>
    <row r="3319" spans="1:11" x14ac:dyDescent="0.2">
      <c r="A3319" t="s">
        <v>6453</v>
      </c>
      <c r="B3319" t="s">
        <v>6640</v>
      </c>
      <c r="C3319">
        <v>2.5000000000000001E-3</v>
      </c>
      <c r="D3319">
        <v>101</v>
      </c>
      <c r="E3319">
        <f t="shared" si="153"/>
        <v>6489872.2684982494</v>
      </c>
      <c r="F3319">
        <v>5145</v>
      </c>
      <c r="G3319" t="s">
        <v>6641</v>
      </c>
      <c r="H3319">
        <v>2.5000000000000001E-3</v>
      </c>
      <c r="I3319">
        <v>0</v>
      </c>
      <c r="J3319">
        <f t="shared" si="154"/>
        <v>0</v>
      </c>
      <c r="K3319">
        <f t="shared" si="155"/>
        <v>6489872.2684982494</v>
      </c>
    </row>
    <row r="3320" spans="1:11" x14ac:dyDescent="0.2">
      <c r="A3320" t="s">
        <v>6453</v>
      </c>
      <c r="B3320" t="s">
        <v>6642</v>
      </c>
      <c r="C3320">
        <v>2.3999999999999998E-3</v>
      </c>
      <c r="D3320">
        <v>661</v>
      </c>
      <c r="E3320">
        <f t="shared" si="153"/>
        <v>40774389.571269788</v>
      </c>
      <c r="F3320">
        <v>5150</v>
      </c>
      <c r="G3320" t="s">
        <v>6643</v>
      </c>
      <c r="H3320">
        <v>2.3999999999999998E-3</v>
      </c>
      <c r="I3320">
        <v>38</v>
      </c>
      <c r="J3320">
        <f t="shared" si="154"/>
        <v>-2344064.7559882784</v>
      </c>
      <c r="K3320">
        <f t="shared" si="155"/>
        <v>38430324.81528151</v>
      </c>
    </row>
    <row r="3321" spans="1:11" x14ac:dyDescent="0.2">
      <c r="A3321" t="s">
        <v>6453</v>
      </c>
      <c r="B3321" t="s">
        <v>6644</v>
      </c>
      <c r="C3321">
        <v>2.3999999999999998E-3</v>
      </c>
      <c r="D3321">
        <v>76</v>
      </c>
      <c r="E3321">
        <f t="shared" si="153"/>
        <v>4688129.5119765569</v>
      </c>
      <c r="F3321">
        <v>5160</v>
      </c>
      <c r="G3321" t="s">
        <v>6645</v>
      </c>
      <c r="H3321">
        <v>2.3999999999999998E-3</v>
      </c>
      <c r="I3321">
        <v>0</v>
      </c>
      <c r="J3321">
        <f t="shared" si="154"/>
        <v>0</v>
      </c>
      <c r="K3321">
        <f t="shared" si="155"/>
        <v>4688129.5119765569</v>
      </c>
    </row>
    <row r="3322" spans="1:11" x14ac:dyDescent="0.2">
      <c r="A3322" t="s">
        <v>6453</v>
      </c>
      <c r="B3322" t="s">
        <v>6646</v>
      </c>
      <c r="C3322">
        <v>2.3E-3</v>
      </c>
      <c r="D3322">
        <v>29</v>
      </c>
      <c r="E3322">
        <f t="shared" si="153"/>
        <v>1714354.3774607258</v>
      </c>
      <c r="F3322">
        <v>5170</v>
      </c>
      <c r="G3322" t="s">
        <v>6647</v>
      </c>
      <c r="H3322">
        <v>2.3E-3</v>
      </c>
      <c r="I3322">
        <v>0</v>
      </c>
      <c r="J3322">
        <f t="shared" si="154"/>
        <v>0</v>
      </c>
      <c r="K3322">
        <f t="shared" si="155"/>
        <v>1714354.3774607258</v>
      </c>
    </row>
    <row r="3323" spans="1:11" x14ac:dyDescent="0.2">
      <c r="A3323" t="s">
        <v>6453</v>
      </c>
      <c r="B3323" t="s">
        <v>6648</v>
      </c>
      <c r="C3323">
        <v>2.2000000000000001E-3</v>
      </c>
      <c r="D3323">
        <v>2</v>
      </c>
      <c r="E3323">
        <f t="shared" si="153"/>
        <v>113090.84349066258</v>
      </c>
      <c r="F3323">
        <v>5175</v>
      </c>
      <c r="G3323" t="s">
        <v>6649</v>
      </c>
      <c r="H3323">
        <v>2.2000000000000001E-3</v>
      </c>
      <c r="I3323">
        <v>1</v>
      </c>
      <c r="J3323">
        <f t="shared" si="154"/>
        <v>-56545.421745331289</v>
      </c>
      <c r="K3323">
        <f t="shared" si="155"/>
        <v>56545.421745331289</v>
      </c>
    </row>
    <row r="3324" spans="1:11" x14ac:dyDescent="0.2">
      <c r="A3324" t="s">
        <v>6453</v>
      </c>
      <c r="B3324" t="s">
        <v>6650</v>
      </c>
      <c r="C3324">
        <v>2.2000000000000001E-3</v>
      </c>
      <c r="D3324">
        <v>52</v>
      </c>
      <c r="E3324">
        <f t="shared" si="153"/>
        <v>2940361.9307572269</v>
      </c>
      <c r="F3324">
        <v>5180</v>
      </c>
      <c r="G3324" t="s">
        <v>6651</v>
      </c>
      <c r="H3324">
        <v>2.2000000000000001E-3</v>
      </c>
      <c r="I3324">
        <v>0</v>
      </c>
      <c r="J3324">
        <f t="shared" si="154"/>
        <v>0</v>
      </c>
      <c r="K3324">
        <f t="shared" si="155"/>
        <v>2940361.9307572269</v>
      </c>
    </row>
    <row r="3325" spans="1:11" x14ac:dyDescent="0.2">
      <c r="A3325" t="s">
        <v>6453</v>
      </c>
      <c r="B3325" t="s">
        <v>6652</v>
      </c>
      <c r="C3325">
        <v>2.0999999999999999E-3</v>
      </c>
      <c r="D3325">
        <v>78</v>
      </c>
      <c r="E3325">
        <f t="shared" si="153"/>
        <v>4210063.6735842107</v>
      </c>
      <c r="F3325">
        <v>5190</v>
      </c>
      <c r="G3325" t="s">
        <v>6653</v>
      </c>
      <c r="H3325">
        <v>2.0999999999999999E-3</v>
      </c>
      <c r="I3325">
        <v>0</v>
      </c>
      <c r="J3325">
        <f t="shared" si="154"/>
        <v>0</v>
      </c>
      <c r="K3325">
        <f t="shared" si="155"/>
        <v>4210063.6735842107</v>
      </c>
    </row>
    <row r="3326" spans="1:11" x14ac:dyDescent="0.2">
      <c r="A3326" t="s">
        <v>6453</v>
      </c>
      <c r="B3326" t="s">
        <v>6654</v>
      </c>
      <c r="C3326">
        <v>2E-3</v>
      </c>
      <c r="D3326">
        <v>1095</v>
      </c>
      <c r="E3326">
        <f t="shared" si="153"/>
        <v>56288397.101034321</v>
      </c>
      <c r="F3326">
        <v>5200</v>
      </c>
      <c r="G3326" t="s">
        <v>6655</v>
      </c>
      <c r="H3326">
        <v>2E-3</v>
      </c>
      <c r="I3326">
        <v>16</v>
      </c>
      <c r="J3326">
        <f t="shared" si="154"/>
        <v>-822478.86175027327</v>
      </c>
      <c r="K3326">
        <f t="shared" si="155"/>
        <v>55465918.239284046</v>
      </c>
    </row>
    <row r="3327" spans="1:11" x14ac:dyDescent="0.2">
      <c r="A3327" t="s">
        <v>6453</v>
      </c>
      <c r="B3327" t="s">
        <v>6656</v>
      </c>
      <c r="C3327">
        <v>1.6999999999999999E-3</v>
      </c>
      <c r="D3327">
        <v>103</v>
      </c>
      <c r="E3327">
        <f t="shared" si="153"/>
        <v>4500501.5216397755</v>
      </c>
      <c r="F3327">
        <v>5225</v>
      </c>
      <c r="G3327" t="s">
        <v>6657</v>
      </c>
      <c r="H3327">
        <v>1.6999999999999999E-3</v>
      </c>
      <c r="I3327">
        <v>0</v>
      </c>
      <c r="J3327">
        <f t="shared" si="154"/>
        <v>0</v>
      </c>
      <c r="K3327">
        <f t="shared" si="155"/>
        <v>4500501.5216397755</v>
      </c>
    </row>
    <row r="3328" spans="1:11" x14ac:dyDescent="0.2">
      <c r="A3328" t="s">
        <v>6453</v>
      </c>
      <c r="B3328" t="s">
        <v>6658</v>
      </c>
      <c r="C3328">
        <v>1.4E-3</v>
      </c>
      <c r="D3328">
        <v>56</v>
      </c>
      <c r="E3328">
        <f t="shared" si="153"/>
        <v>2015073.2112881693</v>
      </c>
      <c r="F3328">
        <v>5250</v>
      </c>
      <c r="G3328" t="s">
        <v>6659</v>
      </c>
      <c r="H3328">
        <v>1.4E-3</v>
      </c>
      <c r="I3328">
        <v>5</v>
      </c>
      <c r="J3328">
        <f t="shared" si="154"/>
        <v>-179917.25100787231</v>
      </c>
      <c r="K3328">
        <f t="shared" si="155"/>
        <v>1835155.9602802969</v>
      </c>
    </row>
    <row r="3329" spans="1:11" x14ac:dyDescent="0.2">
      <c r="A3329" t="s">
        <v>6453</v>
      </c>
      <c r="B3329" t="s">
        <v>6660</v>
      </c>
      <c r="C3329">
        <v>8.9999999999999998E-4</v>
      </c>
      <c r="D3329">
        <v>125</v>
      </c>
      <c r="E3329">
        <f t="shared" si="153"/>
        <v>2891527.2483408046</v>
      </c>
      <c r="F3329">
        <v>5300</v>
      </c>
      <c r="G3329" t="s">
        <v>6661</v>
      </c>
      <c r="H3329">
        <v>8.9999999999999998E-4</v>
      </c>
      <c r="I3329">
        <v>0</v>
      </c>
      <c r="J3329">
        <f t="shared" si="154"/>
        <v>0</v>
      </c>
      <c r="K3329">
        <f t="shared" si="155"/>
        <v>2891527.2483408046</v>
      </c>
    </row>
    <row r="3330" spans="1:11" x14ac:dyDescent="0.2">
      <c r="A3330" t="s">
        <v>6453</v>
      </c>
      <c r="B3330" t="s">
        <v>6662</v>
      </c>
      <c r="C3330">
        <v>5.0000000000000001E-4</v>
      </c>
      <c r="D3330">
        <v>0</v>
      </c>
      <c r="E3330">
        <f t="shared" si="153"/>
        <v>0</v>
      </c>
      <c r="F3330">
        <v>5350</v>
      </c>
      <c r="G3330" t="s">
        <v>6663</v>
      </c>
      <c r="H3330">
        <v>5.0000000000000001E-4</v>
      </c>
      <c r="I3330">
        <v>0</v>
      </c>
      <c r="J3330">
        <f t="shared" si="154"/>
        <v>0</v>
      </c>
      <c r="K3330">
        <f t="shared" si="155"/>
        <v>0</v>
      </c>
    </row>
    <row r="3331" spans="1:11" x14ac:dyDescent="0.2">
      <c r="A3331" t="s">
        <v>6453</v>
      </c>
      <c r="B3331" t="s">
        <v>6664</v>
      </c>
      <c r="C3331">
        <v>2.9999999999999997E-4</v>
      </c>
      <c r="D3331">
        <v>9</v>
      </c>
      <c r="E3331">
        <f t="shared" si="153"/>
        <v>69396.65396017929</v>
      </c>
      <c r="F3331">
        <v>5400</v>
      </c>
      <c r="G3331" t="s">
        <v>6665</v>
      </c>
      <c r="H3331">
        <v>2.9999999999999997E-4</v>
      </c>
      <c r="I3331">
        <v>0</v>
      </c>
      <c r="J3331">
        <f t="shared" si="154"/>
        <v>0</v>
      </c>
      <c r="K3331">
        <f t="shared" si="155"/>
        <v>69396.65396017929</v>
      </c>
    </row>
    <row r="3332" spans="1:11" x14ac:dyDescent="0.2">
      <c r="A3332" t="s">
        <v>6453</v>
      </c>
      <c r="B3332" t="s">
        <v>6666</v>
      </c>
      <c r="C3332">
        <v>1E-4</v>
      </c>
      <c r="D3332">
        <v>50</v>
      </c>
      <c r="E3332">
        <f t="shared" si="153"/>
        <v>128512.32214848019</v>
      </c>
      <c r="F3332">
        <v>5500</v>
      </c>
      <c r="G3332" t="s">
        <v>6667</v>
      </c>
      <c r="H3332">
        <v>1E-4</v>
      </c>
      <c r="I3332">
        <v>0</v>
      </c>
      <c r="J3332">
        <f t="shared" si="154"/>
        <v>0</v>
      </c>
      <c r="K3332">
        <f t="shared" si="155"/>
        <v>128512.32214848019</v>
      </c>
    </row>
    <row r="3333" spans="1:11" x14ac:dyDescent="0.2">
      <c r="A3333" t="s">
        <v>6453</v>
      </c>
      <c r="B3333" t="s">
        <v>6668</v>
      </c>
      <c r="C3333">
        <v>1E-4</v>
      </c>
      <c r="D3333">
        <v>2</v>
      </c>
      <c r="E3333">
        <f t="shared" si="153"/>
        <v>5140.4928859392076</v>
      </c>
      <c r="F3333">
        <v>5600</v>
      </c>
      <c r="G3333" t="s">
        <v>6669</v>
      </c>
      <c r="H3333">
        <v>1E-4</v>
      </c>
      <c r="I3333">
        <v>0</v>
      </c>
      <c r="J3333">
        <f t="shared" si="154"/>
        <v>0</v>
      </c>
      <c r="K3333">
        <f t="shared" si="155"/>
        <v>5140.4928859392076</v>
      </c>
    </row>
    <row r="3334" spans="1:11" x14ac:dyDescent="0.2">
      <c r="A3334" t="s">
        <v>6453</v>
      </c>
      <c r="B3334" t="s">
        <v>6670</v>
      </c>
      <c r="C3334">
        <v>0</v>
      </c>
      <c r="D3334">
        <v>0</v>
      </c>
      <c r="E3334">
        <f t="shared" si="153"/>
        <v>0</v>
      </c>
      <c r="F3334">
        <v>5700</v>
      </c>
      <c r="G3334" t="s">
        <v>6671</v>
      </c>
      <c r="H3334">
        <v>0</v>
      </c>
      <c r="I3334">
        <v>0</v>
      </c>
      <c r="J3334">
        <f t="shared" si="154"/>
        <v>0</v>
      </c>
      <c r="K3334">
        <f t="shared" si="155"/>
        <v>0</v>
      </c>
    </row>
    <row r="3335" spans="1:11" x14ac:dyDescent="0.2">
      <c r="A3335" t="s">
        <v>6453</v>
      </c>
      <c r="B3335" t="s">
        <v>6672</v>
      </c>
      <c r="C3335">
        <v>0</v>
      </c>
      <c r="D3335">
        <v>0</v>
      </c>
      <c r="E3335">
        <f t="shared" si="153"/>
        <v>0</v>
      </c>
      <c r="F3335">
        <v>5800</v>
      </c>
      <c r="G3335" t="s">
        <v>6673</v>
      </c>
      <c r="H3335">
        <v>0</v>
      </c>
      <c r="I3335">
        <v>0</v>
      </c>
      <c r="J3335">
        <f t="shared" si="154"/>
        <v>0</v>
      </c>
      <c r="K3335">
        <f t="shared" si="155"/>
        <v>0</v>
      </c>
    </row>
    <row r="3336" spans="1:11" x14ac:dyDescent="0.2">
      <c r="A3336" t="s">
        <v>6453</v>
      </c>
      <c r="B3336" t="s">
        <v>6674</v>
      </c>
      <c r="C3336">
        <v>0</v>
      </c>
      <c r="D3336">
        <v>0</v>
      </c>
      <c r="E3336">
        <f t="shared" si="153"/>
        <v>0</v>
      </c>
      <c r="F3336">
        <v>6000</v>
      </c>
      <c r="G3336" t="s">
        <v>6675</v>
      </c>
      <c r="H3336">
        <v>0</v>
      </c>
      <c r="I3336">
        <v>0</v>
      </c>
      <c r="J3336">
        <f t="shared" si="154"/>
        <v>0</v>
      </c>
      <c r="K3336">
        <f t="shared" si="155"/>
        <v>0</v>
      </c>
    </row>
    <row r="3337" spans="1:11" x14ac:dyDescent="0.2">
      <c r="A3337" t="s">
        <v>6453</v>
      </c>
      <c r="B3337" t="s">
        <v>6676</v>
      </c>
      <c r="C3337">
        <v>0</v>
      </c>
      <c r="D3337">
        <v>0</v>
      </c>
      <c r="E3337">
        <f t="shared" si="153"/>
        <v>0</v>
      </c>
      <c r="F3337">
        <v>6200</v>
      </c>
      <c r="G3337" t="s">
        <v>6677</v>
      </c>
      <c r="H3337">
        <v>0</v>
      </c>
      <c r="I3337">
        <v>0</v>
      </c>
      <c r="J3337">
        <f t="shared" si="154"/>
        <v>0</v>
      </c>
      <c r="K3337">
        <f t="shared" si="155"/>
        <v>0</v>
      </c>
    </row>
    <row r="3338" spans="1:11" x14ac:dyDescent="0.2">
      <c r="A3338" t="s">
        <v>6453</v>
      </c>
      <c r="B3338" t="s">
        <v>6678</v>
      </c>
      <c r="C3338">
        <v>0</v>
      </c>
      <c r="D3338">
        <v>0</v>
      </c>
      <c r="E3338">
        <f t="shared" si="153"/>
        <v>0</v>
      </c>
      <c r="F3338">
        <v>6400</v>
      </c>
      <c r="G3338" t="s">
        <v>6679</v>
      </c>
      <c r="H3338">
        <v>0</v>
      </c>
      <c r="I3338">
        <v>0</v>
      </c>
      <c r="J3338">
        <f t="shared" si="154"/>
        <v>0</v>
      </c>
      <c r="K3338">
        <f t="shared" si="155"/>
        <v>0</v>
      </c>
    </row>
    <row r="3339" spans="1:11" x14ac:dyDescent="0.2">
      <c r="A3339" t="s">
        <v>6453</v>
      </c>
      <c r="B3339" t="s">
        <v>6680</v>
      </c>
      <c r="C3339">
        <v>0</v>
      </c>
      <c r="D3339">
        <v>0</v>
      </c>
      <c r="E3339">
        <f t="shared" si="153"/>
        <v>0</v>
      </c>
      <c r="F3339">
        <v>6600</v>
      </c>
      <c r="G3339" t="s">
        <v>6681</v>
      </c>
      <c r="H3339">
        <v>0</v>
      </c>
      <c r="I3339">
        <v>0</v>
      </c>
      <c r="J3339">
        <f t="shared" si="154"/>
        <v>0</v>
      </c>
      <c r="K3339">
        <f t="shared" si="155"/>
        <v>0</v>
      </c>
    </row>
    <row r="3340" spans="1:11" x14ac:dyDescent="0.2">
      <c r="A3340" t="s">
        <v>6682</v>
      </c>
      <c r="B3340" t="s">
        <v>6683</v>
      </c>
      <c r="C3340">
        <v>0</v>
      </c>
      <c r="D3340">
        <v>1</v>
      </c>
      <c r="E3340">
        <f t="shared" ref="E3340:E3403" si="156">C3340*D3340*100*$B$3*$B$3*0.01</f>
        <v>0</v>
      </c>
      <c r="F3340">
        <v>1400</v>
      </c>
      <c r="G3340" t="s">
        <v>6684</v>
      </c>
      <c r="H3340">
        <v>0</v>
      </c>
      <c r="I3340">
        <v>0</v>
      </c>
      <c r="J3340">
        <f t="shared" ref="J3340:J3403" si="157">H3340*I3340*100*$B$3*$B$3*0.01*-1</f>
        <v>0</v>
      </c>
      <c r="K3340">
        <f t="shared" ref="K3340:K3403" si="158">E3340+J3340</f>
        <v>0</v>
      </c>
    </row>
    <row r="3341" spans="1:11" x14ac:dyDescent="0.2">
      <c r="A3341" t="s">
        <v>6682</v>
      </c>
      <c r="B3341" t="s">
        <v>6685</v>
      </c>
      <c r="C3341">
        <v>0</v>
      </c>
      <c r="D3341">
        <v>0</v>
      </c>
      <c r="E3341">
        <f t="shared" si="156"/>
        <v>0</v>
      </c>
      <c r="F3341">
        <v>1600</v>
      </c>
      <c r="G3341" t="s">
        <v>6686</v>
      </c>
      <c r="H3341">
        <v>0</v>
      </c>
      <c r="I3341">
        <v>0</v>
      </c>
      <c r="J3341">
        <f t="shared" si="157"/>
        <v>0</v>
      </c>
      <c r="K3341">
        <f t="shared" si="158"/>
        <v>0</v>
      </c>
    </row>
    <row r="3342" spans="1:11" x14ac:dyDescent="0.2">
      <c r="A3342" t="s">
        <v>6682</v>
      </c>
      <c r="B3342" t="s">
        <v>6687</v>
      </c>
      <c r="C3342">
        <v>0</v>
      </c>
      <c r="D3342">
        <v>0</v>
      </c>
      <c r="E3342">
        <f t="shared" si="156"/>
        <v>0</v>
      </c>
      <c r="F3342">
        <v>1800</v>
      </c>
      <c r="G3342" t="s">
        <v>6688</v>
      </c>
      <c r="H3342">
        <v>0</v>
      </c>
      <c r="I3342">
        <v>4</v>
      </c>
      <c r="J3342">
        <f t="shared" si="157"/>
        <v>0</v>
      </c>
      <c r="K3342">
        <f t="shared" si="158"/>
        <v>0</v>
      </c>
    </row>
    <row r="3343" spans="1:11" x14ac:dyDescent="0.2">
      <c r="A3343" t="s">
        <v>6682</v>
      </c>
      <c r="B3343" t="s">
        <v>6689</v>
      </c>
      <c r="C3343">
        <v>0</v>
      </c>
      <c r="D3343">
        <v>0</v>
      </c>
      <c r="E3343">
        <f t="shared" si="156"/>
        <v>0</v>
      </c>
      <c r="F3343">
        <v>2000</v>
      </c>
      <c r="G3343" t="s">
        <v>6690</v>
      </c>
      <c r="H3343">
        <v>0</v>
      </c>
      <c r="I3343">
        <v>60</v>
      </c>
      <c r="J3343">
        <f t="shared" si="157"/>
        <v>0</v>
      </c>
      <c r="K3343">
        <f t="shared" si="158"/>
        <v>0</v>
      </c>
    </row>
    <row r="3344" spans="1:11" x14ac:dyDescent="0.2">
      <c r="A3344" t="s">
        <v>6682</v>
      </c>
      <c r="B3344" t="s">
        <v>6691</v>
      </c>
      <c r="C3344">
        <v>0</v>
      </c>
      <c r="D3344">
        <v>0</v>
      </c>
      <c r="E3344">
        <f t="shared" si="156"/>
        <v>0</v>
      </c>
      <c r="F3344">
        <v>2200</v>
      </c>
      <c r="G3344" t="s">
        <v>6692</v>
      </c>
      <c r="H3344">
        <v>0</v>
      </c>
      <c r="I3344">
        <v>56</v>
      </c>
      <c r="J3344">
        <f t="shared" si="157"/>
        <v>0</v>
      </c>
      <c r="K3344">
        <f t="shared" si="158"/>
        <v>0</v>
      </c>
    </row>
    <row r="3345" spans="1:11" x14ac:dyDescent="0.2">
      <c r="A3345" t="s">
        <v>6682</v>
      </c>
      <c r="B3345" t="s">
        <v>6693</v>
      </c>
      <c r="C3345">
        <v>0</v>
      </c>
      <c r="D3345">
        <v>0</v>
      </c>
      <c r="E3345">
        <f t="shared" si="156"/>
        <v>0</v>
      </c>
      <c r="F3345">
        <v>2400</v>
      </c>
      <c r="G3345" t="s">
        <v>6694</v>
      </c>
      <c r="H3345">
        <v>0</v>
      </c>
      <c r="I3345">
        <v>0</v>
      </c>
      <c r="J3345">
        <f t="shared" si="157"/>
        <v>0</v>
      </c>
      <c r="K3345">
        <f t="shared" si="158"/>
        <v>0</v>
      </c>
    </row>
    <row r="3346" spans="1:11" x14ac:dyDescent="0.2">
      <c r="A3346" t="s">
        <v>6682</v>
      </c>
      <c r="B3346" t="s">
        <v>6695</v>
      </c>
      <c r="C3346">
        <v>0</v>
      </c>
      <c r="D3346">
        <v>0</v>
      </c>
      <c r="E3346">
        <f t="shared" si="156"/>
        <v>0</v>
      </c>
      <c r="F3346">
        <v>2600</v>
      </c>
      <c r="G3346" t="s">
        <v>6696</v>
      </c>
      <c r="H3346">
        <v>0</v>
      </c>
      <c r="I3346">
        <v>1</v>
      </c>
      <c r="J3346">
        <f t="shared" si="157"/>
        <v>0</v>
      </c>
      <c r="K3346">
        <f t="shared" si="158"/>
        <v>0</v>
      </c>
    </row>
    <row r="3347" spans="1:11" x14ac:dyDescent="0.2">
      <c r="A3347" t="s">
        <v>6682</v>
      </c>
      <c r="B3347" t="s">
        <v>6697</v>
      </c>
      <c r="C3347">
        <v>0</v>
      </c>
      <c r="D3347">
        <v>0</v>
      </c>
      <c r="E3347">
        <f t="shared" si="156"/>
        <v>0</v>
      </c>
      <c r="F3347">
        <v>2800</v>
      </c>
      <c r="G3347" t="s">
        <v>6698</v>
      </c>
      <c r="H3347">
        <v>0</v>
      </c>
      <c r="I3347">
        <v>1</v>
      </c>
      <c r="J3347">
        <f t="shared" si="157"/>
        <v>0</v>
      </c>
      <c r="K3347">
        <f t="shared" si="158"/>
        <v>0</v>
      </c>
    </row>
    <row r="3348" spans="1:11" x14ac:dyDescent="0.2">
      <c r="A3348" t="s">
        <v>6682</v>
      </c>
      <c r="B3348" t="s">
        <v>6699</v>
      </c>
      <c r="C3348">
        <v>0</v>
      </c>
      <c r="D3348">
        <v>0</v>
      </c>
      <c r="E3348">
        <f t="shared" si="156"/>
        <v>0</v>
      </c>
      <c r="F3348">
        <v>3000</v>
      </c>
      <c r="G3348" t="s">
        <v>6700</v>
      </c>
      <c r="H3348">
        <v>0</v>
      </c>
      <c r="I3348">
        <v>2</v>
      </c>
      <c r="J3348">
        <f t="shared" si="157"/>
        <v>0</v>
      </c>
      <c r="K3348">
        <f t="shared" si="158"/>
        <v>0</v>
      </c>
    </row>
    <row r="3349" spans="1:11" x14ac:dyDescent="0.2">
      <c r="A3349" t="s">
        <v>6682</v>
      </c>
      <c r="B3349" t="s">
        <v>6701</v>
      </c>
      <c r="C3349">
        <v>0</v>
      </c>
      <c r="D3349">
        <v>0</v>
      </c>
      <c r="E3349">
        <f t="shared" si="156"/>
        <v>0</v>
      </c>
      <c r="F3349">
        <v>3200</v>
      </c>
      <c r="G3349" t="s">
        <v>6702</v>
      </c>
      <c r="H3349">
        <v>0</v>
      </c>
      <c r="I3349">
        <v>18</v>
      </c>
      <c r="J3349">
        <f t="shared" si="157"/>
        <v>0</v>
      </c>
      <c r="K3349">
        <f t="shared" si="158"/>
        <v>0</v>
      </c>
    </row>
    <row r="3350" spans="1:11" x14ac:dyDescent="0.2">
      <c r="A3350" t="s">
        <v>6682</v>
      </c>
      <c r="B3350" t="s">
        <v>6703</v>
      </c>
      <c r="C3350">
        <v>0</v>
      </c>
      <c r="D3350">
        <v>0</v>
      </c>
      <c r="E3350">
        <f t="shared" si="156"/>
        <v>0</v>
      </c>
      <c r="F3350">
        <v>3400</v>
      </c>
      <c r="G3350" t="s">
        <v>6704</v>
      </c>
      <c r="H3350">
        <v>0</v>
      </c>
      <c r="I3350">
        <v>18</v>
      </c>
      <c r="J3350">
        <f t="shared" si="157"/>
        <v>0</v>
      </c>
      <c r="K3350">
        <f t="shared" si="158"/>
        <v>0</v>
      </c>
    </row>
    <row r="3351" spans="1:11" x14ac:dyDescent="0.2">
      <c r="A3351" t="s">
        <v>6682</v>
      </c>
      <c r="B3351" t="s">
        <v>6705</v>
      </c>
      <c r="C3351">
        <v>0</v>
      </c>
      <c r="D3351">
        <v>0</v>
      </c>
      <c r="E3351">
        <f t="shared" si="156"/>
        <v>0</v>
      </c>
      <c r="F3351">
        <v>3600</v>
      </c>
      <c r="G3351" t="s">
        <v>6706</v>
      </c>
      <c r="H3351">
        <v>0</v>
      </c>
      <c r="I3351">
        <v>12</v>
      </c>
      <c r="J3351">
        <f t="shared" si="157"/>
        <v>0</v>
      </c>
      <c r="K3351">
        <f t="shared" si="158"/>
        <v>0</v>
      </c>
    </row>
    <row r="3352" spans="1:11" x14ac:dyDescent="0.2">
      <c r="A3352" t="s">
        <v>6682</v>
      </c>
      <c r="B3352" t="s">
        <v>6707</v>
      </c>
      <c r="C3352">
        <v>0</v>
      </c>
      <c r="D3352">
        <v>0</v>
      </c>
      <c r="E3352">
        <f t="shared" si="156"/>
        <v>0</v>
      </c>
      <c r="F3352">
        <v>3800</v>
      </c>
      <c r="G3352" t="s">
        <v>6708</v>
      </c>
      <c r="H3352">
        <v>0</v>
      </c>
      <c r="I3352">
        <v>78</v>
      </c>
      <c r="J3352">
        <f t="shared" si="157"/>
        <v>0</v>
      </c>
      <c r="K3352">
        <f t="shared" si="158"/>
        <v>0</v>
      </c>
    </row>
    <row r="3353" spans="1:11" x14ac:dyDescent="0.2">
      <c r="A3353" t="s">
        <v>6682</v>
      </c>
      <c r="B3353" t="s">
        <v>6709</v>
      </c>
      <c r="C3353">
        <v>0</v>
      </c>
      <c r="D3353">
        <v>0</v>
      </c>
      <c r="E3353">
        <f t="shared" si="156"/>
        <v>0</v>
      </c>
      <c r="F3353">
        <v>3900</v>
      </c>
      <c r="G3353" t="s">
        <v>6710</v>
      </c>
      <c r="H3353">
        <v>0</v>
      </c>
      <c r="I3353">
        <v>9</v>
      </c>
      <c r="J3353">
        <f t="shared" si="157"/>
        <v>0</v>
      </c>
      <c r="K3353">
        <f t="shared" si="158"/>
        <v>0</v>
      </c>
    </row>
    <row r="3354" spans="1:11" x14ac:dyDescent="0.2">
      <c r="A3354" t="s">
        <v>6682</v>
      </c>
      <c r="B3354" t="s">
        <v>6711</v>
      </c>
      <c r="C3354">
        <v>0</v>
      </c>
      <c r="D3354">
        <v>0</v>
      </c>
      <c r="E3354">
        <f t="shared" si="156"/>
        <v>0</v>
      </c>
      <c r="F3354">
        <v>4000</v>
      </c>
      <c r="G3354" t="s">
        <v>6712</v>
      </c>
      <c r="H3354">
        <v>0</v>
      </c>
      <c r="I3354">
        <v>812</v>
      </c>
      <c r="J3354">
        <f t="shared" si="157"/>
        <v>0</v>
      </c>
      <c r="K3354">
        <f t="shared" si="158"/>
        <v>0</v>
      </c>
    </row>
    <row r="3355" spans="1:11" x14ac:dyDescent="0.2">
      <c r="A3355" t="s">
        <v>6682</v>
      </c>
      <c r="B3355" t="s">
        <v>6713</v>
      </c>
      <c r="C3355">
        <v>0</v>
      </c>
      <c r="D3355">
        <v>0</v>
      </c>
      <c r="E3355">
        <f t="shared" si="156"/>
        <v>0</v>
      </c>
      <c r="F3355">
        <v>4050</v>
      </c>
      <c r="G3355" t="s">
        <v>6714</v>
      </c>
      <c r="H3355">
        <v>0</v>
      </c>
      <c r="I3355">
        <v>0</v>
      </c>
      <c r="J3355">
        <f t="shared" si="157"/>
        <v>0</v>
      </c>
      <c r="K3355">
        <f t="shared" si="158"/>
        <v>0</v>
      </c>
    </row>
    <row r="3356" spans="1:11" x14ac:dyDescent="0.2">
      <c r="A3356" t="s">
        <v>6682</v>
      </c>
      <c r="B3356" t="s">
        <v>6715</v>
      </c>
      <c r="C3356">
        <v>0</v>
      </c>
      <c r="D3356">
        <v>0</v>
      </c>
      <c r="E3356">
        <f t="shared" si="156"/>
        <v>0</v>
      </c>
      <c r="F3356">
        <v>4100</v>
      </c>
      <c r="G3356" t="s">
        <v>6716</v>
      </c>
      <c r="H3356">
        <v>0</v>
      </c>
      <c r="I3356">
        <v>1</v>
      </c>
      <c r="J3356">
        <f t="shared" si="157"/>
        <v>0</v>
      </c>
      <c r="K3356">
        <f t="shared" si="158"/>
        <v>0</v>
      </c>
    </row>
    <row r="3357" spans="1:11" x14ac:dyDescent="0.2">
      <c r="A3357" t="s">
        <v>6682</v>
      </c>
      <c r="B3357" t="s">
        <v>6717</v>
      </c>
      <c r="C3357">
        <v>1E-4</v>
      </c>
      <c r="D3357">
        <v>0</v>
      </c>
      <c r="E3357">
        <f t="shared" si="156"/>
        <v>0</v>
      </c>
      <c r="F3357">
        <v>4150</v>
      </c>
      <c r="G3357" t="s">
        <v>6718</v>
      </c>
      <c r="H3357">
        <v>1E-4</v>
      </c>
      <c r="I3357">
        <v>1</v>
      </c>
      <c r="J3357">
        <f t="shared" si="157"/>
        <v>-2570.2464429696038</v>
      </c>
      <c r="K3357">
        <f t="shared" si="158"/>
        <v>-2570.2464429696038</v>
      </c>
    </row>
    <row r="3358" spans="1:11" x14ac:dyDescent="0.2">
      <c r="A3358" t="s">
        <v>6682</v>
      </c>
      <c r="B3358" t="s">
        <v>6719</v>
      </c>
      <c r="C3358">
        <v>1E-4</v>
      </c>
      <c r="D3358">
        <v>0</v>
      </c>
      <c r="E3358">
        <f t="shared" si="156"/>
        <v>0</v>
      </c>
      <c r="F3358">
        <v>4200</v>
      </c>
      <c r="G3358" t="s">
        <v>6720</v>
      </c>
      <c r="H3358">
        <v>1E-4</v>
      </c>
      <c r="I3358">
        <v>105</v>
      </c>
      <c r="J3358">
        <f t="shared" si="157"/>
        <v>-269875.87651180843</v>
      </c>
      <c r="K3358">
        <f t="shared" si="158"/>
        <v>-269875.87651180843</v>
      </c>
    </row>
    <row r="3359" spans="1:11" x14ac:dyDescent="0.2">
      <c r="A3359" t="s">
        <v>6682</v>
      </c>
      <c r="B3359" t="s">
        <v>6721</v>
      </c>
      <c r="C3359">
        <v>1E-4</v>
      </c>
      <c r="D3359">
        <v>0</v>
      </c>
      <c r="E3359">
        <f t="shared" si="156"/>
        <v>0</v>
      </c>
      <c r="F3359">
        <v>4250</v>
      </c>
      <c r="G3359" t="s">
        <v>6722</v>
      </c>
      <c r="H3359">
        <v>1E-4</v>
      </c>
      <c r="I3359">
        <v>9</v>
      </c>
      <c r="J3359">
        <f t="shared" si="157"/>
        <v>-23132.217986726435</v>
      </c>
      <c r="K3359">
        <f t="shared" si="158"/>
        <v>-23132.217986726435</v>
      </c>
    </row>
    <row r="3360" spans="1:11" x14ac:dyDescent="0.2">
      <c r="A3360" t="s">
        <v>6682</v>
      </c>
      <c r="B3360" t="s">
        <v>6723</v>
      </c>
      <c r="C3360">
        <v>1E-4</v>
      </c>
      <c r="D3360">
        <v>0</v>
      </c>
      <c r="E3360">
        <f t="shared" si="156"/>
        <v>0</v>
      </c>
      <c r="F3360">
        <v>4300</v>
      </c>
      <c r="G3360" t="s">
        <v>6724</v>
      </c>
      <c r="H3360">
        <v>1E-4</v>
      </c>
      <c r="I3360">
        <v>50</v>
      </c>
      <c r="J3360">
        <f t="shared" si="157"/>
        <v>-128512.32214848019</v>
      </c>
      <c r="K3360">
        <f t="shared" si="158"/>
        <v>-128512.32214848019</v>
      </c>
    </row>
    <row r="3361" spans="1:11" x14ac:dyDescent="0.2">
      <c r="A3361" t="s">
        <v>6682</v>
      </c>
      <c r="B3361" t="s">
        <v>6725</v>
      </c>
      <c r="C3361">
        <v>1E-4</v>
      </c>
      <c r="D3361">
        <v>0</v>
      </c>
      <c r="E3361">
        <f t="shared" si="156"/>
        <v>0</v>
      </c>
      <c r="F3361">
        <v>4350</v>
      </c>
      <c r="G3361" t="s">
        <v>6726</v>
      </c>
      <c r="H3361">
        <v>1E-4</v>
      </c>
      <c r="I3361">
        <v>77</v>
      </c>
      <c r="J3361">
        <f t="shared" si="157"/>
        <v>-197908.97610865952</v>
      </c>
      <c r="K3361">
        <f t="shared" si="158"/>
        <v>-197908.97610865952</v>
      </c>
    </row>
    <row r="3362" spans="1:11" x14ac:dyDescent="0.2">
      <c r="A3362" t="s">
        <v>6682</v>
      </c>
      <c r="B3362" t="s">
        <v>6727</v>
      </c>
      <c r="C3362">
        <v>1E-4</v>
      </c>
      <c r="D3362">
        <v>0</v>
      </c>
      <c r="E3362">
        <f t="shared" si="156"/>
        <v>0</v>
      </c>
      <c r="F3362">
        <v>4400</v>
      </c>
      <c r="G3362" t="s">
        <v>6728</v>
      </c>
      <c r="H3362">
        <v>1E-4</v>
      </c>
      <c r="I3362">
        <v>98</v>
      </c>
      <c r="J3362">
        <f t="shared" si="157"/>
        <v>-251884.15141102116</v>
      </c>
      <c r="K3362">
        <f t="shared" si="158"/>
        <v>-251884.15141102116</v>
      </c>
    </row>
    <row r="3363" spans="1:11" x14ac:dyDescent="0.2">
      <c r="A3363" t="s">
        <v>6682</v>
      </c>
      <c r="B3363" t="s">
        <v>6729</v>
      </c>
      <c r="C3363">
        <v>2.0000000000000001E-4</v>
      </c>
      <c r="D3363">
        <v>1</v>
      </c>
      <c r="E3363">
        <f t="shared" si="156"/>
        <v>5140.4928859392076</v>
      </c>
      <c r="F3363">
        <v>4450</v>
      </c>
      <c r="G3363" t="s">
        <v>6730</v>
      </c>
      <c r="H3363">
        <v>2.0000000000000001E-4</v>
      </c>
      <c r="I3363">
        <v>58</v>
      </c>
      <c r="J3363">
        <f t="shared" si="157"/>
        <v>-298148.58738447406</v>
      </c>
      <c r="K3363">
        <f t="shared" si="158"/>
        <v>-293008.09449853486</v>
      </c>
    </row>
    <row r="3364" spans="1:11" x14ac:dyDescent="0.2">
      <c r="A3364" t="s">
        <v>6682</v>
      </c>
      <c r="B3364" t="s">
        <v>6731</v>
      </c>
      <c r="C3364">
        <v>2.0000000000000001E-4</v>
      </c>
      <c r="D3364">
        <v>0</v>
      </c>
      <c r="E3364">
        <f t="shared" si="156"/>
        <v>0</v>
      </c>
      <c r="F3364">
        <v>4500</v>
      </c>
      <c r="G3364" t="s">
        <v>6732</v>
      </c>
      <c r="H3364">
        <v>2.0000000000000001E-4</v>
      </c>
      <c r="I3364">
        <v>32</v>
      </c>
      <c r="J3364">
        <f t="shared" si="157"/>
        <v>-164495.77235005464</v>
      </c>
      <c r="K3364">
        <f t="shared" si="158"/>
        <v>-164495.77235005464</v>
      </c>
    </row>
    <row r="3365" spans="1:11" x14ac:dyDescent="0.2">
      <c r="A3365" t="s">
        <v>6682</v>
      </c>
      <c r="B3365" t="s">
        <v>6733</v>
      </c>
      <c r="C3365">
        <v>2.0000000000000001E-4</v>
      </c>
      <c r="D3365">
        <v>0</v>
      </c>
      <c r="E3365">
        <f t="shared" si="156"/>
        <v>0</v>
      </c>
      <c r="F3365">
        <v>4550</v>
      </c>
      <c r="G3365" t="s">
        <v>6734</v>
      </c>
      <c r="H3365">
        <v>2.0000000000000001E-4</v>
      </c>
      <c r="I3365">
        <v>55</v>
      </c>
      <c r="J3365">
        <f t="shared" si="157"/>
        <v>-282727.10872665647</v>
      </c>
      <c r="K3365">
        <f t="shared" si="158"/>
        <v>-282727.10872665647</v>
      </c>
    </row>
    <row r="3366" spans="1:11" x14ac:dyDescent="0.2">
      <c r="A3366" t="s">
        <v>6682</v>
      </c>
      <c r="B3366" t="s">
        <v>6735</v>
      </c>
      <c r="C3366">
        <v>2.9999999999999997E-4</v>
      </c>
      <c r="D3366">
        <v>0</v>
      </c>
      <c r="E3366">
        <f t="shared" si="156"/>
        <v>0</v>
      </c>
      <c r="F3366">
        <v>4600</v>
      </c>
      <c r="G3366" t="s">
        <v>6736</v>
      </c>
      <c r="H3366">
        <v>2.9999999999999997E-4</v>
      </c>
      <c r="I3366">
        <v>39</v>
      </c>
      <c r="J3366">
        <f t="shared" si="157"/>
        <v>-300718.8338274436</v>
      </c>
      <c r="K3366">
        <f t="shared" si="158"/>
        <v>-300718.8338274436</v>
      </c>
    </row>
    <row r="3367" spans="1:11" x14ac:dyDescent="0.2">
      <c r="A3367" t="s">
        <v>6682</v>
      </c>
      <c r="B3367" t="s">
        <v>6737</v>
      </c>
      <c r="C3367">
        <v>4.0000000000000002E-4</v>
      </c>
      <c r="D3367">
        <v>0</v>
      </c>
      <c r="E3367">
        <f t="shared" si="156"/>
        <v>0</v>
      </c>
      <c r="F3367">
        <v>4650</v>
      </c>
      <c r="G3367" t="s">
        <v>6738</v>
      </c>
      <c r="H3367">
        <v>4.0000000000000002E-4</v>
      </c>
      <c r="I3367">
        <v>17</v>
      </c>
      <c r="J3367">
        <f t="shared" si="157"/>
        <v>-174776.75812193309</v>
      </c>
      <c r="K3367">
        <f t="shared" si="158"/>
        <v>-174776.75812193309</v>
      </c>
    </row>
    <row r="3368" spans="1:11" x14ac:dyDescent="0.2">
      <c r="A3368" t="s">
        <v>6682</v>
      </c>
      <c r="B3368" t="s">
        <v>6739</v>
      </c>
      <c r="C3368">
        <v>5.0000000000000001E-4</v>
      </c>
      <c r="D3368">
        <v>0</v>
      </c>
      <c r="E3368">
        <f t="shared" si="156"/>
        <v>0</v>
      </c>
      <c r="F3368">
        <v>4700</v>
      </c>
      <c r="G3368" t="s">
        <v>6740</v>
      </c>
      <c r="H3368">
        <v>5.0000000000000001E-4</v>
      </c>
      <c r="I3368">
        <v>192</v>
      </c>
      <c r="J3368">
        <f t="shared" si="157"/>
        <v>-2467436.5852508196</v>
      </c>
      <c r="K3368">
        <f t="shared" si="158"/>
        <v>-2467436.5852508196</v>
      </c>
    </row>
    <row r="3369" spans="1:11" x14ac:dyDescent="0.2">
      <c r="A3369" t="s">
        <v>6682</v>
      </c>
      <c r="B3369" t="s">
        <v>6741</v>
      </c>
      <c r="C3369">
        <v>5.0000000000000001E-4</v>
      </c>
      <c r="D3369">
        <v>0</v>
      </c>
      <c r="E3369">
        <f t="shared" si="156"/>
        <v>0</v>
      </c>
      <c r="F3369">
        <v>4725</v>
      </c>
      <c r="G3369" t="s">
        <v>6742</v>
      </c>
      <c r="H3369">
        <v>5.0000000000000001E-4</v>
      </c>
      <c r="I3369">
        <v>0</v>
      </c>
      <c r="J3369">
        <f t="shared" si="157"/>
        <v>0</v>
      </c>
      <c r="K3369">
        <f t="shared" si="158"/>
        <v>0</v>
      </c>
    </row>
    <row r="3370" spans="1:11" x14ac:dyDescent="0.2">
      <c r="A3370" t="s">
        <v>6682</v>
      </c>
      <c r="B3370" t="s">
        <v>6743</v>
      </c>
      <c r="C3370">
        <v>5.9999999999999995E-4</v>
      </c>
      <c r="D3370">
        <v>1</v>
      </c>
      <c r="E3370">
        <f t="shared" si="156"/>
        <v>15421.478657817624</v>
      </c>
      <c r="F3370">
        <v>4750</v>
      </c>
      <c r="G3370" t="s">
        <v>6744</v>
      </c>
      <c r="H3370">
        <v>5.9999999999999995E-4</v>
      </c>
      <c r="I3370">
        <v>15</v>
      </c>
      <c r="J3370">
        <f t="shared" si="157"/>
        <v>-231322.17986726435</v>
      </c>
      <c r="K3370">
        <f t="shared" si="158"/>
        <v>-215900.70120944674</v>
      </c>
    </row>
    <row r="3371" spans="1:11" x14ac:dyDescent="0.2">
      <c r="A3371" t="s">
        <v>6682</v>
      </c>
      <c r="B3371" t="s">
        <v>6745</v>
      </c>
      <c r="C3371">
        <v>6.9999999999999999E-4</v>
      </c>
      <c r="D3371">
        <v>0</v>
      </c>
      <c r="E3371">
        <f t="shared" si="156"/>
        <v>0</v>
      </c>
      <c r="F3371">
        <v>4775</v>
      </c>
      <c r="G3371" t="s">
        <v>6746</v>
      </c>
      <c r="H3371">
        <v>6.9999999999999999E-4</v>
      </c>
      <c r="I3371">
        <v>26</v>
      </c>
      <c r="J3371">
        <f t="shared" si="157"/>
        <v>-467784.85262046795</v>
      </c>
      <c r="K3371">
        <f t="shared" si="158"/>
        <v>-467784.85262046795</v>
      </c>
    </row>
    <row r="3372" spans="1:11" x14ac:dyDescent="0.2">
      <c r="A3372" t="s">
        <v>6682</v>
      </c>
      <c r="B3372" t="s">
        <v>6747</v>
      </c>
      <c r="C3372">
        <v>6.9999999999999999E-4</v>
      </c>
      <c r="D3372">
        <v>0</v>
      </c>
      <c r="E3372">
        <f t="shared" si="156"/>
        <v>0</v>
      </c>
      <c r="F3372">
        <v>4780</v>
      </c>
      <c r="G3372" t="s">
        <v>6748</v>
      </c>
      <c r="H3372">
        <v>6.9999999999999999E-4</v>
      </c>
      <c r="I3372">
        <v>0</v>
      </c>
      <c r="J3372">
        <f t="shared" si="157"/>
        <v>0</v>
      </c>
      <c r="K3372">
        <f t="shared" si="158"/>
        <v>0</v>
      </c>
    </row>
    <row r="3373" spans="1:11" x14ac:dyDescent="0.2">
      <c r="A3373" t="s">
        <v>6682</v>
      </c>
      <c r="B3373" t="s">
        <v>6749</v>
      </c>
      <c r="C3373">
        <v>6.9999999999999999E-4</v>
      </c>
      <c r="D3373">
        <v>0</v>
      </c>
      <c r="E3373">
        <f t="shared" si="156"/>
        <v>0</v>
      </c>
      <c r="F3373">
        <v>4790</v>
      </c>
      <c r="G3373" t="s">
        <v>6750</v>
      </c>
      <c r="H3373">
        <v>6.9999999999999999E-4</v>
      </c>
      <c r="I3373">
        <v>1</v>
      </c>
      <c r="J3373">
        <f t="shared" si="157"/>
        <v>-17991.725100787226</v>
      </c>
      <c r="K3373">
        <f t="shared" si="158"/>
        <v>-17991.725100787226</v>
      </c>
    </row>
    <row r="3374" spans="1:11" x14ac:dyDescent="0.2">
      <c r="A3374" t="s">
        <v>6682</v>
      </c>
      <c r="B3374" t="s">
        <v>6751</v>
      </c>
      <c r="C3374">
        <v>8.0000000000000004E-4</v>
      </c>
      <c r="D3374">
        <v>5</v>
      </c>
      <c r="E3374">
        <f t="shared" si="156"/>
        <v>102809.85771878416</v>
      </c>
      <c r="F3374">
        <v>4800</v>
      </c>
      <c r="G3374" t="s">
        <v>6752</v>
      </c>
      <c r="H3374">
        <v>8.0000000000000004E-4</v>
      </c>
      <c r="I3374">
        <v>69</v>
      </c>
      <c r="J3374">
        <f t="shared" si="157"/>
        <v>-1418776.0365192215</v>
      </c>
      <c r="K3374">
        <f t="shared" si="158"/>
        <v>-1315966.1788004374</v>
      </c>
    </row>
    <row r="3375" spans="1:11" x14ac:dyDescent="0.2">
      <c r="A3375" t="s">
        <v>6682</v>
      </c>
      <c r="B3375" t="s">
        <v>6753</v>
      </c>
      <c r="C3375">
        <v>8.0000000000000004E-4</v>
      </c>
      <c r="D3375">
        <v>19</v>
      </c>
      <c r="E3375">
        <f t="shared" si="156"/>
        <v>390677.45933137985</v>
      </c>
      <c r="F3375">
        <v>4810</v>
      </c>
      <c r="G3375" t="s">
        <v>6754</v>
      </c>
      <c r="H3375">
        <v>8.0000000000000004E-4</v>
      </c>
      <c r="I3375">
        <v>15</v>
      </c>
      <c r="J3375">
        <f t="shared" si="157"/>
        <v>-308429.57315635245</v>
      </c>
      <c r="K3375">
        <f t="shared" si="158"/>
        <v>82247.886175027408</v>
      </c>
    </row>
    <row r="3376" spans="1:11" x14ac:dyDescent="0.2">
      <c r="A3376" t="s">
        <v>6682</v>
      </c>
      <c r="B3376" t="s">
        <v>6755</v>
      </c>
      <c r="C3376">
        <v>8.9999999999999998E-4</v>
      </c>
      <c r="D3376">
        <v>33</v>
      </c>
      <c r="E3376">
        <f t="shared" si="156"/>
        <v>763363.19356197235</v>
      </c>
      <c r="F3376">
        <v>4820</v>
      </c>
      <c r="G3376" t="s">
        <v>6756</v>
      </c>
      <c r="H3376">
        <v>8.9999999999999998E-4</v>
      </c>
      <c r="I3376">
        <v>21</v>
      </c>
      <c r="J3376">
        <f t="shared" si="157"/>
        <v>-485776.57772125513</v>
      </c>
      <c r="K3376">
        <f t="shared" si="158"/>
        <v>277586.61584071722</v>
      </c>
    </row>
    <row r="3377" spans="1:11" x14ac:dyDescent="0.2">
      <c r="A3377" t="s">
        <v>6682</v>
      </c>
      <c r="B3377" t="s">
        <v>6757</v>
      </c>
      <c r="C3377">
        <v>8.9999999999999998E-4</v>
      </c>
      <c r="D3377">
        <v>96</v>
      </c>
      <c r="E3377">
        <f t="shared" si="156"/>
        <v>2220692.9267257382</v>
      </c>
      <c r="F3377">
        <v>4825</v>
      </c>
      <c r="G3377" t="s">
        <v>6758</v>
      </c>
      <c r="H3377">
        <v>8.9999999999999998E-4</v>
      </c>
      <c r="I3377">
        <v>156</v>
      </c>
      <c r="J3377">
        <f t="shared" si="157"/>
        <v>-3608626.0059293234</v>
      </c>
      <c r="K3377">
        <f t="shared" si="158"/>
        <v>-1387933.0792035852</v>
      </c>
    </row>
    <row r="3378" spans="1:11" x14ac:dyDescent="0.2">
      <c r="A3378" t="s">
        <v>6682</v>
      </c>
      <c r="B3378" t="s">
        <v>6759</v>
      </c>
      <c r="C3378">
        <v>8.9999999999999998E-4</v>
      </c>
      <c r="D3378">
        <v>4</v>
      </c>
      <c r="E3378">
        <f t="shared" si="156"/>
        <v>92528.87194690574</v>
      </c>
      <c r="F3378">
        <v>4830</v>
      </c>
      <c r="G3378" t="s">
        <v>6760</v>
      </c>
      <c r="H3378">
        <v>8.9999999999999998E-4</v>
      </c>
      <c r="I3378">
        <v>3</v>
      </c>
      <c r="J3378">
        <f t="shared" si="157"/>
        <v>-69396.653960179319</v>
      </c>
      <c r="K3378">
        <f t="shared" si="158"/>
        <v>23132.21798672642</v>
      </c>
    </row>
    <row r="3379" spans="1:11" x14ac:dyDescent="0.2">
      <c r="A3379" t="s">
        <v>6682</v>
      </c>
      <c r="B3379" t="s">
        <v>6761</v>
      </c>
      <c r="C3379">
        <v>1E-3</v>
      </c>
      <c r="D3379">
        <v>20</v>
      </c>
      <c r="E3379">
        <f t="shared" si="156"/>
        <v>514049.28859392076</v>
      </c>
      <c r="F3379">
        <v>4840</v>
      </c>
      <c r="G3379" t="s">
        <v>6762</v>
      </c>
      <c r="H3379">
        <v>1E-3</v>
      </c>
      <c r="I3379">
        <v>1</v>
      </c>
      <c r="J3379">
        <f t="shared" si="157"/>
        <v>-25702.46442969604</v>
      </c>
      <c r="K3379">
        <f t="shared" si="158"/>
        <v>488346.82416422473</v>
      </c>
    </row>
    <row r="3380" spans="1:11" x14ac:dyDescent="0.2">
      <c r="A3380" t="s">
        <v>6682</v>
      </c>
      <c r="B3380" t="s">
        <v>6763</v>
      </c>
      <c r="C3380">
        <v>1E-3</v>
      </c>
      <c r="D3380">
        <v>39</v>
      </c>
      <c r="E3380">
        <f t="shared" si="156"/>
        <v>1002396.1127581456</v>
      </c>
      <c r="F3380">
        <v>4850</v>
      </c>
      <c r="G3380" t="s">
        <v>6764</v>
      </c>
      <c r="H3380">
        <v>1E-3</v>
      </c>
      <c r="I3380">
        <v>8</v>
      </c>
      <c r="J3380">
        <f t="shared" si="157"/>
        <v>-205619.71543756832</v>
      </c>
      <c r="K3380">
        <f t="shared" si="158"/>
        <v>796776.39732057718</v>
      </c>
    </row>
    <row r="3381" spans="1:11" x14ac:dyDescent="0.2">
      <c r="A3381" t="s">
        <v>6682</v>
      </c>
      <c r="B3381" t="s">
        <v>6765</v>
      </c>
      <c r="C3381">
        <v>1.1000000000000001E-3</v>
      </c>
      <c r="D3381">
        <v>3</v>
      </c>
      <c r="E3381">
        <f t="shared" si="156"/>
        <v>84818.132617996933</v>
      </c>
      <c r="F3381">
        <v>4860</v>
      </c>
      <c r="G3381" t="s">
        <v>6766</v>
      </c>
      <c r="H3381">
        <v>1.1000000000000001E-3</v>
      </c>
      <c r="I3381">
        <v>26</v>
      </c>
      <c r="J3381">
        <f t="shared" si="157"/>
        <v>-735090.48268930672</v>
      </c>
      <c r="K3381">
        <f t="shared" si="158"/>
        <v>-650272.35007130983</v>
      </c>
    </row>
    <row r="3382" spans="1:11" x14ac:dyDescent="0.2">
      <c r="A3382" t="s">
        <v>6682</v>
      </c>
      <c r="B3382" t="s">
        <v>6767</v>
      </c>
      <c r="C3382">
        <v>1.1000000000000001E-3</v>
      </c>
      <c r="D3382">
        <v>18</v>
      </c>
      <c r="E3382">
        <f t="shared" si="156"/>
        <v>508908.79570798163</v>
      </c>
      <c r="F3382">
        <v>4870</v>
      </c>
      <c r="G3382" t="s">
        <v>6768</v>
      </c>
      <c r="H3382">
        <v>1.1000000000000001E-3</v>
      </c>
      <c r="I3382">
        <v>3</v>
      </c>
      <c r="J3382">
        <f t="shared" si="157"/>
        <v>-84818.132617996933</v>
      </c>
      <c r="K3382">
        <f t="shared" si="158"/>
        <v>424090.66308998468</v>
      </c>
    </row>
    <row r="3383" spans="1:11" x14ac:dyDescent="0.2">
      <c r="A3383" t="s">
        <v>6682</v>
      </c>
      <c r="B3383" t="s">
        <v>6769</v>
      </c>
      <c r="C3383">
        <v>1.1999999999999999E-3</v>
      </c>
      <c r="D3383">
        <v>43</v>
      </c>
      <c r="E3383">
        <f t="shared" si="156"/>
        <v>1326247.1645723153</v>
      </c>
      <c r="F3383">
        <v>4875</v>
      </c>
      <c r="G3383" t="s">
        <v>6770</v>
      </c>
      <c r="H3383">
        <v>1.1999999999999999E-3</v>
      </c>
      <c r="I3383">
        <v>37</v>
      </c>
      <c r="J3383">
        <f t="shared" si="157"/>
        <v>-1141189.420678504</v>
      </c>
      <c r="K3383">
        <f t="shared" si="158"/>
        <v>185057.74389381125</v>
      </c>
    </row>
    <row r="3384" spans="1:11" x14ac:dyDescent="0.2">
      <c r="A3384" t="s">
        <v>6682</v>
      </c>
      <c r="B3384" t="s">
        <v>6771</v>
      </c>
      <c r="C3384">
        <v>1.1999999999999999E-3</v>
      </c>
      <c r="D3384">
        <v>5</v>
      </c>
      <c r="E3384">
        <f t="shared" si="156"/>
        <v>154214.78657817622</v>
      </c>
      <c r="F3384">
        <v>4880</v>
      </c>
      <c r="G3384" t="s">
        <v>6772</v>
      </c>
      <c r="H3384">
        <v>1.1999999999999999E-3</v>
      </c>
      <c r="I3384">
        <v>3</v>
      </c>
      <c r="J3384">
        <f t="shared" si="157"/>
        <v>-92528.87194690574</v>
      </c>
      <c r="K3384">
        <f t="shared" si="158"/>
        <v>61685.914631270483</v>
      </c>
    </row>
    <row r="3385" spans="1:11" x14ac:dyDescent="0.2">
      <c r="A3385" t="s">
        <v>6682</v>
      </c>
      <c r="B3385" t="s">
        <v>6773</v>
      </c>
      <c r="C3385">
        <v>1.2999999999999999E-3</v>
      </c>
      <c r="D3385">
        <v>0</v>
      </c>
      <c r="E3385">
        <f t="shared" si="156"/>
        <v>0</v>
      </c>
      <c r="F3385">
        <v>4890</v>
      </c>
      <c r="G3385" t="s">
        <v>6774</v>
      </c>
      <c r="H3385">
        <v>1.2999999999999999E-3</v>
      </c>
      <c r="I3385">
        <v>6</v>
      </c>
      <c r="J3385">
        <f t="shared" si="157"/>
        <v>-200479.22255162909</v>
      </c>
      <c r="K3385">
        <f t="shared" si="158"/>
        <v>-200479.22255162909</v>
      </c>
    </row>
    <row r="3386" spans="1:11" x14ac:dyDescent="0.2">
      <c r="A3386" t="s">
        <v>6682</v>
      </c>
      <c r="B3386" t="s">
        <v>6775</v>
      </c>
      <c r="C3386">
        <v>1.2999999999999999E-3</v>
      </c>
      <c r="D3386">
        <v>10</v>
      </c>
      <c r="E3386">
        <f t="shared" si="156"/>
        <v>334132.03758604854</v>
      </c>
      <c r="F3386">
        <v>4900</v>
      </c>
      <c r="G3386" t="s">
        <v>6776</v>
      </c>
      <c r="H3386">
        <v>1.2999999999999999E-3</v>
      </c>
      <c r="I3386">
        <v>12</v>
      </c>
      <c r="J3386">
        <f t="shared" si="157"/>
        <v>-400958.44510325819</v>
      </c>
      <c r="K3386">
        <f t="shared" si="158"/>
        <v>-66826.407517209649</v>
      </c>
    </row>
    <row r="3387" spans="1:11" x14ac:dyDescent="0.2">
      <c r="A3387" t="s">
        <v>6682</v>
      </c>
      <c r="B3387" t="s">
        <v>6777</v>
      </c>
      <c r="C3387">
        <v>1.4E-3</v>
      </c>
      <c r="D3387">
        <v>9</v>
      </c>
      <c r="E3387">
        <f t="shared" si="156"/>
        <v>323851.05181417009</v>
      </c>
      <c r="F3387">
        <v>4910</v>
      </c>
      <c r="G3387" t="s">
        <v>6778</v>
      </c>
      <c r="H3387">
        <v>1.4E-3</v>
      </c>
      <c r="I3387">
        <v>26</v>
      </c>
      <c r="J3387">
        <f t="shared" si="157"/>
        <v>-935569.7052409359</v>
      </c>
      <c r="K3387">
        <f t="shared" si="158"/>
        <v>-611718.65342676581</v>
      </c>
    </row>
    <row r="3388" spans="1:11" x14ac:dyDescent="0.2">
      <c r="A3388" t="s">
        <v>6682</v>
      </c>
      <c r="B3388" t="s">
        <v>6779</v>
      </c>
      <c r="C3388">
        <v>1.5E-3</v>
      </c>
      <c r="D3388">
        <v>10</v>
      </c>
      <c r="E3388">
        <f t="shared" si="156"/>
        <v>385536.9664454406</v>
      </c>
      <c r="F3388">
        <v>4920</v>
      </c>
      <c r="G3388" t="s">
        <v>6780</v>
      </c>
      <c r="H3388">
        <v>1.5E-3</v>
      </c>
      <c r="I3388">
        <v>6</v>
      </c>
      <c r="J3388">
        <f t="shared" si="157"/>
        <v>-231322.17986726438</v>
      </c>
      <c r="K3388">
        <f t="shared" si="158"/>
        <v>154214.78657817622</v>
      </c>
    </row>
    <row r="3389" spans="1:11" x14ac:dyDescent="0.2">
      <c r="A3389" t="s">
        <v>6682</v>
      </c>
      <c r="B3389" t="s">
        <v>6781</v>
      </c>
      <c r="C3389">
        <v>1.5E-3</v>
      </c>
      <c r="D3389">
        <v>2</v>
      </c>
      <c r="E3389">
        <f t="shared" si="156"/>
        <v>77107.393289088111</v>
      </c>
      <c r="F3389">
        <v>4925</v>
      </c>
      <c r="G3389" t="s">
        <v>6782</v>
      </c>
      <c r="H3389">
        <v>1.5E-3</v>
      </c>
      <c r="I3389">
        <v>7</v>
      </c>
      <c r="J3389">
        <f t="shared" si="157"/>
        <v>-269875.87651180843</v>
      </c>
      <c r="K3389">
        <f t="shared" si="158"/>
        <v>-192768.48322272033</v>
      </c>
    </row>
    <row r="3390" spans="1:11" x14ac:dyDescent="0.2">
      <c r="A3390" t="s">
        <v>6682</v>
      </c>
      <c r="B3390" t="s">
        <v>6783</v>
      </c>
      <c r="C3390">
        <v>1.6000000000000001E-3</v>
      </c>
      <c r="D3390">
        <v>2</v>
      </c>
      <c r="E3390">
        <f t="shared" si="156"/>
        <v>82247.886175027321</v>
      </c>
      <c r="F3390">
        <v>4930</v>
      </c>
      <c r="G3390" t="s">
        <v>6784</v>
      </c>
      <c r="H3390">
        <v>1.6000000000000001E-3</v>
      </c>
      <c r="I3390">
        <v>8</v>
      </c>
      <c r="J3390">
        <f t="shared" si="157"/>
        <v>-328991.54470010928</v>
      </c>
      <c r="K3390">
        <f t="shared" si="158"/>
        <v>-246743.65852508196</v>
      </c>
    </row>
    <row r="3391" spans="1:11" x14ac:dyDescent="0.2">
      <c r="A3391" t="s">
        <v>6682</v>
      </c>
      <c r="B3391" t="s">
        <v>6785</v>
      </c>
      <c r="C3391">
        <v>1.6000000000000001E-3</v>
      </c>
      <c r="D3391">
        <v>0</v>
      </c>
      <c r="E3391">
        <f t="shared" si="156"/>
        <v>0</v>
      </c>
      <c r="F3391">
        <v>4935</v>
      </c>
      <c r="G3391" t="s">
        <v>6786</v>
      </c>
      <c r="H3391">
        <v>1.6000000000000001E-3</v>
      </c>
      <c r="I3391">
        <v>0</v>
      </c>
      <c r="J3391">
        <f t="shared" si="157"/>
        <v>0</v>
      </c>
      <c r="K3391">
        <f t="shared" si="158"/>
        <v>0</v>
      </c>
    </row>
    <row r="3392" spans="1:11" x14ac:dyDescent="0.2">
      <c r="A3392" t="s">
        <v>6682</v>
      </c>
      <c r="B3392" t="s">
        <v>6787</v>
      </c>
      <c r="C3392">
        <v>1.6000000000000001E-3</v>
      </c>
      <c r="D3392">
        <v>29</v>
      </c>
      <c r="E3392">
        <f t="shared" si="156"/>
        <v>1192594.3495378962</v>
      </c>
      <c r="F3392">
        <v>4940</v>
      </c>
      <c r="G3392" t="s">
        <v>6788</v>
      </c>
      <c r="H3392">
        <v>1.6000000000000001E-3</v>
      </c>
      <c r="I3392">
        <v>12</v>
      </c>
      <c r="J3392">
        <f t="shared" si="157"/>
        <v>-493487.31705016398</v>
      </c>
      <c r="K3392">
        <f t="shared" si="158"/>
        <v>699107.03248773224</v>
      </c>
    </row>
    <row r="3393" spans="1:11" x14ac:dyDescent="0.2">
      <c r="A3393" t="s">
        <v>6682</v>
      </c>
      <c r="B3393" t="s">
        <v>6789</v>
      </c>
      <c r="C3393">
        <v>1.6999999999999999E-3</v>
      </c>
      <c r="D3393">
        <v>0</v>
      </c>
      <c r="E3393">
        <f t="shared" si="156"/>
        <v>0</v>
      </c>
      <c r="F3393">
        <v>4945</v>
      </c>
      <c r="G3393" t="s">
        <v>6790</v>
      </c>
      <c r="H3393">
        <v>1.6999999999999999E-3</v>
      </c>
      <c r="I3393">
        <v>0</v>
      </c>
      <c r="J3393">
        <f t="shared" si="157"/>
        <v>0</v>
      </c>
      <c r="K3393">
        <f t="shared" si="158"/>
        <v>0</v>
      </c>
    </row>
    <row r="3394" spans="1:11" x14ac:dyDescent="0.2">
      <c r="A3394" t="s">
        <v>6682</v>
      </c>
      <c r="B3394" t="s">
        <v>6791</v>
      </c>
      <c r="C3394">
        <v>1.6999999999999999E-3</v>
      </c>
      <c r="D3394">
        <v>64</v>
      </c>
      <c r="E3394">
        <f t="shared" si="156"/>
        <v>2796428.129950929</v>
      </c>
      <c r="F3394">
        <v>4950</v>
      </c>
      <c r="G3394" t="s">
        <v>6792</v>
      </c>
      <c r="H3394">
        <v>1.6999999999999999E-3</v>
      </c>
      <c r="I3394">
        <v>136</v>
      </c>
      <c r="J3394">
        <f t="shared" si="157"/>
        <v>-5942409.7761457227</v>
      </c>
      <c r="K3394">
        <f t="shared" si="158"/>
        <v>-3145981.6461947937</v>
      </c>
    </row>
    <row r="3395" spans="1:11" x14ac:dyDescent="0.2">
      <c r="A3395" t="s">
        <v>6682</v>
      </c>
      <c r="B3395" t="s">
        <v>6793</v>
      </c>
      <c r="C3395">
        <v>1.8E-3</v>
      </c>
      <c r="D3395">
        <v>0</v>
      </c>
      <c r="E3395">
        <f t="shared" si="156"/>
        <v>0</v>
      </c>
      <c r="F3395">
        <v>4955</v>
      </c>
      <c r="G3395" t="s">
        <v>6794</v>
      </c>
      <c r="H3395">
        <v>1.8E-3</v>
      </c>
      <c r="I3395">
        <v>0</v>
      </c>
      <c r="J3395">
        <f t="shared" si="157"/>
        <v>0</v>
      </c>
      <c r="K3395">
        <f t="shared" si="158"/>
        <v>0</v>
      </c>
    </row>
    <row r="3396" spans="1:11" x14ac:dyDescent="0.2">
      <c r="A3396" t="s">
        <v>6682</v>
      </c>
      <c r="B3396" t="s">
        <v>6795</v>
      </c>
      <c r="C3396">
        <v>1.8E-3</v>
      </c>
      <c r="D3396">
        <v>29</v>
      </c>
      <c r="E3396">
        <f t="shared" si="156"/>
        <v>1341668.6432301332</v>
      </c>
      <c r="F3396">
        <v>4960</v>
      </c>
      <c r="G3396" t="s">
        <v>6796</v>
      </c>
      <c r="H3396">
        <v>1.8E-3</v>
      </c>
      <c r="I3396">
        <v>61</v>
      </c>
      <c r="J3396">
        <f t="shared" si="157"/>
        <v>-2822130.5943806251</v>
      </c>
      <c r="K3396">
        <f t="shared" si="158"/>
        <v>-1480461.9511504918</v>
      </c>
    </row>
    <row r="3397" spans="1:11" x14ac:dyDescent="0.2">
      <c r="A3397" t="s">
        <v>6682</v>
      </c>
      <c r="B3397" t="s">
        <v>6797</v>
      </c>
      <c r="C3397">
        <v>1.8E-3</v>
      </c>
      <c r="D3397">
        <v>0</v>
      </c>
      <c r="E3397">
        <f t="shared" si="156"/>
        <v>0</v>
      </c>
      <c r="F3397">
        <v>4965</v>
      </c>
      <c r="G3397" t="s">
        <v>6798</v>
      </c>
      <c r="H3397">
        <v>1.8E-3</v>
      </c>
      <c r="I3397">
        <v>0</v>
      </c>
      <c r="J3397">
        <f t="shared" si="157"/>
        <v>0</v>
      </c>
      <c r="K3397">
        <f t="shared" si="158"/>
        <v>0</v>
      </c>
    </row>
    <row r="3398" spans="1:11" x14ac:dyDescent="0.2">
      <c r="A3398" t="s">
        <v>6682</v>
      </c>
      <c r="B3398" t="s">
        <v>6799</v>
      </c>
      <c r="C3398">
        <v>1.9E-3</v>
      </c>
      <c r="D3398">
        <v>0</v>
      </c>
      <c r="E3398">
        <f t="shared" si="156"/>
        <v>0</v>
      </c>
      <c r="F3398">
        <v>4970</v>
      </c>
      <c r="G3398" t="s">
        <v>6800</v>
      </c>
      <c r="H3398">
        <v>1.9E-3</v>
      </c>
      <c r="I3398">
        <v>12</v>
      </c>
      <c r="J3398">
        <f t="shared" si="157"/>
        <v>-586016.18899706972</v>
      </c>
      <c r="K3398">
        <f t="shared" si="158"/>
        <v>-586016.18899706972</v>
      </c>
    </row>
    <row r="3399" spans="1:11" x14ac:dyDescent="0.2">
      <c r="A3399" t="s">
        <v>6682</v>
      </c>
      <c r="B3399" t="s">
        <v>6801</v>
      </c>
      <c r="C3399">
        <v>1.9E-3</v>
      </c>
      <c r="D3399">
        <v>1</v>
      </c>
      <c r="E3399">
        <f t="shared" si="156"/>
        <v>48834.682416422482</v>
      </c>
      <c r="F3399">
        <v>4975</v>
      </c>
      <c r="G3399" t="s">
        <v>6802</v>
      </c>
      <c r="H3399">
        <v>1.9E-3</v>
      </c>
      <c r="I3399">
        <v>422</v>
      </c>
      <c r="J3399">
        <f t="shared" si="157"/>
        <v>-20608235.979730282</v>
      </c>
      <c r="K3399">
        <f t="shared" si="158"/>
        <v>-20559401.297313858</v>
      </c>
    </row>
    <row r="3400" spans="1:11" x14ac:dyDescent="0.2">
      <c r="A3400" t="s">
        <v>6682</v>
      </c>
      <c r="B3400" t="s">
        <v>6803</v>
      </c>
      <c r="C3400">
        <v>2E-3</v>
      </c>
      <c r="D3400">
        <v>34</v>
      </c>
      <c r="E3400">
        <f t="shared" si="156"/>
        <v>1747767.5812193307</v>
      </c>
      <c r="F3400">
        <v>4980</v>
      </c>
      <c r="G3400" t="s">
        <v>6804</v>
      </c>
      <c r="H3400">
        <v>2E-3</v>
      </c>
      <c r="I3400">
        <v>16</v>
      </c>
      <c r="J3400">
        <f t="shared" si="157"/>
        <v>-822478.86175027327</v>
      </c>
      <c r="K3400">
        <f t="shared" si="158"/>
        <v>925288.7194690574</v>
      </c>
    </row>
    <row r="3401" spans="1:11" x14ac:dyDescent="0.2">
      <c r="A3401" t="s">
        <v>6682</v>
      </c>
      <c r="B3401" t="s">
        <v>6805</v>
      </c>
      <c r="C3401">
        <v>2E-3</v>
      </c>
      <c r="D3401">
        <v>0</v>
      </c>
      <c r="E3401">
        <f t="shared" si="156"/>
        <v>0</v>
      </c>
      <c r="F3401">
        <v>4985</v>
      </c>
      <c r="G3401" t="s">
        <v>6806</v>
      </c>
      <c r="H3401">
        <v>2E-3</v>
      </c>
      <c r="I3401">
        <v>0</v>
      </c>
      <c r="J3401">
        <f t="shared" si="157"/>
        <v>0</v>
      </c>
      <c r="K3401">
        <f t="shared" si="158"/>
        <v>0</v>
      </c>
    </row>
    <row r="3402" spans="1:11" x14ac:dyDescent="0.2">
      <c r="A3402" t="s">
        <v>6682</v>
      </c>
      <c r="B3402" t="s">
        <v>6807</v>
      </c>
      <c r="C3402">
        <v>2.0999999999999999E-3</v>
      </c>
      <c r="D3402">
        <v>23</v>
      </c>
      <c r="E3402">
        <f t="shared" si="156"/>
        <v>1241429.0319543183</v>
      </c>
      <c r="F3402">
        <v>4990</v>
      </c>
      <c r="G3402" t="s">
        <v>6808</v>
      </c>
      <c r="H3402">
        <v>2.0999999999999999E-3</v>
      </c>
      <c r="I3402">
        <v>2</v>
      </c>
      <c r="J3402">
        <f t="shared" si="157"/>
        <v>-107950.35060472335</v>
      </c>
      <c r="K3402">
        <f t="shared" si="158"/>
        <v>1133478.6813495948</v>
      </c>
    </row>
    <row r="3403" spans="1:11" x14ac:dyDescent="0.2">
      <c r="A3403" t="s">
        <v>6682</v>
      </c>
      <c r="B3403" t="s">
        <v>6809</v>
      </c>
      <c r="C3403">
        <v>2.0999999999999999E-3</v>
      </c>
      <c r="D3403">
        <v>0</v>
      </c>
      <c r="E3403">
        <f t="shared" si="156"/>
        <v>0</v>
      </c>
      <c r="F3403">
        <v>4995</v>
      </c>
      <c r="G3403" t="s">
        <v>6810</v>
      </c>
      <c r="H3403">
        <v>2.0999999999999999E-3</v>
      </c>
      <c r="I3403">
        <v>0</v>
      </c>
      <c r="J3403">
        <f t="shared" si="157"/>
        <v>0</v>
      </c>
      <c r="K3403">
        <f t="shared" si="158"/>
        <v>0</v>
      </c>
    </row>
    <row r="3404" spans="1:11" x14ac:dyDescent="0.2">
      <c r="A3404" t="s">
        <v>6682</v>
      </c>
      <c r="B3404" t="s">
        <v>6811</v>
      </c>
      <c r="C3404">
        <v>2.2000000000000001E-3</v>
      </c>
      <c r="D3404">
        <v>31</v>
      </c>
      <c r="E3404">
        <f t="shared" ref="E3404:E3467" si="159">C3404*D3404*100*$B$3*$B$3*0.01</f>
        <v>1752908.0741052702</v>
      </c>
      <c r="F3404">
        <v>5000</v>
      </c>
      <c r="G3404" t="s">
        <v>6812</v>
      </c>
      <c r="H3404">
        <v>2.2000000000000001E-3</v>
      </c>
      <c r="I3404">
        <v>30</v>
      </c>
      <c r="J3404">
        <f t="shared" ref="J3404:J3467" si="160">H3404*I3404*100*$B$3*$B$3*0.01*-1</f>
        <v>-1696362.6523599387</v>
      </c>
      <c r="K3404">
        <f t="shared" ref="K3404:K3467" si="161">E3404+J3404</f>
        <v>56545.421745331492</v>
      </c>
    </row>
    <row r="3405" spans="1:11" x14ac:dyDescent="0.2">
      <c r="A3405" t="s">
        <v>6682</v>
      </c>
      <c r="B3405" t="s">
        <v>6813</v>
      </c>
      <c r="C3405">
        <v>2.2000000000000001E-3</v>
      </c>
      <c r="D3405">
        <v>0</v>
      </c>
      <c r="E3405">
        <f t="shared" si="159"/>
        <v>0</v>
      </c>
      <c r="F3405">
        <v>5005</v>
      </c>
      <c r="G3405" t="s">
        <v>6814</v>
      </c>
      <c r="H3405">
        <v>2.2000000000000001E-3</v>
      </c>
      <c r="I3405">
        <v>0</v>
      </c>
      <c r="J3405">
        <f t="shared" si="160"/>
        <v>0</v>
      </c>
      <c r="K3405">
        <f t="shared" si="161"/>
        <v>0</v>
      </c>
    </row>
    <row r="3406" spans="1:11" x14ac:dyDescent="0.2">
      <c r="A3406" t="s">
        <v>6682</v>
      </c>
      <c r="B3406" t="s">
        <v>6815</v>
      </c>
      <c r="C3406">
        <v>2.2000000000000001E-3</v>
      </c>
      <c r="D3406">
        <v>19</v>
      </c>
      <c r="E3406">
        <f t="shared" si="159"/>
        <v>1074363.0131612946</v>
      </c>
      <c r="F3406">
        <v>5010</v>
      </c>
      <c r="G3406" t="s">
        <v>6816</v>
      </c>
      <c r="H3406">
        <v>2.2000000000000001E-3</v>
      </c>
      <c r="I3406">
        <v>53</v>
      </c>
      <c r="J3406">
        <f t="shared" si="160"/>
        <v>-2996907.3525025584</v>
      </c>
      <c r="K3406">
        <f t="shared" si="161"/>
        <v>-1922544.3393412638</v>
      </c>
    </row>
    <row r="3407" spans="1:11" x14ac:dyDescent="0.2">
      <c r="A3407" t="s">
        <v>6682</v>
      </c>
      <c r="B3407" t="s">
        <v>6817</v>
      </c>
      <c r="C3407">
        <v>2.3E-3</v>
      </c>
      <c r="D3407">
        <v>0</v>
      </c>
      <c r="E3407">
        <f t="shared" si="159"/>
        <v>0</v>
      </c>
      <c r="F3407">
        <v>5015</v>
      </c>
      <c r="G3407" t="s">
        <v>6818</v>
      </c>
      <c r="H3407">
        <v>2.3E-3</v>
      </c>
      <c r="I3407">
        <v>0</v>
      </c>
      <c r="J3407">
        <f t="shared" si="160"/>
        <v>0</v>
      </c>
      <c r="K3407">
        <f t="shared" si="161"/>
        <v>0</v>
      </c>
    </row>
    <row r="3408" spans="1:11" x14ac:dyDescent="0.2">
      <c r="A3408" t="s">
        <v>6682</v>
      </c>
      <c r="B3408" t="s">
        <v>6819</v>
      </c>
      <c r="C3408">
        <v>2.3E-3</v>
      </c>
      <c r="D3408">
        <v>3</v>
      </c>
      <c r="E3408">
        <f t="shared" si="159"/>
        <v>177347.00456490263</v>
      </c>
      <c r="F3408">
        <v>5020</v>
      </c>
      <c r="G3408" t="s">
        <v>6820</v>
      </c>
      <c r="H3408">
        <v>2.3E-3</v>
      </c>
      <c r="I3408">
        <v>10</v>
      </c>
      <c r="J3408">
        <f t="shared" si="160"/>
        <v>-591156.68188300892</v>
      </c>
      <c r="K3408">
        <f t="shared" si="161"/>
        <v>-413809.67731810629</v>
      </c>
    </row>
    <row r="3409" spans="1:11" x14ac:dyDescent="0.2">
      <c r="A3409" t="s">
        <v>6682</v>
      </c>
      <c r="B3409" t="s">
        <v>6821</v>
      </c>
      <c r="C3409">
        <v>2.3E-3</v>
      </c>
      <c r="D3409">
        <v>3</v>
      </c>
      <c r="E3409">
        <f t="shared" si="159"/>
        <v>177347.00456490263</v>
      </c>
      <c r="F3409">
        <v>5025</v>
      </c>
      <c r="G3409" t="s">
        <v>6822</v>
      </c>
      <c r="H3409">
        <v>2.3E-3</v>
      </c>
      <c r="I3409">
        <v>30</v>
      </c>
      <c r="J3409">
        <f t="shared" si="160"/>
        <v>-1773470.045649027</v>
      </c>
      <c r="K3409">
        <f t="shared" si="161"/>
        <v>-1596123.0410841242</v>
      </c>
    </row>
    <row r="3410" spans="1:11" x14ac:dyDescent="0.2">
      <c r="A3410" t="s">
        <v>6682</v>
      </c>
      <c r="B3410" t="s">
        <v>6823</v>
      </c>
      <c r="C3410">
        <v>2.3999999999999998E-3</v>
      </c>
      <c r="D3410">
        <v>14</v>
      </c>
      <c r="E3410">
        <f t="shared" si="159"/>
        <v>863602.80483778683</v>
      </c>
      <c r="F3410">
        <v>5030</v>
      </c>
      <c r="G3410" t="s">
        <v>6824</v>
      </c>
      <c r="H3410">
        <v>2.3999999999999998E-3</v>
      </c>
      <c r="I3410">
        <v>15</v>
      </c>
      <c r="J3410">
        <f t="shared" si="160"/>
        <v>-925288.7194690574</v>
      </c>
      <c r="K3410">
        <f t="shared" si="161"/>
        <v>-61685.914631270571</v>
      </c>
    </row>
    <row r="3411" spans="1:11" x14ac:dyDescent="0.2">
      <c r="A3411" t="s">
        <v>6682</v>
      </c>
      <c r="B3411" t="s">
        <v>6825</v>
      </c>
      <c r="C3411">
        <v>2.3999999999999998E-3</v>
      </c>
      <c r="D3411">
        <v>0</v>
      </c>
      <c r="E3411">
        <f t="shared" si="159"/>
        <v>0</v>
      </c>
      <c r="F3411">
        <v>5035</v>
      </c>
      <c r="G3411" t="s">
        <v>6826</v>
      </c>
      <c r="H3411">
        <v>2.3999999999999998E-3</v>
      </c>
      <c r="I3411">
        <v>0</v>
      </c>
      <c r="J3411">
        <f t="shared" si="160"/>
        <v>0</v>
      </c>
      <c r="K3411">
        <f t="shared" si="161"/>
        <v>0</v>
      </c>
    </row>
    <row r="3412" spans="1:11" x14ac:dyDescent="0.2">
      <c r="A3412" t="s">
        <v>6682</v>
      </c>
      <c r="B3412" t="s">
        <v>6827</v>
      </c>
      <c r="C3412">
        <v>2.3999999999999998E-3</v>
      </c>
      <c r="D3412">
        <v>10</v>
      </c>
      <c r="E3412">
        <f t="shared" si="159"/>
        <v>616859.14631270489</v>
      </c>
      <c r="F3412">
        <v>5040</v>
      </c>
      <c r="G3412" t="s">
        <v>6828</v>
      </c>
      <c r="H3412">
        <v>2.3999999999999998E-3</v>
      </c>
      <c r="I3412">
        <v>11</v>
      </c>
      <c r="J3412">
        <f t="shared" si="160"/>
        <v>-678545.06094397535</v>
      </c>
      <c r="K3412">
        <f t="shared" si="161"/>
        <v>-61685.914631270454</v>
      </c>
    </row>
    <row r="3413" spans="1:11" x14ac:dyDescent="0.2">
      <c r="A3413" t="s">
        <v>6682</v>
      </c>
      <c r="B3413" t="s">
        <v>6829</v>
      </c>
      <c r="C3413">
        <v>2.5000000000000001E-3</v>
      </c>
      <c r="D3413">
        <v>0</v>
      </c>
      <c r="E3413">
        <f t="shared" si="159"/>
        <v>0</v>
      </c>
      <c r="F3413">
        <v>5045</v>
      </c>
      <c r="G3413" t="s">
        <v>6830</v>
      </c>
      <c r="H3413">
        <v>2.5000000000000001E-3</v>
      </c>
      <c r="I3413">
        <v>0</v>
      </c>
      <c r="J3413">
        <f t="shared" si="160"/>
        <v>0</v>
      </c>
      <c r="K3413">
        <f t="shared" si="161"/>
        <v>0</v>
      </c>
    </row>
    <row r="3414" spans="1:11" x14ac:dyDescent="0.2">
      <c r="A3414" t="s">
        <v>6682</v>
      </c>
      <c r="B3414" t="s">
        <v>6831</v>
      </c>
      <c r="C3414">
        <v>2.5000000000000001E-3</v>
      </c>
      <c r="D3414">
        <v>31</v>
      </c>
      <c r="E3414">
        <f t="shared" si="159"/>
        <v>1991940.9933014428</v>
      </c>
      <c r="F3414">
        <v>5050</v>
      </c>
      <c r="G3414" t="s">
        <v>6832</v>
      </c>
      <c r="H3414">
        <v>2.5000000000000001E-3</v>
      </c>
      <c r="I3414">
        <v>47</v>
      </c>
      <c r="J3414">
        <f t="shared" si="160"/>
        <v>-3020039.5704892846</v>
      </c>
      <c r="K3414">
        <f t="shared" si="161"/>
        <v>-1028098.5771878418</v>
      </c>
    </row>
    <row r="3415" spans="1:11" x14ac:dyDescent="0.2">
      <c r="A3415" t="s">
        <v>6682</v>
      </c>
      <c r="B3415" t="s">
        <v>6833</v>
      </c>
      <c r="C3415">
        <v>2.5000000000000001E-3</v>
      </c>
      <c r="D3415">
        <v>0</v>
      </c>
      <c r="E3415">
        <f t="shared" si="159"/>
        <v>0</v>
      </c>
      <c r="F3415">
        <v>5055</v>
      </c>
      <c r="G3415" t="s">
        <v>6834</v>
      </c>
      <c r="H3415">
        <v>2.5000000000000001E-3</v>
      </c>
      <c r="I3415">
        <v>0</v>
      </c>
      <c r="J3415">
        <f t="shared" si="160"/>
        <v>0</v>
      </c>
      <c r="K3415">
        <f t="shared" si="161"/>
        <v>0</v>
      </c>
    </row>
    <row r="3416" spans="1:11" x14ac:dyDescent="0.2">
      <c r="A3416" t="s">
        <v>6682</v>
      </c>
      <c r="B3416" t="s">
        <v>6835</v>
      </c>
      <c r="C3416">
        <v>2.5000000000000001E-3</v>
      </c>
      <c r="D3416">
        <v>25</v>
      </c>
      <c r="E3416">
        <f t="shared" si="159"/>
        <v>1606404.0268560026</v>
      </c>
      <c r="F3416">
        <v>5060</v>
      </c>
      <c r="G3416" t="s">
        <v>6836</v>
      </c>
      <c r="H3416">
        <v>2.5000000000000001E-3</v>
      </c>
      <c r="I3416">
        <v>51</v>
      </c>
      <c r="J3416">
        <f t="shared" si="160"/>
        <v>-3277064.2147862446</v>
      </c>
      <c r="K3416">
        <f t="shared" si="161"/>
        <v>-1670660.1879302419</v>
      </c>
    </row>
    <row r="3417" spans="1:11" x14ac:dyDescent="0.2">
      <c r="A3417" t="s">
        <v>6682</v>
      </c>
      <c r="B3417" t="s">
        <v>6837</v>
      </c>
      <c r="C3417">
        <v>2.5999999999999999E-3</v>
      </c>
      <c r="D3417">
        <v>0</v>
      </c>
      <c r="E3417">
        <f t="shared" si="159"/>
        <v>0</v>
      </c>
      <c r="F3417">
        <v>5065</v>
      </c>
      <c r="G3417" t="s">
        <v>6838</v>
      </c>
      <c r="H3417">
        <v>2.5999999999999999E-3</v>
      </c>
      <c r="I3417">
        <v>0</v>
      </c>
      <c r="J3417">
        <f t="shared" si="160"/>
        <v>0</v>
      </c>
      <c r="K3417">
        <f t="shared" si="161"/>
        <v>0</v>
      </c>
    </row>
    <row r="3418" spans="1:11" x14ac:dyDescent="0.2">
      <c r="A3418" t="s">
        <v>6682</v>
      </c>
      <c r="B3418" t="s">
        <v>6839</v>
      </c>
      <c r="C3418">
        <v>2.5999999999999999E-3</v>
      </c>
      <c r="D3418">
        <v>14</v>
      </c>
      <c r="E3418">
        <f t="shared" si="159"/>
        <v>935569.7052409359</v>
      </c>
      <c r="F3418">
        <v>5070</v>
      </c>
      <c r="G3418" t="s">
        <v>6840</v>
      </c>
      <c r="H3418">
        <v>2.5999999999999999E-3</v>
      </c>
      <c r="I3418">
        <v>34</v>
      </c>
      <c r="J3418">
        <f t="shared" si="160"/>
        <v>-2272097.8555851295</v>
      </c>
      <c r="K3418">
        <f t="shared" si="161"/>
        <v>-1336528.1503441934</v>
      </c>
    </row>
    <row r="3419" spans="1:11" x14ac:dyDescent="0.2">
      <c r="A3419" t="s">
        <v>6682</v>
      </c>
      <c r="B3419" t="s">
        <v>6841</v>
      </c>
      <c r="C3419">
        <v>2.5999999999999999E-3</v>
      </c>
      <c r="D3419">
        <v>51</v>
      </c>
      <c r="E3419">
        <f t="shared" si="159"/>
        <v>3408146.7833776944</v>
      </c>
      <c r="F3419">
        <v>5075</v>
      </c>
      <c r="G3419" t="s">
        <v>6842</v>
      </c>
      <c r="H3419">
        <v>2.5999999999999999E-3</v>
      </c>
      <c r="I3419">
        <v>30</v>
      </c>
      <c r="J3419">
        <f t="shared" si="160"/>
        <v>-2004792.2255162911</v>
      </c>
      <c r="K3419">
        <f t="shared" si="161"/>
        <v>1403354.5578614033</v>
      </c>
    </row>
    <row r="3420" spans="1:11" x14ac:dyDescent="0.2">
      <c r="A3420" t="s">
        <v>6682</v>
      </c>
      <c r="B3420" t="s">
        <v>6843</v>
      </c>
      <c r="C3420">
        <v>2.5999999999999999E-3</v>
      </c>
      <c r="D3420">
        <v>54</v>
      </c>
      <c r="E3420">
        <f t="shared" si="159"/>
        <v>3608626.0059293234</v>
      </c>
      <c r="F3420">
        <v>5080</v>
      </c>
      <c r="G3420" t="s">
        <v>6844</v>
      </c>
      <c r="H3420">
        <v>2.5999999999999999E-3</v>
      </c>
      <c r="I3420">
        <v>42</v>
      </c>
      <c r="J3420">
        <f t="shared" si="160"/>
        <v>-2806709.1157228076</v>
      </c>
      <c r="K3420">
        <f t="shared" si="161"/>
        <v>801916.89020651579</v>
      </c>
    </row>
    <row r="3421" spans="1:11" x14ac:dyDescent="0.2">
      <c r="A3421" t="s">
        <v>6682</v>
      </c>
      <c r="B3421" t="s">
        <v>6845</v>
      </c>
      <c r="C3421">
        <v>2.5999999999999999E-3</v>
      </c>
      <c r="D3421">
        <v>0</v>
      </c>
      <c r="E3421">
        <f t="shared" si="159"/>
        <v>0</v>
      </c>
      <c r="F3421">
        <v>5085</v>
      </c>
      <c r="G3421" t="s">
        <v>6846</v>
      </c>
      <c r="H3421">
        <v>2.5999999999999999E-3</v>
      </c>
      <c r="I3421">
        <v>0</v>
      </c>
      <c r="J3421">
        <f t="shared" si="160"/>
        <v>0</v>
      </c>
      <c r="K3421">
        <f t="shared" si="161"/>
        <v>0</v>
      </c>
    </row>
    <row r="3422" spans="1:11" x14ac:dyDescent="0.2">
      <c r="A3422" t="s">
        <v>6682</v>
      </c>
      <c r="B3422" t="s">
        <v>6847</v>
      </c>
      <c r="C3422">
        <v>2.5999999999999999E-3</v>
      </c>
      <c r="D3422">
        <v>21</v>
      </c>
      <c r="E3422">
        <f t="shared" si="159"/>
        <v>1403354.5578614038</v>
      </c>
      <c r="F3422">
        <v>5090</v>
      </c>
      <c r="G3422" t="s">
        <v>6848</v>
      </c>
      <c r="H3422">
        <v>2.5999999999999999E-3</v>
      </c>
      <c r="I3422">
        <v>12</v>
      </c>
      <c r="J3422">
        <f t="shared" si="160"/>
        <v>-801916.89020651637</v>
      </c>
      <c r="K3422">
        <f t="shared" si="161"/>
        <v>601437.66765488742</v>
      </c>
    </row>
    <row r="3423" spans="1:11" x14ac:dyDescent="0.2">
      <c r="A3423" t="s">
        <v>6682</v>
      </c>
      <c r="B3423" t="s">
        <v>6849</v>
      </c>
      <c r="C3423">
        <v>2.5999999999999999E-3</v>
      </c>
      <c r="D3423">
        <v>0</v>
      </c>
      <c r="E3423">
        <f t="shared" si="159"/>
        <v>0</v>
      </c>
      <c r="F3423">
        <v>5095</v>
      </c>
      <c r="G3423" t="s">
        <v>6850</v>
      </c>
      <c r="H3423">
        <v>2.5999999999999999E-3</v>
      </c>
      <c r="I3423">
        <v>0</v>
      </c>
      <c r="J3423">
        <f t="shared" si="160"/>
        <v>0</v>
      </c>
      <c r="K3423">
        <f t="shared" si="161"/>
        <v>0</v>
      </c>
    </row>
    <row r="3424" spans="1:11" x14ac:dyDescent="0.2">
      <c r="A3424" t="s">
        <v>6682</v>
      </c>
      <c r="B3424" t="s">
        <v>6851</v>
      </c>
      <c r="C3424">
        <v>2.5999999999999999E-3</v>
      </c>
      <c r="D3424">
        <v>520</v>
      </c>
      <c r="E3424">
        <f t="shared" si="159"/>
        <v>34749731.90894904</v>
      </c>
      <c r="F3424">
        <v>5100</v>
      </c>
      <c r="G3424" t="s">
        <v>6852</v>
      </c>
      <c r="H3424">
        <v>2.5999999999999999E-3</v>
      </c>
      <c r="I3424">
        <v>508</v>
      </c>
      <c r="J3424">
        <f t="shared" si="160"/>
        <v>-33947815.018742517</v>
      </c>
      <c r="K3424">
        <f t="shared" si="161"/>
        <v>801916.89020652324</v>
      </c>
    </row>
    <row r="3425" spans="1:11" x14ac:dyDescent="0.2">
      <c r="A3425" t="s">
        <v>6682</v>
      </c>
      <c r="B3425" t="s">
        <v>6853</v>
      </c>
      <c r="C3425">
        <v>2.5999999999999999E-3</v>
      </c>
      <c r="D3425">
        <v>0</v>
      </c>
      <c r="E3425">
        <f t="shared" si="159"/>
        <v>0</v>
      </c>
      <c r="F3425">
        <v>5105</v>
      </c>
      <c r="G3425" t="s">
        <v>6854</v>
      </c>
      <c r="H3425">
        <v>2.5999999999999999E-3</v>
      </c>
      <c r="I3425">
        <v>0</v>
      </c>
      <c r="J3425">
        <f t="shared" si="160"/>
        <v>0</v>
      </c>
      <c r="K3425">
        <f t="shared" si="161"/>
        <v>0</v>
      </c>
    </row>
    <row r="3426" spans="1:11" x14ac:dyDescent="0.2">
      <c r="A3426" t="s">
        <v>6682</v>
      </c>
      <c r="B3426" t="s">
        <v>6855</v>
      </c>
      <c r="C3426">
        <v>2.5999999999999999E-3</v>
      </c>
      <c r="D3426">
        <v>0</v>
      </c>
      <c r="E3426">
        <f t="shared" si="159"/>
        <v>0</v>
      </c>
      <c r="F3426">
        <v>5110</v>
      </c>
      <c r="G3426" t="s">
        <v>6856</v>
      </c>
      <c r="H3426">
        <v>2.5999999999999999E-3</v>
      </c>
      <c r="I3426">
        <v>0</v>
      </c>
      <c r="J3426">
        <f t="shared" si="160"/>
        <v>0</v>
      </c>
      <c r="K3426">
        <f t="shared" si="161"/>
        <v>0</v>
      </c>
    </row>
    <row r="3427" spans="1:11" x14ac:dyDescent="0.2">
      <c r="A3427" t="s">
        <v>6682</v>
      </c>
      <c r="B3427" t="s">
        <v>6857</v>
      </c>
      <c r="C3427">
        <v>2.5999999999999999E-3</v>
      </c>
      <c r="D3427">
        <v>0</v>
      </c>
      <c r="E3427">
        <f t="shared" si="159"/>
        <v>0</v>
      </c>
      <c r="F3427">
        <v>5115</v>
      </c>
      <c r="G3427" t="s">
        <v>6858</v>
      </c>
      <c r="H3427">
        <v>2.5999999999999999E-3</v>
      </c>
      <c r="I3427">
        <v>0</v>
      </c>
      <c r="J3427">
        <f t="shared" si="160"/>
        <v>0</v>
      </c>
      <c r="K3427">
        <f t="shared" si="161"/>
        <v>0</v>
      </c>
    </row>
    <row r="3428" spans="1:11" x14ac:dyDescent="0.2">
      <c r="A3428" t="s">
        <v>6682</v>
      </c>
      <c r="B3428" t="s">
        <v>6859</v>
      </c>
      <c r="C3428">
        <v>2.5999999999999999E-3</v>
      </c>
      <c r="D3428">
        <v>11</v>
      </c>
      <c r="E3428">
        <f t="shared" si="159"/>
        <v>735090.48268930672</v>
      </c>
      <c r="F3428">
        <v>5120</v>
      </c>
      <c r="G3428" t="s">
        <v>6860</v>
      </c>
      <c r="H3428">
        <v>2.5999999999999999E-3</v>
      </c>
      <c r="I3428">
        <v>9</v>
      </c>
      <c r="J3428">
        <f t="shared" si="160"/>
        <v>-601437.66765488719</v>
      </c>
      <c r="K3428">
        <f t="shared" si="161"/>
        <v>133652.81503441953</v>
      </c>
    </row>
    <row r="3429" spans="1:11" x14ac:dyDescent="0.2">
      <c r="A3429" t="s">
        <v>6682</v>
      </c>
      <c r="B3429" t="s">
        <v>6861</v>
      </c>
      <c r="C3429">
        <v>2.5000000000000001E-3</v>
      </c>
      <c r="D3429">
        <v>4</v>
      </c>
      <c r="E3429">
        <f t="shared" si="159"/>
        <v>257024.64429696038</v>
      </c>
      <c r="F3429">
        <v>5125</v>
      </c>
      <c r="G3429" t="s">
        <v>6862</v>
      </c>
      <c r="H3429">
        <v>2.5000000000000001E-3</v>
      </c>
      <c r="I3429">
        <v>1</v>
      </c>
      <c r="J3429">
        <f t="shared" si="160"/>
        <v>-64256.161074240095</v>
      </c>
      <c r="K3429">
        <f t="shared" si="161"/>
        <v>192768.48322272027</v>
      </c>
    </row>
    <row r="3430" spans="1:11" x14ac:dyDescent="0.2">
      <c r="A3430" t="s">
        <v>6682</v>
      </c>
      <c r="B3430" t="s">
        <v>6863</v>
      </c>
      <c r="C3430">
        <v>2.5000000000000001E-3</v>
      </c>
      <c r="D3430">
        <v>10</v>
      </c>
      <c r="E3430">
        <f t="shared" si="159"/>
        <v>642561.61074240098</v>
      </c>
      <c r="F3430">
        <v>5130</v>
      </c>
      <c r="G3430" t="s">
        <v>6864</v>
      </c>
      <c r="H3430">
        <v>2.5000000000000001E-3</v>
      </c>
      <c r="I3430">
        <v>5</v>
      </c>
      <c r="J3430">
        <f t="shared" si="160"/>
        <v>-321280.80537120049</v>
      </c>
      <c r="K3430">
        <f t="shared" si="161"/>
        <v>321280.80537120049</v>
      </c>
    </row>
    <row r="3431" spans="1:11" x14ac:dyDescent="0.2">
      <c r="A3431" t="s">
        <v>6682</v>
      </c>
      <c r="B3431" t="s">
        <v>6865</v>
      </c>
      <c r="C3431">
        <v>2.5000000000000001E-3</v>
      </c>
      <c r="D3431">
        <v>0</v>
      </c>
      <c r="E3431">
        <f t="shared" si="159"/>
        <v>0</v>
      </c>
      <c r="F3431">
        <v>5135</v>
      </c>
      <c r="G3431" t="s">
        <v>6866</v>
      </c>
      <c r="H3431">
        <v>2.5000000000000001E-3</v>
      </c>
      <c r="I3431">
        <v>0</v>
      </c>
      <c r="J3431">
        <f t="shared" si="160"/>
        <v>0</v>
      </c>
      <c r="K3431">
        <f t="shared" si="161"/>
        <v>0</v>
      </c>
    </row>
    <row r="3432" spans="1:11" x14ac:dyDescent="0.2">
      <c r="A3432" t="s">
        <v>6682</v>
      </c>
      <c r="B3432" t="s">
        <v>6867</v>
      </c>
      <c r="C3432">
        <v>2.5000000000000001E-3</v>
      </c>
      <c r="D3432">
        <v>64</v>
      </c>
      <c r="E3432">
        <f t="shared" si="159"/>
        <v>4112394.3087513661</v>
      </c>
      <c r="F3432">
        <v>5140</v>
      </c>
      <c r="G3432" t="s">
        <v>6868</v>
      </c>
      <c r="H3432">
        <v>2.5000000000000001E-3</v>
      </c>
      <c r="I3432">
        <v>41</v>
      </c>
      <c r="J3432">
        <f t="shared" si="160"/>
        <v>-2634502.6040438442</v>
      </c>
      <c r="K3432">
        <f t="shared" si="161"/>
        <v>1477891.7047075219</v>
      </c>
    </row>
    <row r="3433" spans="1:11" x14ac:dyDescent="0.2">
      <c r="A3433" t="s">
        <v>6682</v>
      </c>
      <c r="B3433" t="s">
        <v>6869</v>
      </c>
      <c r="C3433">
        <v>2.3999999999999998E-3</v>
      </c>
      <c r="D3433">
        <v>0</v>
      </c>
      <c r="E3433">
        <f t="shared" si="159"/>
        <v>0</v>
      </c>
      <c r="F3433">
        <v>5145</v>
      </c>
      <c r="G3433" t="s">
        <v>6870</v>
      </c>
      <c r="H3433">
        <v>2.3999999999999998E-3</v>
      </c>
      <c r="I3433">
        <v>0</v>
      </c>
      <c r="J3433">
        <f t="shared" si="160"/>
        <v>0</v>
      </c>
      <c r="K3433">
        <f t="shared" si="161"/>
        <v>0</v>
      </c>
    </row>
    <row r="3434" spans="1:11" x14ac:dyDescent="0.2">
      <c r="A3434" t="s">
        <v>6682</v>
      </c>
      <c r="B3434" t="s">
        <v>6871</v>
      </c>
      <c r="C3434">
        <v>2.3999999999999998E-3</v>
      </c>
      <c r="D3434">
        <v>132</v>
      </c>
      <c r="E3434">
        <f t="shared" si="159"/>
        <v>8142540.7313277042</v>
      </c>
      <c r="F3434">
        <v>5150</v>
      </c>
      <c r="G3434" t="s">
        <v>6872</v>
      </c>
      <c r="H3434">
        <v>2.3999999999999998E-3</v>
      </c>
      <c r="I3434">
        <v>12</v>
      </c>
      <c r="J3434">
        <f t="shared" si="160"/>
        <v>-740230.97557524592</v>
      </c>
      <c r="K3434">
        <f t="shared" si="161"/>
        <v>7402309.7557524582</v>
      </c>
    </row>
    <row r="3435" spans="1:11" x14ac:dyDescent="0.2">
      <c r="A3435" t="s">
        <v>6682</v>
      </c>
      <c r="B3435" t="s">
        <v>6873</v>
      </c>
      <c r="C3435">
        <v>2.3E-3</v>
      </c>
      <c r="D3435">
        <v>1</v>
      </c>
      <c r="E3435">
        <f t="shared" si="159"/>
        <v>59115.668188300879</v>
      </c>
      <c r="F3435">
        <v>5160</v>
      </c>
      <c r="G3435" t="s">
        <v>6874</v>
      </c>
      <c r="H3435">
        <v>2.3E-3</v>
      </c>
      <c r="I3435">
        <v>0</v>
      </c>
      <c r="J3435">
        <f t="shared" si="160"/>
        <v>0</v>
      </c>
      <c r="K3435">
        <f t="shared" si="161"/>
        <v>59115.668188300879</v>
      </c>
    </row>
    <row r="3436" spans="1:11" x14ac:dyDescent="0.2">
      <c r="A3436" t="s">
        <v>6682</v>
      </c>
      <c r="B3436" t="s">
        <v>6875</v>
      </c>
      <c r="C3436">
        <v>2.2000000000000001E-3</v>
      </c>
      <c r="D3436">
        <v>1</v>
      </c>
      <c r="E3436">
        <f t="shared" si="159"/>
        <v>56545.421745331289</v>
      </c>
      <c r="F3436">
        <v>5170</v>
      </c>
      <c r="G3436" t="s">
        <v>6876</v>
      </c>
      <c r="H3436">
        <v>2.2000000000000001E-3</v>
      </c>
      <c r="I3436">
        <v>3</v>
      </c>
      <c r="J3436">
        <f t="shared" si="160"/>
        <v>-169636.26523599387</v>
      </c>
      <c r="K3436">
        <f t="shared" si="161"/>
        <v>-113090.84349066258</v>
      </c>
    </row>
    <row r="3437" spans="1:11" x14ac:dyDescent="0.2">
      <c r="A3437" t="s">
        <v>6682</v>
      </c>
      <c r="B3437" t="s">
        <v>6877</v>
      </c>
      <c r="C3437">
        <v>2.2000000000000001E-3</v>
      </c>
      <c r="D3437">
        <v>2</v>
      </c>
      <c r="E3437">
        <f t="shared" si="159"/>
        <v>113090.84349066258</v>
      </c>
      <c r="F3437">
        <v>5175</v>
      </c>
      <c r="G3437" t="s">
        <v>6878</v>
      </c>
      <c r="H3437">
        <v>2.2000000000000001E-3</v>
      </c>
      <c r="I3437">
        <v>0</v>
      </c>
      <c r="J3437">
        <f t="shared" si="160"/>
        <v>0</v>
      </c>
      <c r="K3437">
        <f t="shared" si="161"/>
        <v>113090.84349066258</v>
      </c>
    </row>
    <row r="3438" spans="1:11" x14ac:dyDescent="0.2">
      <c r="A3438" t="s">
        <v>6682</v>
      </c>
      <c r="B3438" t="s">
        <v>6879</v>
      </c>
      <c r="C3438">
        <v>2.2000000000000001E-3</v>
      </c>
      <c r="D3438">
        <v>11</v>
      </c>
      <c r="E3438">
        <f t="shared" si="159"/>
        <v>621999.6391986442</v>
      </c>
      <c r="F3438">
        <v>5180</v>
      </c>
      <c r="G3438" t="s">
        <v>6880</v>
      </c>
      <c r="H3438">
        <v>2.2000000000000001E-3</v>
      </c>
      <c r="I3438">
        <v>0</v>
      </c>
      <c r="J3438">
        <f t="shared" si="160"/>
        <v>0</v>
      </c>
      <c r="K3438">
        <f t="shared" si="161"/>
        <v>621999.6391986442</v>
      </c>
    </row>
    <row r="3439" spans="1:11" x14ac:dyDescent="0.2">
      <c r="A3439" t="s">
        <v>6682</v>
      </c>
      <c r="B3439" t="s">
        <v>6881</v>
      </c>
      <c r="C3439">
        <v>2E-3</v>
      </c>
      <c r="D3439">
        <v>1</v>
      </c>
      <c r="E3439">
        <f t="shared" si="159"/>
        <v>51404.928859392079</v>
      </c>
      <c r="F3439">
        <v>5190</v>
      </c>
      <c r="G3439" t="s">
        <v>6882</v>
      </c>
      <c r="H3439">
        <v>2E-3</v>
      </c>
      <c r="I3439">
        <v>0</v>
      </c>
      <c r="J3439">
        <f t="shared" si="160"/>
        <v>0</v>
      </c>
      <c r="K3439">
        <f t="shared" si="161"/>
        <v>51404.928859392079</v>
      </c>
    </row>
    <row r="3440" spans="1:11" x14ac:dyDescent="0.2">
      <c r="A3440" t="s">
        <v>6682</v>
      </c>
      <c r="B3440" t="s">
        <v>6883</v>
      </c>
      <c r="C3440">
        <v>2E-3</v>
      </c>
      <c r="D3440">
        <v>51</v>
      </c>
      <c r="E3440">
        <f t="shared" si="159"/>
        <v>2621651.3718289961</v>
      </c>
      <c r="F3440">
        <v>5200</v>
      </c>
      <c r="G3440" t="s">
        <v>6884</v>
      </c>
      <c r="H3440">
        <v>2E-3</v>
      </c>
      <c r="I3440">
        <v>8</v>
      </c>
      <c r="J3440">
        <f t="shared" si="160"/>
        <v>-411239.43087513663</v>
      </c>
      <c r="K3440">
        <f t="shared" si="161"/>
        <v>2210411.9409538596</v>
      </c>
    </row>
    <row r="3441" spans="1:11" x14ac:dyDescent="0.2">
      <c r="A3441" t="s">
        <v>6682</v>
      </c>
      <c r="B3441" t="s">
        <v>6885</v>
      </c>
      <c r="C3441">
        <v>1.6999999999999999E-3</v>
      </c>
      <c r="D3441">
        <v>0</v>
      </c>
      <c r="E3441">
        <f t="shared" si="159"/>
        <v>0</v>
      </c>
      <c r="F3441">
        <v>5225</v>
      </c>
      <c r="G3441" t="s">
        <v>6886</v>
      </c>
      <c r="H3441">
        <v>1.6999999999999999E-3</v>
      </c>
      <c r="I3441">
        <v>0</v>
      </c>
      <c r="J3441">
        <f t="shared" si="160"/>
        <v>0</v>
      </c>
      <c r="K3441">
        <f t="shared" si="161"/>
        <v>0</v>
      </c>
    </row>
    <row r="3442" spans="1:11" x14ac:dyDescent="0.2">
      <c r="A3442" t="s">
        <v>6682</v>
      </c>
      <c r="B3442" t="s">
        <v>6887</v>
      </c>
      <c r="C3442">
        <v>1.4E-3</v>
      </c>
      <c r="D3442">
        <v>13</v>
      </c>
      <c r="E3442">
        <f t="shared" si="159"/>
        <v>467784.85262046795</v>
      </c>
      <c r="F3442">
        <v>5250</v>
      </c>
      <c r="G3442" t="s">
        <v>6888</v>
      </c>
      <c r="H3442">
        <v>1.4E-3</v>
      </c>
      <c r="I3442">
        <v>5</v>
      </c>
      <c r="J3442">
        <f t="shared" si="160"/>
        <v>-179917.25100787231</v>
      </c>
      <c r="K3442">
        <f t="shared" si="161"/>
        <v>287867.60161259561</v>
      </c>
    </row>
    <row r="3443" spans="1:11" x14ac:dyDescent="0.2">
      <c r="A3443" t="s">
        <v>6682</v>
      </c>
      <c r="B3443" t="s">
        <v>6889</v>
      </c>
      <c r="C3443">
        <v>8.9999999999999998E-4</v>
      </c>
      <c r="D3443">
        <v>15</v>
      </c>
      <c r="E3443">
        <f t="shared" si="159"/>
        <v>346983.26980089652</v>
      </c>
      <c r="F3443">
        <v>5300</v>
      </c>
      <c r="G3443" t="s">
        <v>6890</v>
      </c>
      <c r="H3443">
        <v>8.9999999999999998E-4</v>
      </c>
      <c r="I3443">
        <v>0</v>
      </c>
      <c r="J3443">
        <f t="shared" si="160"/>
        <v>0</v>
      </c>
      <c r="K3443">
        <f t="shared" si="161"/>
        <v>346983.26980089652</v>
      </c>
    </row>
    <row r="3444" spans="1:11" x14ac:dyDescent="0.2">
      <c r="A3444" t="s">
        <v>6682</v>
      </c>
      <c r="B3444" t="s">
        <v>6891</v>
      </c>
      <c r="C3444">
        <v>5.0000000000000001E-4</v>
      </c>
      <c r="D3444">
        <v>0</v>
      </c>
      <c r="E3444">
        <f t="shared" si="159"/>
        <v>0</v>
      </c>
      <c r="F3444">
        <v>5350</v>
      </c>
      <c r="G3444" t="s">
        <v>6892</v>
      </c>
      <c r="H3444">
        <v>5.0000000000000001E-4</v>
      </c>
      <c r="I3444">
        <v>0</v>
      </c>
      <c r="J3444">
        <f t="shared" si="160"/>
        <v>0</v>
      </c>
      <c r="K3444">
        <f t="shared" si="161"/>
        <v>0</v>
      </c>
    </row>
    <row r="3445" spans="1:11" x14ac:dyDescent="0.2">
      <c r="A3445" t="s">
        <v>6682</v>
      </c>
      <c r="B3445" t="s">
        <v>6893</v>
      </c>
      <c r="C3445">
        <v>2.9999999999999997E-4</v>
      </c>
      <c r="D3445">
        <v>3</v>
      </c>
      <c r="E3445">
        <f t="shared" si="159"/>
        <v>23132.217986726435</v>
      </c>
      <c r="F3445">
        <v>5400</v>
      </c>
      <c r="G3445" t="s">
        <v>6894</v>
      </c>
      <c r="H3445">
        <v>2.9999999999999997E-4</v>
      </c>
      <c r="I3445">
        <v>0</v>
      </c>
      <c r="J3445">
        <f t="shared" si="160"/>
        <v>0</v>
      </c>
      <c r="K3445">
        <f t="shared" si="161"/>
        <v>23132.217986726435</v>
      </c>
    </row>
    <row r="3446" spans="1:11" x14ac:dyDescent="0.2">
      <c r="A3446" t="s">
        <v>6682</v>
      </c>
      <c r="B3446" t="s">
        <v>6895</v>
      </c>
      <c r="C3446">
        <v>1E-4</v>
      </c>
      <c r="D3446">
        <v>4</v>
      </c>
      <c r="E3446">
        <f t="shared" si="159"/>
        <v>10280.985771878415</v>
      </c>
      <c r="F3446">
        <v>5500</v>
      </c>
      <c r="G3446" t="s">
        <v>6896</v>
      </c>
      <c r="H3446">
        <v>1E-4</v>
      </c>
      <c r="I3446">
        <v>0</v>
      </c>
      <c r="J3446">
        <f t="shared" si="160"/>
        <v>0</v>
      </c>
      <c r="K3446">
        <f t="shared" si="161"/>
        <v>10280.985771878415</v>
      </c>
    </row>
    <row r="3447" spans="1:11" x14ac:dyDescent="0.2">
      <c r="A3447" t="s">
        <v>6682</v>
      </c>
      <c r="B3447" t="s">
        <v>6897</v>
      </c>
      <c r="C3447">
        <v>1E-4</v>
      </c>
      <c r="D3447">
        <v>1</v>
      </c>
      <c r="E3447">
        <f t="shared" si="159"/>
        <v>2570.2464429696038</v>
      </c>
      <c r="F3447">
        <v>5600</v>
      </c>
      <c r="G3447" t="s">
        <v>6898</v>
      </c>
      <c r="H3447">
        <v>1E-4</v>
      </c>
      <c r="I3447">
        <v>0</v>
      </c>
      <c r="J3447">
        <f t="shared" si="160"/>
        <v>0</v>
      </c>
      <c r="K3447">
        <f t="shared" si="161"/>
        <v>2570.2464429696038</v>
      </c>
    </row>
    <row r="3448" spans="1:11" x14ac:dyDescent="0.2">
      <c r="A3448" t="s">
        <v>6682</v>
      </c>
      <c r="B3448" t="s">
        <v>6899</v>
      </c>
      <c r="C3448">
        <v>0</v>
      </c>
      <c r="D3448">
        <v>0</v>
      </c>
      <c r="E3448">
        <f t="shared" si="159"/>
        <v>0</v>
      </c>
      <c r="F3448">
        <v>5700</v>
      </c>
      <c r="G3448" t="s">
        <v>6900</v>
      </c>
      <c r="H3448">
        <v>0</v>
      </c>
      <c r="I3448">
        <v>0</v>
      </c>
      <c r="J3448">
        <f t="shared" si="160"/>
        <v>0</v>
      </c>
      <c r="K3448">
        <f t="shared" si="161"/>
        <v>0</v>
      </c>
    </row>
    <row r="3449" spans="1:11" x14ac:dyDescent="0.2">
      <c r="A3449" t="s">
        <v>6682</v>
      </c>
      <c r="B3449" t="s">
        <v>6901</v>
      </c>
      <c r="C3449">
        <v>0</v>
      </c>
      <c r="D3449">
        <v>0</v>
      </c>
      <c r="E3449">
        <f t="shared" si="159"/>
        <v>0</v>
      </c>
      <c r="F3449">
        <v>5800</v>
      </c>
      <c r="G3449" t="s">
        <v>6902</v>
      </c>
      <c r="H3449">
        <v>0</v>
      </c>
      <c r="I3449">
        <v>0</v>
      </c>
      <c r="J3449">
        <f t="shared" si="160"/>
        <v>0</v>
      </c>
      <c r="K3449">
        <f t="shared" si="161"/>
        <v>0</v>
      </c>
    </row>
    <row r="3450" spans="1:11" x14ac:dyDescent="0.2">
      <c r="A3450" t="s">
        <v>6682</v>
      </c>
      <c r="B3450" t="s">
        <v>6903</v>
      </c>
      <c r="C3450">
        <v>0</v>
      </c>
      <c r="D3450">
        <v>1</v>
      </c>
      <c r="E3450">
        <f t="shared" si="159"/>
        <v>0</v>
      </c>
      <c r="F3450">
        <v>6000</v>
      </c>
      <c r="G3450" t="s">
        <v>6904</v>
      </c>
      <c r="H3450">
        <v>0</v>
      </c>
      <c r="I3450">
        <v>0</v>
      </c>
      <c r="J3450">
        <f t="shared" si="160"/>
        <v>0</v>
      </c>
      <c r="K3450">
        <f t="shared" si="161"/>
        <v>0</v>
      </c>
    </row>
    <row r="3451" spans="1:11" x14ac:dyDescent="0.2">
      <c r="A3451" t="s">
        <v>6682</v>
      </c>
      <c r="B3451" t="s">
        <v>6905</v>
      </c>
      <c r="C3451">
        <v>0</v>
      </c>
      <c r="D3451">
        <v>0</v>
      </c>
      <c r="E3451">
        <f t="shared" si="159"/>
        <v>0</v>
      </c>
      <c r="F3451">
        <v>6200</v>
      </c>
      <c r="G3451" t="s">
        <v>6906</v>
      </c>
      <c r="H3451">
        <v>0</v>
      </c>
      <c r="I3451">
        <v>0</v>
      </c>
      <c r="J3451">
        <f t="shared" si="160"/>
        <v>0</v>
      </c>
      <c r="K3451">
        <f t="shared" si="161"/>
        <v>0</v>
      </c>
    </row>
    <row r="3452" spans="1:11" x14ac:dyDescent="0.2">
      <c r="A3452" t="s">
        <v>6682</v>
      </c>
      <c r="B3452" t="s">
        <v>6907</v>
      </c>
      <c r="C3452">
        <v>0</v>
      </c>
      <c r="D3452">
        <v>0</v>
      </c>
      <c r="E3452">
        <f t="shared" si="159"/>
        <v>0</v>
      </c>
      <c r="F3452">
        <v>6400</v>
      </c>
      <c r="G3452" t="s">
        <v>6908</v>
      </c>
      <c r="H3452">
        <v>0</v>
      </c>
      <c r="I3452">
        <v>0</v>
      </c>
      <c r="J3452">
        <f t="shared" si="160"/>
        <v>0</v>
      </c>
      <c r="K3452">
        <f t="shared" si="161"/>
        <v>0</v>
      </c>
    </row>
    <row r="3453" spans="1:11" x14ac:dyDescent="0.2">
      <c r="A3453" t="s">
        <v>6682</v>
      </c>
      <c r="B3453" t="s">
        <v>6909</v>
      </c>
      <c r="C3453">
        <v>0</v>
      </c>
      <c r="D3453">
        <v>0</v>
      </c>
      <c r="E3453">
        <f t="shared" si="159"/>
        <v>0</v>
      </c>
      <c r="F3453">
        <v>6600</v>
      </c>
      <c r="G3453" t="s">
        <v>6910</v>
      </c>
      <c r="H3453">
        <v>0</v>
      </c>
      <c r="I3453">
        <v>0</v>
      </c>
      <c r="J3453">
        <f t="shared" si="160"/>
        <v>0</v>
      </c>
      <c r="K3453">
        <f t="shared" si="161"/>
        <v>0</v>
      </c>
    </row>
    <row r="3454" spans="1:11" x14ac:dyDescent="0.2">
      <c r="A3454" t="s">
        <v>6911</v>
      </c>
      <c r="B3454" t="s">
        <v>6912</v>
      </c>
      <c r="C3454">
        <v>0</v>
      </c>
      <c r="D3454">
        <v>2799</v>
      </c>
      <c r="E3454">
        <f t="shared" si="159"/>
        <v>0</v>
      </c>
      <c r="F3454">
        <v>1400</v>
      </c>
      <c r="G3454" t="s">
        <v>6913</v>
      </c>
      <c r="H3454">
        <v>0</v>
      </c>
      <c r="I3454">
        <v>0</v>
      </c>
      <c r="J3454">
        <f t="shared" si="160"/>
        <v>0</v>
      </c>
      <c r="K3454">
        <f t="shared" si="161"/>
        <v>0</v>
      </c>
    </row>
    <row r="3455" spans="1:11" x14ac:dyDescent="0.2">
      <c r="A3455" t="s">
        <v>6911</v>
      </c>
      <c r="B3455" t="s">
        <v>6914</v>
      </c>
      <c r="C3455">
        <v>0</v>
      </c>
      <c r="D3455">
        <v>0</v>
      </c>
      <c r="E3455">
        <f t="shared" si="159"/>
        <v>0</v>
      </c>
      <c r="F3455">
        <v>1600</v>
      </c>
      <c r="G3455" t="s">
        <v>6915</v>
      </c>
      <c r="H3455">
        <v>0</v>
      </c>
      <c r="I3455">
        <v>0</v>
      </c>
      <c r="J3455">
        <f t="shared" si="160"/>
        <v>0</v>
      </c>
      <c r="K3455">
        <f t="shared" si="161"/>
        <v>0</v>
      </c>
    </row>
    <row r="3456" spans="1:11" x14ac:dyDescent="0.2">
      <c r="A3456" t="s">
        <v>6911</v>
      </c>
      <c r="B3456" t="s">
        <v>6916</v>
      </c>
      <c r="C3456">
        <v>0</v>
      </c>
      <c r="D3456">
        <v>0</v>
      </c>
      <c r="E3456">
        <f t="shared" si="159"/>
        <v>0</v>
      </c>
      <c r="F3456">
        <v>1800</v>
      </c>
      <c r="G3456" t="s">
        <v>6917</v>
      </c>
      <c r="H3456">
        <v>0</v>
      </c>
      <c r="I3456">
        <v>3</v>
      </c>
      <c r="J3456">
        <f t="shared" si="160"/>
        <v>0</v>
      </c>
      <c r="K3456">
        <f t="shared" si="161"/>
        <v>0</v>
      </c>
    </row>
    <row r="3457" spans="1:11" x14ac:dyDescent="0.2">
      <c r="A3457" t="s">
        <v>6911</v>
      </c>
      <c r="B3457" t="s">
        <v>6918</v>
      </c>
      <c r="C3457">
        <v>0</v>
      </c>
      <c r="D3457">
        <v>0</v>
      </c>
      <c r="E3457">
        <f t="shared" si="159"/>
        <v>0</v>
      </c>
      <c r="F3457">
        <v>2000</v>
      </c>
      <c r="G3457" t="s">
        <v>6919</v>
      </c>
      <c r="H3457">
        <v>0</v>
      </c>
      <c r="I3457">
        <v>0</v>
      </c>
      <c r="J3457">
        <f t="shared" si="160"/>
        <v>0</v>
      </c>
      <c r="K3457">
        <f t="shared" si="161"/>
        <v>0</v>
      </c>
    </row>
    <row r="3458" spans="1:11" x14ac:dyDescent="0.2">
      <c r="A3458" t="s">
        <v>6911</v>
      </c>
      <c r="B3458" t="s">
        <v>6920</v>
      </c>
      <c r="C3458">
        <v>0</v>
      </c>
      <c r="D3458">
        <v>1</v>
      </c>
      <c r="E3458">
        <f t="shared" si="159"/>
        <v>0</v>
      </c>
      <c r="F3458">
        <v>2200</v>
      </c>
      <c r="G3458" t="s">
        <v>6921</v>
      </c>
      <c r="H3458">
        <v>0</v>
      </c>
      <c r="I3458">
        <v>120</v>
      </c>
      <c r="J3458">
        <f t="shared" si="160"/>
        <v>0</v>
      </c>
      <c r="K3458">
        <f t="shared" si="161"/>
        <v>0</v>
      </c>
    </row>
    <row r="3459" spans="1:11" x14ac:dyDescent="0.2">
      <c r="A3459" t="s">
        <v>6911</v>
      </c>
      <c r="B3459" t="s">
        <v>6922</v>
      </c>
      <c r="C3459">
        <v>0</v>
      </c>
      <c r="D3459">
        <v>0</v>
      </c>
      <c r="E3459">
        <f t="shared" si="159"/>
        <v>0</v>
      </c>
      <c r="F3459">
        <v>2400</v>
      </c>
      <c r="G3459" t="s">
        <v>6923</v>
      </c>
      <c r="H3459">
        <v>0</v>
      </c>
      <c r="I3459">
        <v>0</v>
      </c>
      <c r="J3459">
        <f t="shared" si="160"/>
        <v>0</v>
      </c>
      <c r="K3459">
        <f t="shared" si="161"/>
        <v>0</v>
      </c>
    </row>
    <row r="3460" spans="1:11" x14ac:dyDescent="0.2">
      <c r="A3460" t="s">
        <v>6911</v>
      </c>
      <c r="B3460" t="s">
        <v>6924</v>
      </c>
      <c r="C3460">
        <v>0</v>
      </c>
      <c r="D3460">
        <v>0</v>
      </c>
      <c r="E3460">
        <f t="shared" si="159"/>
        <v>0</v>
      </c>
      <c r="F3460">
        <v>2600</v>
      </c>
      <c r="G3460" t="s">
        <v>6925</v>
      </c>
      <c r="H3460">
        <v>0</v>
      </c>
      <c r="I3460">
        <v>0</v>
      </c>
      <c r="J3460">
        <f t="shared" si="160"/>
        <v>0</v>
      </c>
      <c r="K3460">
        <f t="shared" si="161"/>
        <v>0</v>
      </c>
    </row>
    <row r="3461" spans="1:11" x14ac:dyDescent="0.2">
      <c r="A3461" t="s">
        <v>6911</v>
      </c>
      <c r="B3461" t="s">
        <v>6926</v>
      </c>
      <c r="C3461">
        <v>0</v>
      </c>
      <c r="D3461">
        <v>0</v>
      </c>
      <c r="E3461">
        <f t="shared" si="159"/>
        <v>0</v>
      </c>
      <c r="F3461">
        <v>2800</v>
      </c>
      <c r="G3461" t="s">
        <v>6927</v>
      </c>
      <c r="H3461">
        <v>0</v>
      </c>
      <c r="I3461">
        <v>1</v>
      </c>
      <c r="J3461">
        <f t="shared" si="160"/>
        <v>0</v>
      </c>
      <c r="K3461">
        <f t="shared" si="161"/>
        <v>0</v>
      </c>
    </row>
    <row r="3462" spans="1:11" x14ac:dyDescent="0.2">
      <c r="A3462" t="s">
        <v>6911</v>
      </c>
      <c r="B3462" t="s">
        <v>6928</v>
      </c>
      <c r="C3462">
        <v>0</v>
      </c>
      <c r="D3462">
        <v>0</v>
      </c>
      <c r="E3462">
        <f t="shared" si="159"/>
        <v>0</v>
      </c>
      <c r="F3462">
        <v>3000</v>
      </c>
      <c r="G3462" t="s">
        <v>6929</v>
      </c>
      <c r="H3462">
        <v>0</v>
      </c>
      <c r="I3462">
        <v>2</v>
      </c>
      <c r="J3462">
        <f t="shared" si="160"/>
        <v>0</v>
      </c>
      <c r="K3462">
        <f t="shared" si="161"/>
        <v>0</v>
      </c>
    </row>
    <row r="3463" spans="1:11" x14ac:dyDescent="0.2">
      <c r="A3463" t="s">
        <v>6911</v>
      </c>
      <c r="B3463" t="s">
        <v>6930</v>
      </c>
      <c r="C3463">
        <v>0</v>
      </c>
      <c r="D3463">
        <v>0</v>
      </c>
      <c r="E3463">
        <f t="shared" si="159"/>
        <v>0</v>
      </c>
      <c r="F3463">
        <v>3200</v>
      </c>
      <c r="G3463" t="s">
        <v>6931</v>
      </c>
      <c r="H3463">
        <v>0</v>
      </c>
      <c r="I3463">
        <v>5</v>
      </c>
      <c r="J3463">
        <f t="shared" si="160"/>
        <v>0</v>
      </c>
      <c r="K3463">
        <f t="shared" si="161"/>
        <v>0</v>
      </c>
    </row>
    <row r="3464" spans="1:11" x14ac:dyDescent="0.2">
      <c r="A3464" t="s">
        <v>6911</v>
      </c>
      <c r="B3464" t="s">
        <v>6932</v>
      </c>
      <c r="C3464">
        <v>0</v>
      </c>
      <c r="D3464">
        <v>0</v>
      </c>
      <c r="E3464">
        <f t="shared" si="159"/>
        <v>0</v>
      </c>
      <c r="F3464">
        <v>3400</v>
      </c>
      <c r="G3464" t="s">
        <v>6933</v>
      </c>
      <c r="H3464">
        <v>0</v>
      </c>
      <c r="I3464">
        <v>8</v>
      </c>
      <c r="J3464">
        <f t="shared" si="160"/>
        <v>0</v>
      </c>
      <c r="K3464">
        <f t="shared" si="161"/>
        <v>0</v>
      </c>
    </row>
    <row r="3465" spans="1:11" x14ac:dyDescent="0.2">
      <c r="A3465" t="s">
        <v>6911</v>
      </c>
      <c r="B3465" t="s">
        <v>6934</v>
      </c>
      <c r="C3465">
        <v>0</v>
      </c>
      <c r="D3465">
        <v>0</v>
      </c>
      <c r="E3465">
        <f t="shared" si="159"/>
        <v>0</v>
      </c>
      <c r="F3465">
        <v>3600</v>
      </c>
      <c r="G3465" t="s">
        <v>6935</v>
      </c>
      <c r="H3465">
        <v>0</v>
      </c>
      <c r="I3465">
        <v>36</v>
      </c>
      <c r="J3465">
        <f t="shared" si="160"/>
        <v>0</v>
      </c>
      <c r="K3465">
        <f t="shared" si="161"/>
        <v>0</v>
      </c>
    </row>
    <row r="3466" spans="1:11" x14ac:dyDescent="0.2">
      <c r="A3466" t="s">
        <v>6911</v>
      </c>
      <c r="B3466" t="s">
        <v>6936</v>
      </c>
      <c r="C3466">
        <v>0</v>
      </c>
      <c r="D3466">
        <v>0</v>
      </c>
      <c r="E3466">
        <f t="shared" si="159"/>
        <v>0</v>
      </c>
      <c r="F3466">
        <v>3800</v>
      </c>
      <c r="G3466" t="s">
        <v>6937</v>
      </c>
      <c r="H3466">
        <v>0</v>
      </c>
      <c r="I3466">
        <v>11</v>
      </c>
      <c r="J3466">
        <f t="shared" si="160"/>
        <v>0</v>
      </c>
      <c r="K3466">
        <f t="shared" si="161"/>
        <v>0</v>
      </c>
    </row>
    <row r="3467" spans="1:11" x14ac:dyDescent="0.2">
      <c r="A3467" t="s">
        <v>6911</v>
      </c>
      <c r="B3467" t="s">
        <v>6938</v>
      </c>
      <c r="C3467">
        <v>0</v>
      </c>
      <c r="D3467">
        <v>0</v>
      </c>
      <c r="E3467">
        <f t="shared" si="159"/>
        <v>0</v>
      </c>
      <c r="F3467">
        <v>3900</v>
      </c>
      <c r="G3467" t="s">
        <v>6939</v>
      </c>
      <c r="H3467">
        <v>0</v>
      </c>
      <c r="I3467">
        <v>18</v>
      </c>
      <c r="J3467">
        <f t="shared" si="160"/>
        <v>0</v>
      </c>
      <c r="K3467">
        <f t="shared" si="161"/>
        <v>0</v>
      </c>
    </row>
    <row r="3468" spans="1:11" x14ac:dyDescent="0.2">
      <c r="A3468" t="s">
        <v>6911</v>
      </c>
      <c r="B3468" t="s">
        <v>6940</v>
      </c>
      <c r="C3468">
        <v>0</v>
      </c>
      <c r="D3468">
        <v>0</v>
      </c>
      <c r="E3468">
        <f t="shared" ref="E3468:E3531" si="162">C3468*D3468*100*$B$3*$B$3*0.01</f>
        <v>0</v>
      </c>
      <c r="F3468">
        <v>4000</v>
      </c>
      <c r="G3468" t="s">
        <v>6941</v>
      </c>
      <c r="H3468">
        <v>0</v>
      </c>
      <c r="I3468">
        <v>2</v>
      </c>
      <c r="J3468">
        <f t="shared" ref="J3468:J3531" si="163">H3468*I3468*100*$B$3*$B$3*0.01*-1</f>
        <v>0</v>
      </c>
      <c r="K3468">
        <f t="shared" ref="K3468:K3531" si="164">E3468+J3468</f>
        <v>0</v>
      </c>
    </row>
    <row r="3469" spans="1:11" x14ac:dyDescent="0.2">
      <c r="A3469" t="s">
        <v>6911</v>
      </c>
      <c r="B3469" t="s">
        <v>6942</v>
      </c>
      <c r="C3469">
        <v>0</v>
      </c>
      <c r="D3469">
        <v>0</v>
      </c>
      <c r="E3469">
        <f t="shared" si="162"/>
        <v>0</v>
      </c>
      <c r="F3469">
        <v>4050</v>
      </c>
      <c r="G3469" t="s">
        <v>6943</v>
      </c>
      <c r="H3469">
        <v>0</v>
      </c>
      <c r="I3469">
        <v>2</v>
      </c>
      <c r="J3469">
        <f t="shared" si="163"/>
        <v>0</v>
      </c>
      <c r="K3469">
        <f t="shared" si="164"/>
        <v>0</v>
      </c>
    </row>
    <row r="3470" spans="1:11" x14ac:dyDescent="0.2">
      <c r="A3470" t="s">
        <v>6911</v>
      </c>
      <c r="B3470" t="s">
        <v>6944</v>
      </c>
      <c r="C3470">
        <v>1E-4</v>
      </c>
      <c r="D3470">
        <v>0</v>
      </c>
      <c r="E3470">
        <f t="shared" si="162"/>
        <v>0</v>
      </c>
      <c r="F3470">
        <v>4100</v>
      </c>
      <c r="G3470" t="s">
        <v>6945</v>
      </c>
      <c r="H3470">
        <v>1E-4</v>
      </c>
      <c r="I3470">
        <v>2</v>
      </c>
      <c r="J3470">
        <f t="shared" si="163"/>
        <v>-5140.4928859392076</v>
      </c>
      <c r="K3470">
        <f t="shared" si="164"/>
        <v>-5140.4928859392076</v>
      </c>
    </row>
    <row r="3471" spans="1:11" x14ac:dyDescent="0.2">
      <c r="A3471" t="s">
        <v>6911</v>
      </c>
      <c r="B3471" t="s">
        <v>6946</v>
      </c>
      <c r="C3471">
        <v>1E-4</v>
      </c>
      <c r="D3471">
        <v>0</v>
      </c>
      <c r="E3471">
        <f t="shared" si="162"/>
        <v>0</v>
      </c>
      <c r="F3471">
        <v>4150</v>
      </c>
      <c r="G3471" t="s">
        <v>6947</v>
      </c>
      <c r="H3471">
        <v>1E-4</v>
      </c>
      <c r="I3471">
        <v>73</v>
      </c>
      <c r="J3471">
        <f t="shared" si="163"/>
        <v>-187627.99033678108</v>
      </c>
      <c r="K3471">
        <f t="shared" si="164"/>
        <v>-187627.99033678108</v>
      </c>
    </row>
    <row r="3472" spans="1:11" x14ac:dyDescent="0.2">
      <c r="A3472" t="s">
        <v>6911</v>
      </c>
      <c r="B3472" t="s">
        <v>6948</v>
      </c>
      <c r="C3472">
        <v>1E-4</v>
      </c>
      <c r="D3472">
        <v>0</v>
      </c>
      <c r="E3472">
        <f t="shared" si="162"/>
        <v>0</v>
      </c>
      <c r="F3472">
        <v>4200</v>
      </c>
      <c r="G3472" t="s">
        <v>6949</v>
      </c>
      <c r="H3472">
        <v>1E-4</v>
      </c>
      <c r="I3472">
        <v>33</v>
      </c>
      <c r="J3472">
        <f t="shared" si="163"/>
        <v>-84818.132617996933</v>
      </c>
      <c r="K3472">
        <f t="shared" si="164"/>
        <v>-84818.132617996933</v>
      </c>
    </row>
    <row r="3473" spans="1:11" x14ac:dyDescent="0.2">
      <c r="A3473" t="s">
        <v>6911</v>
      </c>
      <c r="B3473" t="s">
        <v>6950</v>
      </c>
      <c r="C3473">
        <v>1E-4</v>
      </c>
      <c r="D3473">
        <v>0</v>
      </c>
      <c r="E3473">
        <f t="shared" si="162"/>
        <v>0</v>
      </c>
      <c r="F3473">
        <v>4250</v>
      </c>
      <c r="G3473" t="s">
        <v>6951</v>
      </c>
      <c r="H3473">
        <v>1E-4</v>
      </c>
      <c r="I3473">
        <v>26</v>
      </c>
      <c r="J3473">
        <f t="shared" si="163"/>
        <v>-66826.407517209693</v>
      </c>
      <c r="K3473">
        <f t="shared" si="164"/>
        <v>-66826.407517209693</v>
      </c>
    </row>
    <row r="3474" spans="1:11" x14ac:dyDescent="0.2">
      <c r="A3474" t="s">
        <v>6911</v>
      </c>
      <c r="B3474" t="s">
        <v>6952</v>
      </c>
      <c r="C3474">
        <v>1E-4</v>
      </c>
      <c r="D3474">
        <v>0</v>
      </c>
      <c r="E3474">
        <f t="shared" si="162"/>
        <v>0</v>
      </c>
      <c r="F3474">
        <v>4300</v>
      </c>
      <c r="G3474" t="s">
        <v>6953</v>
      </c>
      <c r="H3474">
        <v>1E-4</v>
      </c>
      <c r="I3474">
        <v>46</v>
      </c>
      <c r="J3474">
        <f t="shared" si="163"/>
        <v>-118231.33637660176</v>
      </c>
      <c r="K3474">
        <f t="shared" si="164"/>
        <v>-118231.33637660176</v>
      </c>
    </row>
    <row r="3475" spans="1:11" x14ac:dyDescent="0.2">
      <c r="A3475" t="s">
        <v>6911</v>
      </c>
      <c r="B3475" t="s">
        <v>6954</v>
      </c>
      <c r="C3475">
        <v>1E-4</v>
      </c>
      <c r="D3475">
        <v>0</v>
      </c>
      <c r="E3475">
        <f t="shared" si="162"/>
        <v>0</v>
      </c>
      <c r="F3475">
        <v>4350</v>
      </c>
      <c r="G3475" t="s">
        <v>6955</v>
      </c>
      <c r="H3475">
        <v>1E-4</v>
      </c>
      <c r="I3475">
        <v>72</v>
      </c>
      <c r="J3475">
        <f t="shared" si="163"/>
        <v>-185057.74389381148</v>
      </c>
      <c r="K3475">
        <f t="shared" si="164"/>
        <v>-185057.74389381148</v>
      </c>
    </row>
    <row r="3476" spans="1:11" x14ac:dyDescent="0.2">
      <c r="A3476" t="s">
        <v>6911</v>
      </c>
      <c r="B3476" t="s">
        <v>6956</v>
      </c>
      <c r="C3476">
        <v>1E-4</v>
      </c>
      <c r="D3476">
        <v>1</v>
      </c>
      <c r="E3476">
        <f t="shared" si="162"/>
        <v>2570.2464429696038</v>
      </c>
      <c r="F3476">
        <v>4400</v>
      </c>
      <c r="G3476" t="s">
        <v>6957</v>
      </c>
      <c r="H3476">
        <v>1E-4</v>
      </c>
      <c r="I3476">
        <v>121</v>
      </c>
      <c r="J3476">
        <f t="shared" si="163"/>
        <v>-310999.8195993221</v>
      </c>
      <c r="K3476">
        <f t="shared" si="164"/>
        <v>-308429.5731563525</v>
      </c>
    </row>
    <row r="3477" spans="1:11" x14ac:dyDescent="0.2">
      <c r="A3477" t="s">
        <v>6911</v>
      </c>
      <c r="B3477" t="s">
        <v>6958</v>
      </c>
      <c r="C3477">
        <v>2.0000000000000001E-4</v>
      </c>
      <c r="D3477">
        <v>0</v>
      </c>
      <c r="E3477">
        <f t="shared" si="162"/>
        <v>0</v>
      </c>
      <c r="F3477">
        <v>4450</v>
      </c>
      <c r="G3477" t="s">
        <v>6959</v>
      </c>
      <c r="H3477">
        <v>2.0000000000000001E-4</v>
      </c>
      <c r="I3477">
        <v>151</v>
      </c>
      <c r="J3477">
        <f t="shared" si="163"/>
        <v>-776214.4257768204</v>
      </c>
      <c r="K3477">
        <f t="shared" si="164"/>
        <v>-776214.4257768204</v>
      </c>
    </row>
    <row r="3478" spans="1:11" x14ac:dyDescent="0.2">
      <c r="A3478" t="s">
        <v>6911</v>
      </c>
      <c r="B3478" t="s">
        <v>6960</v>
      </c>
      <c r="C3478">
        <v>2.0000000000000001E-4</v>
      </c>
      <c r="D3478">
        <v>0</v>
      </c>
      <c r="E3478">
        <f t="shared" si="162"/>
        <v>0</v>
      </c>
      <c r="F3478">
        <v>4500</v>
      </c>
      <c r="G3478" t="s">
        <v>6961</v>
      </c>
      <c r="H3478">
        <v>2.0000000000000001E-4</v>
      </c>
      <c r="I3478">
        <v>108</v>
      </c>
      <c r="J3478">
        <f t="shared" si="163"/>
        <v>-555173.23168143455</v>
      </c>
      <c r="K3478">
        <f t="shared" si="164"/>
        <v>-555173.23168143455</v>
      </c>
    </row>
    <row r="3479" spans="1:11" x14ac:dyDescent="0.2">
      <c r="A3479" t="s">
        <v>6911</v>
      </c>
      <c r="B3479" t="s">
        <v>6962</v>
      </c>
      <c r="C3479">
        <v>2.0000000000000001E-4</v>
      </c>
      <c r="D3479">
        <v>0</v>
      </c>
      <c r="E3479">
        <f t="shared" si="162"/>
        <v>0</v>
      </c>
      <c r="F3479">
        <v>4550</v>
      </c>
      <c r="G3479" t="s">
        <v>6963</v>
      </c>
      <c r="H3479">
        <v>2.0000000000000001E-4</v>
      </c>
      <c r="I3479">
        <v>18</v>
      </c>
      <c r="J3479">
        <f t="shared" si="163"/>
        <v>-92528.87194690574</v>
      </c>
      <c r="K3479">
        <f t="shared" si="164"/>
        <v>-92528.87194690574</v>
      </c>
    </row>
    <row r="3480" spans="1:11" x14ac:dyDescent="0.2">
      <c r="A3480" t="s">
        <v>6911</v>
      </c>
      <c r="B3480" t="s">
        <v>6964</v>
      </c>
      <c r="C3480">
        <v>2.9999999999999997E-4</v>
      </c>
      <c r="D3480">
        <v>0</v>
      </c>
      <c r="E3480">
        <f t="shared" si="162"/>
        <v>0</v>
      </c>
      <c r="F3480">
        <v>4600</v>
      </c>
      <c r="G3480" t="s">
        <v>6965</v>
      </c>
      <c r="H3480">
        <v>2.9999999999999997E-4</v>
      </c>
      <c r="I3480">
        <v>18</v>
      </c>
      <c r="J3480">
        <f t="shared" si="163"/>
        <v>-138793.30792035858</v>
      </c>
      <c r="K3480">
        <f t="shared" si="164"/>
        <v>-138793.30792035858</v>
      </c>
    </row>
    <row r="3481" spans="1:11" x14ac:dyDescent="0.2">
      <c r="A3481" t="s">
        <v>6911</v>
      </c>
      <c r="B3481" t="s">
        <v>6966</v>
      </c>
      <c r="C3481">
        <v>4.0000000000000002E-4</v>
      </c>
      <c r="D3481">
        <v>0</v>
      </c>
      <c r="E3481">
        <f t="shared" si="162"/>
        <v>0</v>
      </c>
      <c r="F3481">
        <v>4650</v>
      </c>
      <c r="G3481" t="s">
        <v>6967</v>
      </c>
      <c r="H3481">
        <v>4.0000000000000002E-4</v>
      </c>
      <c r="I3481">
        <v>13</v>
      </c>
      <c r="J3481">
        <f t="shared" si="163"/>
        <v>-133652.81503441939</v>
      </c>
      <c r="K3481">
        <f t="shared" si="164"/>
        <v>-133652.81503441939</v>
      </c>
    </row>
    <row r="3482" spans="1:11" x14ac:dyDescent="0.2">
      <c r="A3482" t="s">
        <v>6911</v>
      </c>
      <c r="B3482" t="s">
        <v>6968</v>
      </c>
      <c r="C3482">
        <v>5.0000000000000001E-4</v>
      </c>
      <c r="D3482">
        <v>0</v>
      </c>
      <c r="E3482">
        <f t="shared" si="162"/>
        <v>0</v>
      </c>
      <c r="F3482">
        <v>4700</v>
      </c>
      <c r="G3482" t="s">
        <v>6969</v>
      </c>
      <c r="H3482">
        <v>5.0000000000000001E-4</v>
      </c>
      <c r="I3482">
        <v>59</v>
      </c>
      <c r="J3482">
        <f t="shared" si="163"/>
        <v>-758222.70067603316</v>
      </c>
      <c r="K3482">
        <f t="shared" si="164"/>
        <v>-758222.70067603316</v>
      </c>
    </row>
    <row r="3483" spans="1:11" x14ac:dyDescent="0.2">
      <c r="A3483" t="s">
        <v>6911</v>
      </c>
      <c r="B3483" t="s">
        <v>6970</v>
      </c>
      <c r="C3483">
        <v>5.9999999999999995E-4</v>
      </c>
      <c r="D3483">
        <v>3</v>
      </c>
      <c r="E3483">
        <f t="shared" si="162"/>
        <v>46264.43597345287</v>
      </c>
      <c r="F3483">
        <v>4750</v>
      </c>
      <c r="G3483" t="s">
        <v>6971</v>
      </c>
      <c r="H3483">
        <v>5.9999999999999995E-4</v>
      </c>
      <c r="I3483">
        <v>20</v>
      </c>
      <c r="J3483">
        <f t="shared" si="163"/>
        <v>-308429.57315635245</v>
      </c>
      <c r="K3483">
        <f t="shared" si="164"/>
        <v>-262165.13718289958</v>
      </c>
    </row>
    <row r="3484" spans="1:11" x14ac:dyDescent="0.2">
      <c r="A3484" t="s">
        <v>6911</v>
      </c>
      <c r="B3484" t="s">
        <v>6972</v>
      </c>
      <c r="C3484">
        <v>6.9999999999999999E-4</v>
      </c>
      <c r="D3484">
        <v>0</v>
      </c>
      <c r="E3484">
        <f t="shared" si="162"/>
        <v>0</v>
      </c>
      <c r="F3484">
        <v>4775</v>
      </c>
      <c r="G3484" t="s">
        <v>6973</v>
      </c>
      <c r="H3484">
        <v>6.9999999999999999E-4</v>
      </c>
      <c r="I3484">
        <v>70</v>
      </c>
      <c r="J3484">
        <f t="shared" si="163"/>
        <v>-1259420.7570551059</v>
      </c>
      <c r="K3484">
        <f t="shared" si="164"/>
        <v>-1259420.7570551059</v>
      </c>
    </row>
    <row r="3485" spans="1:11" x14ac:dyDescent="0.2">
      <c r="A3485" t="s">
        <v>6911</v>
      </c>
      <c r="B3485" t="s">
        <v>6974</v>
      </c>
      <c r="C3485">
        <v>6.9999999999999999E-4</v>
      </c>
      <c r="D3485">
        <v>0</v>
      </c>
      <c r="E3485">
        <f t="shared" si="162"/>
        <v>0</v>
      </c>
      <c r="F3485">
        <v>4790</v>
      </c>
      <c r="G3485" t="s">
        <v>6975</v>
      </c>
      <c r="H3485">
        <v>6.9999999999999999E-4</v>
      </c>
      <c r="I3485">
        <v>6</v>
      </c>
      <c r="J3485">
        <f t="shared" si="163"/>
        <v>-107950.35060472335</v>
      </c>
      <c r="K3485">
        <f t="shared" si="164"/>
        <v>-107950.35060472335</v>
      </c>
    </row>
    <row r="3486" spans="1:11" x14ac:dyDescent="0.2">
      <c r="A3486" t="s">
        <v>6911</v>
      </c>
      <c r="B3486" t="s">
        <v>6976</v>
      </c>
      <c r="C3486">
        <v>8.0000000000000004E-4</v>
      </c>
      <c r="D3486">
        <v>0</v>
      </c>
      <c r="E3486">
        <f t="shared" si="162"/>
        <v>0</v>
      </c>
      <c r="F3486">
        <v>4800</v>
      </c>
      <c r="G3486" t="s">
        <v>6977</v>
      </c>
      <c r="H3486">
        <v>8.0000000000000004E-4</v>
      </c>
      <c r="I3486">
        <v>89</v>
      </c>
      <c r="J3486">
        <f t="shared" si="163"/>
        <v>-1830015.467394358</v>
      </c>
      <c r="K3486">
        <f t="shared" si="164"/>
        <v>-1830015.467394358</v>
      </c>
    </row>
    <row r="3487" spans="1:11" x14ac:dyDescent="0.2">
      <c r="A3487" t="s">
        <v>6911</v>
      </c>
      <c r="B3487" t="s">
        <v>6978</v>
      </c>
      <c r="C3487">
        <v>8.0000000000000004E-4</v>
      </c>
      <c r="D3487">
        <v>0</v>
      </c>
      <c r="E3487">
        <f t="shared" si="162"/>
        <v>0</v>
      </c>
      <c r="F3487">
        <v>4810</v>
      </c>
      <c r="G3487" t="s">
        <v>6979</v>
      </c>
      <c r="H3487">
        <v>8.0000000000000004E-4</v>
      </c>
      <c r="I3487">
        <v>3</v>
      </c>
      <c r="J3487">
        <f t="shared" si="163"/>
        <v>-61685.914631270498</v>
      </c>
      <c r="K3487">
        <f t="shared" si="164"/>
        <v>-61685.914631270498</v>
      </c>
    </row>
    <row r="3488" spans="1:11" x14ac:dyDescent="0.2">
      <c r="A3488" t="s">
        <v>6911</v>
      </c>
      <c r="B3488" t="s">
        <v>6980</v>
      </c>
      <c r="C3488">
        <v>8.9999999999999998E-4</v>
      </c>
      <c r="D3488">
        <v>1</v>
      </c>
      <c r="E3488">
        <f t="shared" si="162"/>
        <v>23132.217986726435</v>
      </c>
      <c r="F3488">
        <v>4820</v>
      </c>
      <c r="G3488" t="s">
        <v>6981</v>
      </c>
      <c r="H3488">
        <v>8.9999999999999998E-4</v>
      </c>
      <c r="I3488">
        <v>35</v>
      </c>
      <c r="J3488">
        <f t="shared" si="163"/>
        <v>-809627.62953542522</v>
      </c>
      <c r="K3488">
        <f t="shared" si="164"/>
        <v>-786495.41154869879</v>
      </c>
    </row>
    <row r="3489" spans="1:11" x14ac:dyDescent="0.2">
      <c r="A3489" t="s">
        <v>6911</v>
      </c>
      <c r="B3489" t="s">
        <v>6982</v>
      </c>
      <c r="C3489">
        <v>8.9999999999999998E-4</v>
      </c>
      <c r="D3489">
        <v>0</v>
      </c>
      <c r="E3489">
        <f t="shared" si="162"/>
        <v>0</v>
      </c>
      <c r="F3489">
        <v>4825</v>
      </c>
      <c r="G3489" t="s">
        <v>6983</v>
      </c>
      <c r="H3489">
        <v>8.9999999999999998E-4</v>
      </c>
      <c r="I3489">
        <v>35</v>
      </c>
      <c r="J3489">
        <f t="shared" si="163"/>
        <v>-809627.62953542522</v>
      </c>
      <c r="K3489">
        <f t="shared" si="164"/>
        <v>-809627.62953542522</v>
      </c>
    </row>
    <row r="3490" spans="1:11" x14ac:dyDescent="0.2">
      <c r="A3490" t="s">
        <v>6911</v>
      </c>
      <c r="B3490" t="s">
        <v>6984</v>
      </c>
      <c r="C3490">
        <v>8.9999999999999998E-4</v>
      </c>
      <c r="D3490">
        <v>0</v>
      </c>
      <c r="E3490">
        <f t="shared" si="162"/>
        <v>0</v>
      </c>
      <c r="F3490">
        <v>4830</v>
      </c>
      <c r="G3490" t="s">
        <v>6985</v>
      </c>
      <c r="H3490">
        <v>8.9999999999999998E-4</v>
      </c>
      <c r="I3490">
        <v>76</v>
      </c>
      <c r="J3490">
        <f t="shared" si="163"/>
        <v>-1758048.5669912088</v>
      </c>
      <c r="K3490">
        <f t="shared" si="164"/>
        <v>-1758048.5669912088</v>
      </c>
    </row>
    <row r="3491" spans="1:11" x14ac:dyDescent="0.2">
      <c r="A3491" t="s">
        <v>6911</v>
      </c>
      <c r="B3491" t="s">
        <v>6986</v>
      </c>
      <c r="C3491">
        <v>1E-3</v>
      </c>
      <c r="D3491">
        <v>0</v>
      </c>
      <c r="E3491">
        <f t="shared" si="162"/>
        <v>0</v>
      </c>
      <c r="F3491">
        <v>4840</v>
      </c>
      <c r="G3491" t="s">
        <v>6987</v>
      </c>
      <c r="H3491">
        <v>1E-3</v>
      </c>
      <c r="I3491">
        <v>72</v>
      </c>
      <c r="J3491">
        <f t="shared" si="163"/>
        <v>-1850577.438938115</v>
      </c>
      <c r="K3491">
        <f t="shared" si="164"/>
        <v>-1850577.438938115</v>
      </c>
    </row>
    <row r="3492" spans="1:11" x14ac:dyDescent="0.2">
      <c r="A3492" t="s">
        <v>6911</v>
      </c>
      <c r="B3492" t="s">
        <v>6988</v>
      </c>
      <c r="C3492">
        <v>1E-3</v>
      </c>
      <c r="D3492">
        <v>0</v>
      </c>
      <c r="E3492">
        <f t="shared" si="162"/>
        <v>0</v>
      </c>
      <c r="F3492">
        <v>4850</v>
      </c>
      <c r="G3492" t="s">
        <v>6989</v>
      </c>
      <c r="H3492">
        <v>1E-3</v>
      </c>
      <c r="I3492">
        <v>24</v>
      </c>
      <c r="J3492">
        <f t="shared" si="163"/>
        <v>-616859.14631270489</v>
      </c>
      <c r="K3492">
        <f t="shared" si="164"/>
        <v>-616859.14631270489</v>
      </c>
    </row>
    <row r="3493" spans="1:11" x14ac:dyDescent="0.2">
      <c r="A3493" t="s">
        <v>6911</v>
      </c>
      <c r="B3493" t="s">
        <v>6990</v>
      </c>
      <c r="C3493">
        <v>1.1000000000000001E-3</v>
      </c>
      <c r="D3493">
        <v>0</v>
      </c>
      <c r="E3493">
        <f t="shared" si="162"/>
        <v>0</v>
      </c>
      <c r="F3493">
        <v>4860</v>
      </c>
      <c r="G3493" t="s">
        <v>6991</v>
      </c>
      <c r="H3493">
        <v>1.1000000000000001E-3</v>
      </c>
      <c r="I3493">
        <v>6</v>
      </c>
      <c r="J3493">
        <f t="shared" si="163"/>
        <v>-169636.26523599387</v>
      </c>
      <c r="K3493">
        <f t="shared" si="164"/>
        <v>-169636.26523599387</v>
      </c>
    </row>
    <row r="3494" spans="1:11" x14ac:dyDescent="0.2">
      <c r="A3494" t="s">
        <v>6911</v>
      </c>
      <c r="B3494" t="s">
        <v>6992</v>
      </c>
      <c r="C3494">
        <v>1.1000000000000001E-3</v>
      </c>
      <c r="D3494">
        <v>1</v>
      </c>
      <c r="E3494">
        <f t="shared" si="162"/>
        <v>28272.710872665644</v>
      </c>
      <c r="F3494">
        <v>4870</v>
      </c>
      <c r="G3494" t="s">
        <v>6993</v>
      </c>
      <c r="H3494">
        <v>1.1000000000000001E-3</v>
      </c>
      <c r="I3494">
        <v>3</v>
      </c>
      <c r="J3494">
        <f t="shared" si="163"/>
        <v>-84818.132617996933</v>
      </c>
      <c r="K3494">
        <f t="shared" si="164"/>
        <v>-56545.421745331289</v>
      </c>
    </row>
    <row r="3495" spans="1:11" x14ac:dyDescent="0.2">
      <c r="A3495" t="s">
        <v>6911</v>
      </c>
      <c r="B3495" t="s">
        <v>6994</v>
      </c>
      <c r="C3495">
        <v>1.1999999999999999E-3</v>
      </c>
      <c r="D3495">
        <v>0</v>
      </c>
      <c r="E3495">
        <f t="shared" si="162"/>
        <v>0</v>
      </c>
      <c r="F3495">
        <v>4875</v>
      </c>
      <c r="G3495" t="s">
        <v>6995</v>
      </c>
      <c r="H3495">
        <v>1.1999999999999999E-3</v>
      </c>
      <c r="I3495">
        <v>56</v>
      </c>
      <c r="J3495">
        <f t="shared" si="163"/>
        <v>-1727205.6096755737</v>
      </c>
      <c r="K3495">
        <f t="shared" si="164"/>
        <v>-1727205.6096755737</v>
      </c>
    </row>
    <row r="3496" spans="1:11" x14ac:dyDescent="0.2">
      <c r="A3496" t="s">
        <v>6911</v>
      </c>
      <c r="B3496" t="s">
        <v>6996</v>
      </c>
      <c r="C3496">
        <v>1.1999999999999999E-3</v>
      </c>
      <c r="D3496">
        <v>3</v>
      </c>
      <c r="E3496">
        <f t="shared" si="162"/>
        <v>92528.87194690574</v>
      </c>
      <c r="F3496">
        <v>4880</v>
      </c>
      <c r="G3496" t="s">
        <v>6997</v>
      </c>
      <c r="H3496">
        <v>1.1999999999999999E-3</v>
      </c>
      <c r="I3496">
        <v>64</v>
      </c>
      <c r="J3496">
        <f t="shared" si="163"/>
        <v>-1973949.2682006559</v>
      </c>
      <c r="K3496">
        <f t="shared" si="164"/>
        <v>-1881420.3962537502</v>
      </c>
    </row>
    <row r="3497" spans="1:11" x14ac:dyDescent="0.2">
      <c r="A3497" t="s">
        <v>6911</v>
      </c>
      <c r="B3497" t="s">
        <v>6998</v>
      </c>
      <c r="C3497">
        <v>1.1999999999999999E-3</v>
      </c>
      <c r="D3497">
        <v>0</v>
      </c>
      <c r="E3497">
        <f t="shared" si="162"/>
        <v>0</v>
      </c>
      <c r="F3497">
        <v>4890</v>
      </c>
      <c r="G3497" t="s">
        <v>6999</v>
      </c>
      <c r="H3497">
        <v>1.1999999999999999E-3</v>
      </c>
      <c r="I3497">
        <v>13</v>
      </c>
      <c r="J3497">
        <f t="shared" si="163"/>
        <v>-400958.44510325819</v>
      </c>
      <c r="K3497">
        <f t="shared" si="164"/>
        <v>-400958.44510325819</v>
      </c>
    </row>
    <row r="3498" spans="1:11" x14ac:dyDescent="0.2">
      <c r="A3498" t="s">
        <v>6911</v>
      </c>
      <c r="B3498" t="s">
        <v>7000</v>
      </c>
      <c r="C3498">
        <v>1.2999999999999999E-3</v>
      </c>
      <c r="D3498">
        <v>2</v>
      </c>
      <c r="E3498">
        <f t="shared" si="162"/>
        <v>66826.407517209693</v>
      </c>
      <c r="F3498">
        <v>4900</v>
      </c>
      <c r="G3498" t="s">
        <v>7001</v>
      </c>
      <c r="H3498">
        <v>1.2999999999999999E-3</v>
      </c>
      <c r="I3498">
        <v>16</v>
      </c>
      <c r="J3498">
        <f t="shared" si="163"/>
        <v>-534611.26013767754</v>
      </c>
      <c r="K3498">
        <f t="shared" si="164"/>
        <v>-467784.85262046783</v>
      </c>
    </row>
    <row r="3499" spans="1:11" x14ac:dyDescent="0.2">
      <c r="A3499" t="s">
        <v>6911</v>
      </c>
      <c r="B3499" t="s">
        <v>7002</v>
      </c>
      <c r="C3499">
        <v>1.4E-3</v>
      </c>
      <c r="D3499">
        <v>0</v>
      </c>
      <c r="E3499">
        <f t="shared" si="162"/>
        <v>0</v>
      </c>
      <c r="F3499">
        <v>4910</v>
      </c>
      <c r="G3499" t="s">
        <v>7003</v>
      </c>
      <c r="H3499">
        <v>1.4E-3</v>
      </c>
      <c r="I3499">
        <v>7</v>
      </c>
      <c r="J3499">
        <f t="shared" si="163"/>
        <v>-251884.15141102116</v>
      </c>
      <c r="K3499">
        <f t="shared" si="164"/>
        <v>-251884.15141102116</v>
      </c>
    </row>
    <row r="3500" spans="1:11" x14ac:dyDescent="0.2">
      <c r="A3500" t="s">
        <v>6911</v>
      </c>
      <c r="B3500" t="s">
        <v>7004</v>
      </c>
      <c r="C3500">
        <v>1.4E-3</v>
      </c>
      <c r="D3500">
        <v>0</v>
      </c>
      <c r="E3500">
        <f t="shared" si="162"/>
        <v>0</v>
      </c>
      <c r="F3500">
        <v>4920</v>
      </c>
      <c r="G3500" t="s">
        <v>7005</v>
      </c>
      <c r="H3500">
        <v>1.4E-3</v>
      </c>
      <c r="I3500">
        <v>1</v>
      </c>
      <c r="J3500">
        <f t="shared" si="163"/>
        <v>-35983.450201574451</v>
      </c>
      <c r="K3500">
        <f t="shared" si="164"/>
        <v>-35983.450201574451</v>
      </c>
    </row>
    <row r="3501" spans="1:11" x14ac:dyDescent="0.2">
      <c r="A3501" t="s">
        <v>6911</v>
      </c>
      <c r="B3501" t="s">
        <v>7006</v>
      </c>
      <c r="C3501">
        <v>1.5E-3</v>
      </c>
      <c r="D3501">
        <v>1</v>
      </c>
      <c r="E3501">
        <f t="shared" si="162"/>
        <v>38553.696644544056</v>
      </c>
      <c r="F3501">
        <v>4925</v>
      </c>
      <c r="G3501" t="s">
        <v>7007</v>
      </c>
      <c r="H3501">
        <v>1.5E-3</v>
      </c>
      <c r="I3501">
        <v>2</v>
      </c>
      <c r="J3501">
        <f t="shared" si="163"/>
        <v>-77107.393289088111</v>
      </c>
      <c r="K3501">
        <f t="shared" si="164"/>
        <v>-38553.696644544056</v>
      </c>
    </row>
    <row r="3502" spans="1:11" x14ac:dyDescent="0.2">
      <c r="A3502" t="s">
        <v>6911</v>
      </c>
      <c r="B3502" t="s">
        <v>7008</v>
      </c>
      <c r="C3502">
        <v>1.5E-3</v>
      </c>
      <c r="D3502">
        <v>0</v>
      </c>
      <c r="E3502">
        <f t="shared" si="162"/>
        <v>0</v>
      </c>
      <c r="F3502">
        <v>4930</v>
      </c>
      <c r="G3502" t="s">
        <v>7009</v>
      </c>
      <c r="H3502">
        <v>1.5E-3</v>
      </c>
      <c r="I3502">
        <v>28</v>
      </c>
      <c r="J3502">
        <f t="shared" si="163"/>
        <v>-1079503.5060472337</v>
      </c>
      <c r="K3502">
        <f t="shared" si="164"/>
        <v>-1079503.5060472337</v>
      </c>
    </row>
    <row r="3503" spans="1:11" x14ac:dyDescent="0.2">
      <c r="A3503" t="s">
        <v>6911</v>
      </c>
      <c r="B3503" t="s">
        <v>7010</v>
      </c>
      <c r="C3503">
        <v>1.6000000000000001E-3</v>
      </c>
      <c r="D3503">
        <v>0</v>
      </c>
      <c r="E3503">
        <f t="shared" si="162"/>
        <v>0</v>
      </c>
      <c r="F3503">
        <v>4940</v>
      </c>
      <c r="G3503" t="s">
        <v>7011</v>
      </c>
      <c r="H3503">
        <v>1.6000000000000001E-3</v>
      </c>
      <c r="I3503">
        <v>19</v>
      </c>
      <c r="J3503">
        <f t="shared" si="163"/>
        <v>-781354.91866275971</v>
      </c>
      <c r="K3503">
        <f t="shared" si="164"/>
        <v>-781354.91866275971</v>
      </c>
    </row>
    <row r="3504" spans="1:11" x14ac:dyDescent="0.2">
      <c r="A3504" t="s">
        <v>6911</v>
      </c>
      <c r="B3504" t="s">
        <v>7012</v>
      </c>
      <c r="C3504">
        <v>1.6999999999999999E-3</v>
      </c>
      <c r="D3504">
        <v>2</v>
      </c>
      <c r="E3504">
        <f t="shared" si="162"/>
        <v>87388.37906096653</v>
      </c>
      <c r="F3504">
        <v>4950</v>
      </c>
      <c r="G3504" t="s">
        <v>7013</v>
      </c>
      <c r="H3504">
        <v>1.6999999999999999E-3</v>
      </c>
      <c r="I3504">
        <v>97</v>
      </c>
      <c r="J3504">
        <f t="shared" si="163"/>
        <v>-4238336.3844568757</v>
      </c>
      <c r="K3504">
        <f t="shared" si="164"/>
        <v>-4150948.0053959093</v>
      </c>
    </row>
    <row r="3505" spans="1:11" x14ac:dyDescent="0.2">
      <c r="A3505" t="s">
        <v>6911</v>
      </c>
      <c r="B3505" t="s">
        <v>7014</v>
      </c>
      <c r="C3505">
        <v>1.8E-3</v>
      </c>
      <c r="D3505">
        <v>3</v>
      </c>
      <c r="E3505">
        <f t="shared" si="162"/>
        <v>138793.30792035864</v>
      </c>
      <c r="F3505">
        <v>4960</v>
      </c>
      <c r="G3505" t="s">
        <v>7015</v>
      </c>
      <c r="H3505">
        <v>1.8E-3</v>
      </c>
      <c r="I3505">
        <v>15</v>
      </c>
      <c r="J3505">
        <f t="shared" si="163"/>
        <v>-693966.53960179305</v>
      </c>
      <c r="K3505">
        <f t="shared" si="164"/>
        <v>-555173.23168143444</v>
      </c>
    </row>
    <row r="3506" spans="1:11" x14ac:dyDescent="0.2">
      <c r="A3506" t="s">
        <v>6911</v>
      </c>
      <c r="B3506" t="s">
        <v>7016</v>
      </c>
      <c r="C3506">
        <v>1.8E-3</v>
      </c>
      <c r="D3506">
        <v>7</v>
      </c>
      <c r="E3506">
        <f t="shared" si="162"/>
        <v>323851.05181417009</v>
      </c>
      <c r="F3506">
        <v>4970</v>
      </c>
      <c r="G3506" t="s">
        <v>7017</v>
      </c>
      <c r="H3506">
        <v>1.8E-3</v>
      </c>
      <c r="I3506">
        <v>249</v>
      </c>
      <c r="J3506">
        <f t="shared" si="163"/>
        <v>-11519844.557389764</v>
      </c>
      <c r="K3506">
        <f t="shared" si="164"/>
        <v>-11195993.505575594</v>
      </c>
    </row>
    <row r="3507" spans="1:11" x14ac:dyDescent="0.2">
      <c r="A3507" t="s">
        <v>6911</v>
      </c>
      <c r="B3507" t="s">
        <v>7018</v>
      </c>
      <c r="C3507">
        <v>1.9E-3</v>
      </c>
      <c r="D3507">
        <v>9</v>
      </c>
      <c r="E3507">
        <f t="shared" si="162"/>
        <v>439512.1417478022</v>
      </c>
      <c r="F3507">
        <v>4975</v>
      </c>
      <c r="G3507" t="s">
        <v>7019</v>
      </c>
      <c r="H3507">
        <v>1.9E-3</v>
      </c>
      <c r="I3507">
        <v>15</v>
      </c>
      <c r="J3507">
        <f t="shared" si="163"/>
        <v>-732520.23624633718</v>
      </c>
      <c r="K3507">
        <f t="shared" si="164"/>
        <v>-293008.09449853498</v>
      </c>
    </row>
    <row r="3508" spans="1:11" x14ac:dyDescent="0.2">
      <c r="A3508" t="s">
        <v>6911</v>
      </c>
      <c r="B3508" t="s">
        <v>7020</v>
      </c>
      <c r="C3508">
        <v>1.9E-3</v>
      </c>
      <c r="D3508">
        <v>9</v>
      </c>
      <c r="E3508">
        <f t="shared" si="162"/>
        <v>439512.1417478022</v>
      </c>
      <c r="F3508">
        <v>4980</v>
      </c>
      <c r="G3508" t="s">
        <v>7021</v>
      </c>
      <c r="H3508">
        <v>1.9E-3</v>
      </c>
      <c r="I3508">
        <v>3</v>
      </c>
      <c r="J3508">
        <f t="shared" si="163"/>
        <v>-146504.04724926743</v>
      </c>
      <c r="K3508">
        <f t="shared" si="164"/>
        <v>293008.0944985348</v>
      </c>
    </row>
    <row r="3509" spans="1:11" x14ac:dyDescent="0.2">
      <c r="A3509" t="s">
        <v>6911</v>
      </c>
      <c r="B3509" t="s">
        <v>7022</v>
      </c>
      <c r="C3509">
        <v>2E-3</v>
      </c>
      <c r="D3509">
        <v>1</v>
      </c>
      <c r="E3509">
        <f t="shared" si="162"/>
        <v>51404.928859392079</v>
      </c>
      <c r="F3509">
        <v>4990</v>
      </c>
      <c r="G3509" t="s">
        <v>7023</v>
      </c>
      <c r="H3509">
        <v>2E-3</v>
      </c>
      <c r="I3509">
        <v>75</v>
      </c>
      <c r="J3509">
        <f t="shared" si="163"/>
        <v>-3855369.6644544061</v>
      </c>
      <c r="K3509">
        <f t="shared" si="164"/>
        <v>-3803964.7355950139</v>
      </c>
    </row>
    <row r="3510" spans="1:11" x14ac:dyDescent="0.2">
      <c r="A3510" t="s">
        <v>6911</v>
      </c>
      <c r="B3510" t="s">
        <v>7024</v>
      </c>
      <c r="C3510">
        <v>2.0999999999999999E-3</v>
      </c>
      <c r="D3510">
        <v>9</v>
      </c>
      <c r="E3510">
        <f t="shared" si="162"/>
        <v>485776.57772125513</v>
      </c>
      <c r="F3510">
        <v>5000</v>
      </c>
      <c r="G3510" t="s">
        <v>7025</v>
      </c>
      <c r="H3510">
        <v>2.0999999999999999E-3</v>
      </c>
      <c r="I3510">
        <v>42</v>
      </c>
      <c r="J3510">
        <f t="shared" si="163"/>
        <v>-2266957.3626991906</v>
      </c>
      <c r="K3510">
        <f t="shared" si="164"/>
        <v>-1781180.7849779355</v>
      </c>
    </row>
    <row r="3511" spans="1:11" x14ac:dyDescent="0.2">
      <c r="A3511" t="s">
        <v>6911</v>
      </c>
      <c r="B3511" t="s">
        <v>7026</v>
      </c>
      <c r="C3511">
        <v>2.2000000000000001E-3</v>
      </c>
      <c r="D3511">
        <v>0</v>
      </c>
      <c r="E3511">
        <f t="shared" si="162"/>
        <v>0</v>
      </c>
      <c r="F3511">
        <v>5010</v>
      </c>
      <c r="G3511" t="s">
        <v>7027</v>
      </c>
      <c r="H3511">
        <v>2.2000000000000001E-3</v>
      </c>
      <c r="I3511">
        <v>43</v>
      </c>
      <c r="J3511">
        <f t="shared" si="163"/>
        <v>-2431453.1350492453</v>
      </c>
      <c r="K3511">
        <f t="shared" si="164"/>
        <v>-2431453.1350492453</v>
      </c>
    </row>
    <row r="3512" spans="1:11" x14ac:dyDescent="0.2">
      <c r="A3512" t="s">
        <v>6911</v>
      </c>
      <c r="B3512" t="s">
        <v>7028</v>
      </c>
      <c r="C3512">
        <v>2.2000000000000001E-3</v>
      </c>
      <c r="D3512">
        <v>49</v>
      </c>
      <c r="E3512">
        <f t="shared" si="162"/>
        <v>2770725.6655212333</v>
      </c>
      <c r="F3512">
        <v>5020</v>
      </c>
      <c r="G3512" t="s">
        <v>7029</v>
      </c>
      <c r="H3512">
        <v>2.2000000000000001E-3</v>
      </c>
      <c r="I3512">
        <v>2</v>
      </c>
      <c r="J3512">
        <f t="shared" si="163"/>
        <v>-113090.84349066258</v>
      </c>
      <c r="K3512">
        <f t="shared" si="164"/>
        <v>2657634.8220305708</v>
      </c>
    </row>
    <row r="3513" spans="1:11" x14ac:dyDescent="0.2">
      <c r="A3513" t="s">
        <v>6911</v>
      </c>
      <c r="B3513" t="s">
        <v>7030</v>
      </c>
      <c r="C3513">
        <v>2.3E-3</v>
      </c>
      <c r="D3513">
        <v>36</v>
      </c>
      <c r="E3513">
        <f t="shared" si="162"/>
        <v>2128164.054778832</v>
      </c>
      <c r="F3513">
        <v>5025</v>
      </c>
      <c r="G3513" t="s">
        <v>7031</v>
      </c>
      <c r="H3513">
        <v>2.3E-3</v>
      </c>
      <c r="I3513">
        <v>191</v>
      </c>
      <c r="J3513">
        <f t="shared" si="163"/>
        <v>-11291092.62396547</v>
      </c>
      <c r="K3513">
        <f t="shared" si="164"/>
        <v>-9162928.569186639</v>
      </c>
    </row>
    <row r="3514" spans="1:11" x14ac:dyDescent="0.2">
      <c r="A3514" t="s">
        <v>6911</v>
      </c>
      <c r="B3514" t="s">
        <v>7032</v>
      </c>
      <c r="C3514">
        <v>2.3E-3</v>
      </c>
      <c r="D3514">
        <v>28</v>
      </c>
      <c r="E3514">
        <f t="shared" si="162"/>
        <v>1655238.7092724247</v>
      </c>
      <c r="F3514">
        <v>5030</v>
      </c>
      <c r="G3514" t="s">
        <v>7033</v>
      </c>
      <c r="H3514">
        <v>2.3E-3</v>
      </c>
      <c r="I3514">
        <v>2</v>
      </c>
      <c r="J3514">
        <f t="shared" si="163"/>
        <v>-118231.33637660176</v>
      </c>
      <c r="K3514">
        <f t="shared" si="164"/>
        <v>1537007.3728958229</v>
      </c>
    </row>
    <row r="3515" spans="1:11" x14ac:dyDescent="0.2">
      <c r="A3515" t="s">
        <v>6911</v>
      </c>
      <c r="B3515" t="s">
        <v>7034</v>
      </c>
      <c r="C3515">
        <v>2.3999999999999998E-3</v>
      </c>
      <c r="D3515">
        <v>8</v>
      </c>
      <c r="E3515">
        <f t="shared" si="162"/>
        <v>493487.31705016398</v>
      </c>
      <c r="F3515">
        <v>5040</v>
      </c>
      <c r="G3515" t="s">
        <v>7035</v>
      </c>
      <c r="H3515">
        <v>2.3999999999999998E-3</v>
      </c>
      <c r="I3515">
        <v>5</v>
      </c>
      <c r="J3515">
        <f t="shared" si="163"/>
        <v>-308429.57315635245</v>
      </c>
      <c r="K3515">
        <f t="shared" si="164"/>
        <v>185057.74389381154</v>
      </c>
    </row>
    <row r="3516" spans="1:11" x14ac:dyDescent="0.2">
      <c r="A3516" t="s">
        <v>6911</v>
      </c>
      <c r="B3516" t="s">
        <v>7036</v>
      </c>
      <c r="C3516">
        <v>2.3999999999999998E-3</v>
      </c>
      <c r="D3516">
        <v>33</v>
      </c>
      <c r="E3516">
        <f t="shared" si="162"/>
        <v>2035635.182831926</v>
      </c>
      <c r="F3516">
        <v>5050</v>
      </c>
      <c r="G3516" t="s">
        <v>7037</v>
      </c>
      <c r="H3516">
        <v>2.3999999999999998E-3</v>
      </c>
      <c r="I3516">
        <v>63</v>
      </c>
      <c r="J3516">
        <f t="shared" si="163"/>
        <v>-3886212.6217700406</v>
      </c>
      <c r="K3516">
        <f t="shared" si="164"/>
        <v>-1850577.4389381146</v>
      </c>
    </row>
    <row r="3517" spans="1:11" x14ac:dyDescent="0.2">
      <c r="A3517" t="s">
        <v>6911</v>
      </c>
      <c r="B3517" t="s">
        <v>7038</v>
      </c>
      <c r="C3517">
        <v>2.5000000000000001E-3</v>
      </c>
      <c r="D3517">
        <v>33</v>
      </c>
      <c r="E3517">
        <f t="shared" si="162"/>
        <v>2120453.3154499233</v>
      </c>
      <c r="F3517">
        <v>5060</v>
      </c>
      <c r="G3517" t="s">
        <v>7039</v>
      </c>
      <c r="H3517">
        <v>2.5000000000000001E-3</v>
      </c>
      <c r="I3517">
        <v>13</v>
      </c>
      <c r="J3517">
        <f t="shared" si="163"/>
        <v>-835330.0939651212</v>
      </c>
      <c r="K3517">
        <f t="shared" si="164"/>
        <v>1285123.2214848022</v>
      </c>
    </row>
    <row r="3518" spans="1:11" x14ac:dyDescent="0.2">
      <c r="A3518" t="s">
        <v>6911</v>
      </c>
      <c r="B3518" t="s">
        <v>7040</v>
      </c>
      <c r="C3518">
        <v>2.5000000000000001E-3</v>
      </c>
      <c r="D3518">
        <v>152</v>
      </c>
      <c r="E3518">
        <f t="shared" si="162"/>
        <v>9766936.4832844958</v>
      </c>
      <c r="F3518">
        <v>5070</v>
      </c>
      <c r="G3518" t="s">
        <v>7041</v>
      </c>
      <c r="H3518">
        <v>2.5000000000000001E-3</v>
      </c>
      <c r="I3518">
        <v>14</v>
      </c>
      <c r="J3518">
        <f t="shared" si="163"/>
        <v>-899586.25503936154</v>
      </c>
      <c r="K3518">
        <f t="shared" si="164"/>
        <v>8867350.2282451335</v>
      </c>
    </row>
    <row r="3519" spans="1:11" x14ac:dyDescent="0.2">
      <c r="A3519" t="s">
        <v>6911</v>
      </c>
      <c r="B3519" t="s">
        <v>7042</v>
      </c>
      <c r="C3519">
        <v>2.5000000000000001E-3</v>
      </c>
      <c r="D3519">
        <v>27</v>
      </c>
      <c r="E3519">
        <f t="shared" si="162"/>
        <v>1734916.3490044826</v>
      </c>
      <c r="F3519">
        <v>5075</v>
      </c>
      <c r="G3519" t="s">
        <v>7043</v>
      </c>
      <c r="H3519">
        <v>2.5000000000000001E-3</v>
      </c>
      <c r="I3519">
        <v>77</v>
      </c>
      <c r="J3519">
        <f t="shared" si="163"/>
        <v>-4947724.4027164867</v>
      </c>
      <c r="K3519">
        <f t="shared" si="164"/>
        <v>-3212808.0537120039</v>
      </c>
    </row>
    <row r="3520" spans="1:11" x14ac:dyDescent="0.2">
      <c r="A3520" t="s">
        <v>6911</v>
      </c>
      <c r="B3520" t="s">
        <v>7044</v>
      </c>
      <c r="C3520">
        <v>2.5000000000000001E-3</v>
      </c>
      <c r="D3520">
        <v>515</v>
      </c>
      <c r="E3520">
        <f t="shared" si="162"/>
        <v>33091922.953233648</v>
      </c>
      <c r="F3520">
        <v>5080</v>
      </c>
      <c r="G3520" t="s">
        <v>7045</v>
      </c>
      <c r="H3520">
        <v>2.5000000000000001E-3</v>
      </c>
      <c r="I3520">
        <v>14</v>
      </c>
      <c r="J3520">
        <f t="shared" si="163"/>
        <v>-899586.25503936154</v>
      </c>
      <c r="K3520">
        <f t="shared" si="164"/>
        <v>32192336.698194288</v>
      </c>
    </row>
    <row r="3521" spans="1:11" x14ac:dyDescent="0.2">
      <c r="A3521" t="s">
        <v>6911</v>
      </c>
      <c r="B3521" t="s">
        <v>7046</v>
      </c>
      <c r="C3521">
        <v>2.5999999999999999E-3</v>
      </c>
      <c r="D3521">
        <v>32</v>
      </c>
      <c r="E3521">
        <f t="shared" si="162"/>
        <v>2138445.0405507102</v>
      </c>
      <c r="F3521">
        <v>5090</v>
      </c>
      <c r="G3521" t="s">
        <v>7047</v>
      </c>
      <c r="H3521">
        <v>2.5999999999999999E-3</v>
      </c>
      <c r="I3521">
        <v>18</v>
      </c>
      <c r="J3521">
        <f t="shared" si="163"/>
        <v>-1202875.3353097744</v>
      </c>
      <c r="K3521">
        <f t="shared" si="164"/>
        <v>935569.70524093579</v>
      </c>
    </row>
    <row r="3522" spans="1:11" x14ac:dyDescent="0.2">
      <c r="A3522" t="s">
        <v>6911</v>
      </c>
      <c r="B3522" t="s">
        <v>7048</v>
      </c>
      <c r="C3522">
        <v>2.5999999999999999E-3</v>
      </c>
      <c r="D3522">
        <v>2081</v>
      </c>
      <c r="E3522">
        <f t="shared" si="162"/>
        <v>139065754.04331335</v>
      </c>
      <c r="F3522">
        <v>5100</v>
      </c>
      <c r="G3522" t="s">
        <v>7049</v>
      </c>
      <c r="H3522">
        <v>2.5999999999999999E-3</v>
      </c>
      <c r="I3522">
        <v>47</v>
      </c>
      <c r="J3522">
        <f t="shared" si="163"/>
        <v>-3140841.1533088558</v>
      </c>
      <c r="K3522">
        <f t="shared" si="164"/>
        <v>135924912.89000449</v>
      </c>
    </row>
    <row r="3523" spans="1:11" x14ac:dyDescent="0.2">
      <c r="A3523" t="s">
        <v>6911</v>
      </c>
      <c r="B3523" t="s">
        <v>7050</v>
      </c>
      <c r="C3523">
        <v>2.5000000000000001E-3</v>
      </c>
      <c r="D3523">
        <v>37</v>
      </c>
      <c r="E3523">
        <f t="shared" si="162"/>
        <v>2377477.9597468837</v>
      </c>
      <c r="F3523">
        <v>5110</v>
      </c>
      <c r="G3523" t="s">
        <v>7051</v>
      </c>
      <c r="H3523">
        <v>2.5000000000000001E-3</v>
      </c>
      <c r="I3523">
        <v>19</v>
      </c>
      <c r="J3523">
        <f t="shared" si="163"/>
        <v>-1220867.060410562</v>
      </c>
      <c r="K3523">
        <f t="shared" si="164"/>
        <v>1156610.8993363217</v>
      </c>
    </row>
    <row r="3524" spans="1:11" x14ac:dyDescent="0.2">
      <c r="A3524" t="s">
        <v>6911</v>
      </c>
      <c r="B3524" t="s">
        <v>7052</v>
      </c>
      <c r="C3524">
        <v>2.5000000000000001E-3</v>
      </c>
      <c r="D3524">
        <v>34</v>
      </c>
      <c r="E3524">
        <f t="shared" si="162"/>
        <v>2184709.476524163</v>
      </c>
      <c r="F3524">
        <v>5120</v>
      </c>
      <c r="G3524" t="s">
        <v>7053</v>
      </c>
      <c r="H3524">
        <v>2.5000000000000001E-3</v>
      </c>
      <c r="I3524">
        <v>15</v>
      </c>
      <c r="J3524">
        <f t="shared" si="163"/>
        <v>-963842.41611360153</v>
      </c>
      <c r="K3524">
        <f t="shared" si="164"/>
        <v>1220867.0604105615</v>
      </c>
    </row>
    <row r="3525" spans="1:11" x14ac:dyDescent="0.2">
      <c r="A3525" t="s">
        <v>6911</v>
      </c>
      <c r="B3525" t="s">
        <v>7054</v>
      </c>
      <c r="C3525">
        <v>2.5000000000000001E-3</v>
      </c>
      <c r="D3525">
        <v>23</v>
      </c>
      <c r="E3525">
        <f t="shared" si="162"/>
        <v>1477891.7047075222</v>
      </c>
      <c r="F3525">
        <v>5125</v>
      </c>
      <c r="G3525" t="s">
        <v>7055</v>
      </c>
      <c r="H3525">
        <v>2.5000000000000001E-3</v>
      </c>
      <c r="I3525">
        <v>9</v>
      </c>
      <c r="J3525">
        <f t="shared" si="163"/>
        <v>-578305.44966816087</v>
      </c>
      <c r="K3525">
        <f t="shared" si="164"/>
        <v>899586.25503936131</v>
      </c>
    </row>
    <row r="3526" spans="1:11" x14ac:dyDescent="0.2">
      <c r="A3526" t="s">
        <v>6911</v>
      </c>
      <c r="B3526" t="s">
        <v>7056</v>
      </c>
      <c r="C3526">
        <v>2.5000000000000001E-3</v>
      </c>
      <c r="D3526">
        <v>78</v>
      </c>
      <c r="E3526">
        <f t="shared" si="162"/>
        <v>5011980.5637907274</v>
      </c>
      <c r="F3526">
        <v>5130</v>
      </c>
      <c r="G3526" t="s">
        <v>7057</v>
      </c>
      <c r="H3526">
        <v>2.5000000000000001E-3</v>
      </c>
      <c r="I3526">
        <v>40</v>
      </c>
      <c r="J3526">
        <f t="shared" si="163"/>
        <v>-2570246.4429696039</v>
      </c>
      <c r="K3526">
        <f t="shared" si="164"/>
        <v>2441734.1208211235</v>
      </c>
    </row>
    <row r="3527" spans="1:11" x14ac:dyDescent="0.2">
      <c r="A3527" t="s">
        <v>6911</v>
      </c>
      <c r="B3527" t="s">
        <v>7058</v>
      </c>
      <c r="C3527">
        <v>2.3999999999999998E-3</v>
      </c>
      <c r="D3527">
        <v>11</v>
      </c>
      <c r="E3527">
        <f t="shared" si="162"/>
        <v>678545.06094397535</v>
      </c>
      <c r="F3527">
        <v>5140</v>
      </c>
      <c r="G3527" t="s">
        <v>7059</v>
      </c>
      <c r="H3527">
        <v>2.3999999999999998E-3</v>
      </c>
      <c r="I3527">
        <v>8</v>
      </c>
      <c r="J3527">
        <f t="shared" si="163"/>
        <v>-493487.31705016398</v>
      </c>
      <c r="K3527">
        <f t="shared" si="164"/>
        <v>185057.74389381136</v>
      </c>
    </row>
    <row r="3528" spans="1:11" x14ac:dyDescent="0.2">
      <c r="A3528" t="s">
        <v>6911</v>
      </c>
      <c r="B3528" t="s">
        <v>7060</v>
      </c>
      <c r="C3528">
        <v>2.3999999999999998E-3</v>
      </c>
      <c r="D3528">
        <v>218</v>
      </c>
      <c r="E3528">
        <f t="shared" si="162"/>
        <v>13447529.389616968</v>
      </c>
      <c r="F3528">
        <v>5150</v>
      </c>
      <c r="G3528" t="s">
        <v>7061</v>
      </c>
      <c r="H3528">
        <v>2.3999999999999998E-3</v>
      </c>
      <c r="I3528">
        <v>19</v>
      </c>
      <c r="J3528">
        <f t="shared" si="163"/>
        <v>-1172032.3779941392</v>
      </c>
      <c r="K3528">
        <f t="shared" si="164"/>
        <v>12275497.011622829</v>
      </c>
    </row>
    <row r="3529" spans="1:11" x14ac:dyDescent="0.2">
      <c r="A3529" t="s">
        <v>6911</v>
      </c>
      <c r="B3529" t="s">
        <v>7062</v>
      </c>
      <c r="C3529">
        <v>2.3E-3</v>
      </c>
      <c r="D3529">
        <v>11</v>
      </c>
      <c r="E3529">
        <f t="shared" si="162"/>
        <v>650272.35007130972</v>
      </c>
      <c r="F3529">
        <v>5160</v>
      </c>
      <c r="G3529" t="s">
        <v>7063</v>
      </c>
      <c r="H3529">
        <v>2.3E-3</v>
      </c>
      <c r="I3529">
        <v>32</v>
      </c>
      <c r="J3529">
        <f t="shared" si="163"/>
        <v>-1891701.3820256281</v>
      </c>
      <c r="K3529">
        <f t="shared" si="164"/>
        <v>-1241429.0319543183</v>
      </c>
    </row>
    <row r="3530" spans="1:11" x14ac:dyDescent="0.2">
      <c r="A3530" t="s">
        <v>6911</v>
      </c>
      <c r="B3530" t="s">
        <v>7064</v>
      </c>
      <c r="C3530">
        <v>2.2000000000000001E-3</v>
      </c>
      <c r="D3530">
        <v>67</v>
      </c>
      <c r="E3530">
        <f t="shared" si="162"/>
        <v>3788543.2569371965</v>
      </c>
      <c r="F3530">
        <v>5170</v>
      </c>
      <c r="G3530" t="s">
        <v>7065</v>
      </c>
      <c r="H3530">
        <v>2.2000000000000001E-3</v>
      </c>
      <c r="I3530">
        <v>3</v>
      </c>
      <c r="J3530">
        <f t="shared" si="163"/>
        <v>-169636.26523599387</v>
      </c>
      <c r="K3530">
        <f t="shared" si="164"/>
        <v>3618906.9917012025</v>
      </c>
    </row>
    <row r="3531" spans="1:11" x14ac:dyDescent="0.2">
      <c r="A3531" t="s">
        <v>6911</v>
      </c>
      <c r="B3531" t="s">
        <v>7066</v>
      </c>
      <c r="C3531">
        <v>2.2000000000000001E-3</v>
      </c>
      <c r="D3531">
        <v>65</v>
      </c>
      <c r="E3531">
        <f t="shared" si="162"/>
        <v>3675452.413446534</v>
      </c>
      <c r="F3531">
        <v>5175</v>
      </c>
      <c r="G3531" t="s">
        <v>7067</v>
      </c>
      <c r="H3531">
        <v>2.2000000000000001E-3</v>
      </c>
      <c r="I3531">
        <v>0</v>
      </c>
      <c r="J3531">
        <f t="shared" si="163"/>
        <v>0</v>
      </c>
      <c r="K3531">
        <f t="shared" si="164"/>
        <v>3675452.413446534</v>
      </c>
    </row>
    <row r="3532" spans="1:11" x14ac:dyDescent="0.2">
      <c r="A3532" t="s">
        <v>6911</v>
      </c>
      <c r="B3532" t="s">
        <v>7068</v>
      </c>
      <c r="C3532">
        <v>2.2000000000000001E-3</v>
      </c>
      <c r="D3532">
        <v>11</v>
      </c>
      <c r="E3532">
        <f t="shared" ref="E3532:E3595" si="165">C3532*D3532*100*$B$3*$B$3*0.01</f>
        <v>621999.6391986442</v>
      </c>
      <c r="F3532">
        <v>5180</v>
      </c>
      <c r="G3532" t="s">
        <v>7069</v>
      </c>
      <c r="H3532">
        <v>2.2000000000000001E-3</v>
      </c>
      <c r="I3532">
        <v>1</v>
      </c>
      <c r="J3532">
        <f t="shared" ref="J3532:J3595" si="166">H3532*I3532*100*$B$3*$B$3*0.01*-1</f>
        <v>-56545.421745331289</v>
      </c>
      <c r="K3532">
        <f t="shared" ref="K3532:K3595" si="167">E3532+J3532</f>
        <v>565454.21745331294</v>
      </c>
    </row>
    <row r="3533" spans="1:11" x14ac:dyDescent="0.2">
      <c r="A3533" t="s">
        <v>6911</v>
      </c>
      <c r="B3533" t="s">
        <v>7070</v>
      </c>
      <c r="C3533">
        <v>2.0999999999999999E-3</v>
      </c>
      <c r="D3533">
        <v>20</v>
      </c>
      <c r="E3533">
        <f t="shared" si="165"/>
        <v>1079503.5060472335</v>
      </c>
      <c r="F3533">
        <v>5190</v>
      </c>
      <c r="G3533" t="s">
        <v>7071</v>
      </c>
      <c r="H3533">
        <v>2.0999999999999999E-3</v>
      </c>
      <c r="I3533">
        <v>0</v>
      </c>
      <c r="J3533">
        <f t="shared" si="166"/>
        <v>0</v>
      </c>
      <c r="K3533">
        <f t="shared" si="167"/>
        <v>1079503.5060472335</v>
      </c>
    </row>
    <row r="3534" spans="1:11" x14ac:dyDescent="0.2">
      <c r="A3534" t="s">
        <v>6911</v>
      </c>
      <c r="B3534" t="s">
        <v>7072</v>
      </c>
      <c r="C3534">
        <v>2E-3</v>
      </c>
      <c r="D3534">
        <v>161</v>
      </c>
      <c r="E3534">
        <f t="shared" si="165"/>
        <v>8276193.5463621253</v>
      </c>
      <c r="F3534">
        <v>5200</v>
      </c>
      <c r="G3534" t="s">
        <v>7073</v>
      </c>
      <c r="H3534">
        <v>2E-3</v>
      </c>
      <c r="I3534">
        <v>1</v>
      </c>
      <c r="J3534">
        <f t="shared" si="166"/>
        <v>-51404.928859392079</v>
      </c>
      <c r="K3534">
        <f t="shared" si="167"/>
        <v>8224788.6175027331</v>
      </c>
    </row>
    <row r="3535" spans="1:11" x14ac:dyDescent="0.2">
      <c r="A3535" t="s">
        <v>6911</v>
      </c>
      <c r="B3535" t="s">
        <v>7074</v>
      </c>
      <c r="C3535">
        <v>1.4E-3</v>
      </c>
      <c r="D3535">
        <v>27</v>
      </c>
      <c r="E3535">
        <f t="shared" si="165"/>
        <v>971553.15544251027</v>
      </c>
      <c r="F3535">
        <v>5250</v>
      </c>
      <c r="G3535" t="s">
        <v>7075</v>
      </c>
      <c r="H3535">
        <v>1.4E-3</v>
      </c>
      <c r="I3535">
        <v>0</v>
      </c>
      <c r="J3535">
        <f t="shared" si="166"/>
        <v>0</v>
      </c>
      <c r="K3535">
        <f t="shared" si="167"/>
        <v>971553.15544251027</v>
      </c>
    </row>
    <row r="3536" spans="1:11" x14ac:dyDescent="0.2">
      <c r="A3536" t="s">
        <v>6911</v>
      </c>
      <c r="B3536" t="s">
        <v>7076</v>
      </c>
      <c r="C3536">
        <v>1E-3</v>
      </c>
      <c r="D3536">
        <v>64</v>
      </c>
      <c r="E3536">
        <f t="shared" si="165"/>
        <v>1644957.7235005465</v>
      </c>
      <c r="F3536">
        <v>5300</v>
      </c>
      <c r="G3536" t="s">
        <v>7077</v>
      </c>
      <c r="H3536">
        <v>1E-3</v>
      </c>
      <c r="I3536">
        <v>0</v>
      </c>
      <c r="J3536">
        <f t="shared" si="166"/>
        <v>0</v>
      </c>
      <c r="K3536">
        <f t="shared" si="167"/>
        <v>1644957.7235005465</v>
      </c>
    </row>
    <row r="3537" spans="1:11" x14ac:dyDescent="0.2">
      <c r="A3537" t="s">
        <v>6911</v>
      </c>
      <c r="B3537" t="s">
        <v>7078</v>
      </c>
      <c r="C3537">
        <v>4.0000000000000002E-4</v>
      </c>
      <c r="D3537">
        <v>16</v>
      </c>
      <c r="E3537">
        <f t="shared" si="165"/>
        <v>164495.77235005464</v>
      </c>
      <c r="F3537">
        <v>5400</v>
      </c>
      <c r="G3537" t="s">
        <v>7079</v>
      </c>
      <c r="H3537">
        <v>4.0000000000000002E-4</v>
      </c>
      <c r="I3537">
        <v>0</v>
      </c>
      <c r="J3537">
        <f t="shared" si="166"/>
        <v>0</v>
      </c>
      <c r="K3537">
        <f t="shared" si="167"/>
        <v>164495.77235005464</v>
      </c>
    </row>
    <row r="3538" spans="1:11" x14ac:dyDescent="0.2">
      <c r="A3538" t="s">
        <v>6911</v>
      </c>
      <c r="B3538" t="s">
        <v>7080</v>
      </c>
      <c r="C3538">
        <v>1E-4</v>
      </c>
      <c r="D3538">
        <v>18</v>
      </c>
      <c r="E3538">
        <f t="shared" si="165"/>
        <v>46264.43597345287</v>
      </c>
      <c r="F3538">
        <v>5500</v>
      </c>
      <c r="G3538" t="s">
        <v>7081</v>
      </c>
      <c r="H3538">
        <v>1E-4</v>
      </c>
      <c r="I3538">
        <v>0</v>
      </c>
      <c r="J3538">
        <f t="shared" si="166"/>
        <v>0</v>
      </c>
      <c r="K3538">
        <f t="shared" si="167"/>
        <v>46264.43597345287</v>
      </c>
    </row>
    <row r="3539" spans="1:11" x14ac:dyDescent="0.2">
      <c r="A3539" t="s">
        <v>6911</v>
      </c>
      <c r="B3539" t="s">
        <v>7082</v>
      </c>
      <c r="C3539">
        <v>1E-4</v>
      </c>
      <c r="D3539">
        <v>1</v>
      </c>
      <c r="E3539">
        <f t="shared" si="165"/>
        <v>2570.2464429696038</v>
      </c>
      <c r="F3539">
        <v>5600</v>
      </c>
      <c r="G3539" t="s">
        <v>7083</v>
      </c>
      <c r="H3539">
        <v>1E-4</v>
      </c>
      <c r="I3539">
        <v>0</v>
      </c>
      <c r="J3539">
        <f t="shared" si="166"/>
        <v>0</v>
      </c>
      <c r="K3539">
        <f t="shared" si="167"/>
        <v>2570.2464429696038</v>
      </c>
    </row>
    <row r="3540" spans="1:11" x14ac:dyDescent="0.2">
      <c r="A3540" t="s">
        <v>6911</v>
      </c>
      <c r="B3540" t="s">
        <v>7084</v>
      </c>
      <c r="C3540">
        <v>0</v>
      </c>
      <c r="D3540">
        <v>0</v>
      </c>
      <c r="E3540">
        <f t="shared" si="165"/>
        <v>0</v>
      </c>
      <c r="F3540">
        <v>5700</v>
      </c>
      <c r="G3540" t="s">
        <v>7085</v>
      </c>
      <c r="H3540">
        <v>0</v>
      </c>
      <c r="I3540">
        <v>0</v>
      </c>
      <c r="J3540">
        <f t="shared" si="166"/>
        <v>0</v>
      </c>
      <c r="K3540">
        <f t="shared" si="167"/>
        <v>0</v>
      </c>
    </row>
    <row r="3541" spans="1:11" x14ac:dyDescent="0.2">
      <c r="A3541" t="s">
        <v>6911</v>
      </c>
      <c r="B3541" t="s">
        <v>7086</v>
      </c>
      <c r="C3541">
        <v>0</v>
      </c>
      <c r="D3541">
        <v>0</v>
      </c>
      <c r="E3541">
        <f t="shared" si="165"/>
        <v>0</v>
      </c>
      <c r="F3541">
        <v>5800</v>
      </c>
      <c r="G3541" t="s">
        <v>7087</v>
      </c>
      <c r="H3541">
        <v>0</v>
      </c>
      <c r="I3541">
        <v>0</v>
      </c>
      <c r="J3541">
        <f t="shared" si="166"/>
        <v>0</v>
      </c>
      <c r="K3541">
        <f t="shared" si="167"/>
        <v>0</v>
      </c>
    </row>
    <row r="3542" spans="1:11" x14ac:dyDescent="0.2">
      <c r="A3542" t="s">
        <v>6911</v>
      </c>
      <c r="B3542" t="s">
        <v>7088</v>
      </c>
      <c r="C3542">
        <v>0</v>
      </c>
      <c r="D3542">
        <v>0</v>
      </c>
      <c r="E3542">
        <f t="shared" si="165"/>
        <v>0</v>
      </c>
      <c r="F3542">
        <v>6000</v>
      </c>
      <c r="G3542" t="s">
        <v>7089</v>
      </c>
      <c r="H3542">
        <v>0</v>
      </c>
      <c r="I3542">
        <v>0</v>
      </c>
      <c r="J3542">
        <f t="shared" si="166"/>
        <v>0</v>
      </c>
      <c r="K3542">
        <f t="shared" si="167"/>
        <v>0</v>
      </c>
    </row>
    <row r="3543" spans="1:11" x14ac:dyDescent="0.2">
      <c r="A3543" t="s">
        <v>6911</v>
      </c>
      <c r="B3543" t="s">
        <v>7090</v>
      </c>
      <c r="C3543">
        <v>0</v>
      </c>
      <c r="D3543">
        <v>0</v>
      </c>
      <c r="E3543">
        <f t="shared" si="165"/>
        <v>0</v>
      </c>
      <c r="F3543">
        <v>6200</v>
      </c>
      <c r="G3543" t="s">
        <v>7091</v>
      </c>
      <c r="H3543">
        <v>0</v>
      </c>
      <c r="I3543">
        <v>0</v>
      </c>
      <c r="J3543">
        <f t="shared" si="166"/>
        <v>0</v>
      </c>
      <c r="K3543">
        <f t="shared" si="167"/>
        <v>0</v>
      </c>
    </row>
    <row r="3544" spans="1:11" x14ac:dyDescent="0.2">
      <c r="A3544" t="s">
        <v>6911</v>
      </c>
      <c r="B3544" t="s">
        <v>7092</v>
      </c>
      <c r="C3544">
        <v>0</v>
      </c>
      <c r="D3544">
        <v>0</v>
      </c>
      <c r="E3544">
        <f t="shared" si="165"/>
        <v>0</v>
      </c>
      <c r="F3544">
        <v>6400</v>
      </c>
      <c r="G3544" t="s">
        <v>7093</v>
      </c>
      <c r="H3544">
        <v>0</v>
      </c>
      <c r="I3544">
        <v>0</v>
      </c>
      <c r="J3544">
        <f t="shared" si="166"/>
        <v>0</v>
      </c>
      <c r="K3544">
        <f t="shared" si="167"/>
        <v>0</v>
      </c>
    </row>
    <row r="3545" spans="1:11" x14ac:dyDescent="0.2">
      <c r="A3545" t="s">
        <v>6911</v>
      </c>
      <c r="B3545" t="s">
        <v>7094</v>
      </c>
      <c r="C3545">
        <v>0</v>
      </c>
      <c r="D3545">
        <v>0</v>
      </c>
      <c r="E3545">
        <f t="shared" si="165"/>
        <v>0</v>
      </c>
      <c r="F3545">
        <v>6600</v>
      </c>
      <c r="G3545" t="s">
        <v>7095</v>
      </c>
      <c r="H3545">
        <v>0</v>
      </c>
      <c r="I3545">
        <v>0</v>
      </c>
      <c r="J3545">
        <f t="shared" si="166"/>
        <v>0</v>
      </c>
      <c r="K3545">
        <f t="shared" si="167"/>
        <v>0</v>
      </c>
    </row>
    <row r="3546" spans="1:11" x14ac:dyDescent="0.2">
      <c r="A3546" t="s">
        <v>7096</v>
      </c>
      <c r="B3546" t="s">
        <v>7097</v>
      </c>
      <c r="C3546">
        <v>0</v>
      </c>
      <c r="D3546">
        <v>124</v>
      </c>
      <c r="E3546">
        <f t="shared" si="165"/>
        <v>0</v>
      </c>
      <c r="F3546">
        <v>800</v>
      </c>
      <c r="G3546" t="s">
        <v>7098</v>
      </c>
      <c r="H3546">
        <v>0</v>
      </c>
      <c r="I3546">
        <v>992</v>
      </c>
      <c r="J3546">
        <f t="shared" si="166"/>
        <v>0</v>
      </c>
      <c r="K3546">
        <f t="shared" si="167"/>
        <v>0</v>
      </c>
    </row>
    <row r="3547" spans="1:11" x14ac:dyDescent="0.2">
      <c r="A3547" t="s">
        <v>7096</v>
      </c>
      <c r="B3547" t="s">
        <v>7099</v>
      </c>
      <c r="C3547">
        <v>0</v>
      </c>
      <c r="D3547">
        <v>600</v>
      </c>
      <c r="E3547">
        <f t="shared" si="165"/>
        <v>0</v>
      </c>
      <c r="F3547">
        <v>1000</v>
      </c>
      <c r="G3547" t="s">
        <v>7100</v>
      </c>
      <c r="H3547">
        <v>0</v>
      </c>
      <c r="I3547">
        <v>814</v>
      </c>
      <c r="J3547">
        <f t="shared" si="166"/>
        <v>0</v>
      </c>
      <c r="K3547">
        <f t="shared" si="167"/>
        <v>0</v>
      </c>
    </row>
    <row r="3548" spans="1:11" x14ac:dyDescent="0.2">
      <c r="A3548" t="s">
        <v>7096</v>
      </c>
      <c r="B3548" t="s">
        <v>7101</v>
      </c>
      <c r="C3548">
        <v>0</v>
      </c>
      <c r="D3548">
        <v>8</v>
      </c>
      <c r="E3548">
        <f t="shared" si="165"/>
        <v>0</v>
      </c>
      <c r="F3548">
        <v>1200</v>
      </c>
      <c r="G3548" t="s">
        <v>7102</v>
      </c>
      <c r="H3548">
        <v>0</v>
      </c>
      <c r="I3548">
        <v>1794</v>
      </c>
      <c r="J3548">
        <f t="shared" si="166"/>
        <v>0</v>
      </c>
      <c r="K3548">
        <f t="shared" si="167"/>
        <v>0</v>
      </c>
    </row>
    <row r="3549" spans="1:11" x14ac:dyDescent="0.2">
      <c r="A3549" t="s">
        <v>7096</v>
      </c>
      <c r="B3549" t="s">
        <v>7103</v>
      </c>
      <c r="C3549">
        <v>0</v>
      </c>
      <c r="D3549">
        <v>2801</v>
      </c>
      <c r="E3549">
        <f t="shared" si="165"/>
        <v>0</v>
      </c>
      <c r="F3549">
        <v>1400</v>
      </c>
      <c r="G3549" t="s">
        <v>7104</v>
      </c>
      <c r="H3549">
        <v>0</v>
      </c>
      <c r="I3549">
        <v>2007</v>
      </c>
      <c r="J3549">
        <f t="shared" si="166"/>
        <v>0</v>
      </c>
      <c r="K3549">
        <f t="shared" si="167"/>
        <v>0</v>
      </c>
    </row>
    <row r="3550" spans="1:11" x14ac:dyDescent="0.2">
      <c r="A3550" t="s">
        <v>7096</v>
      </c>
      <c r="B3550" t="s">
        <v>7105</v>
      </c>
      <c r="C3550">
        <v>0</v>
      </c>
      <c r="D3550">
        <v>1</v>
      </c>
      <c r="E3550">
        <f t="shared" si="165"/>
        <v>0</v>
      </c>
      <c r="F3550">
        <v>1600</v>
      </c>
      <c r="G3550" t="s">
        <v>7106</v>
      </c>
      <c r="H3550">
        <v>0</v>
      </c>
      <c r="I3550">
        <v>1593</v>
      </c>
      <c r="J3550">
        <f t="shared" si="166"/>
        <v>0</v>
      </c>
      <c r="K3550">
        <f t="shared" si="167"/>
        <v>0</v>
      </c>
    </row>
    <row r="3551" spans="1:11" x14ac:dyDescent="0.2">
      <c r="A3551" t="s">
        <v>7096</v>
      </c>
      <c r="B3551" t="s">
        <v>7107</v>
      </c>
      <c r="C3551">
        <v>0</v>
      </c>
      <c r="D3551">
        <v>1</v>
      </c>
      <c r="E3551">
        <f t="shared" si="165"/>
        <v>0</v>
      </c>
      <c r="F3551">
        <v>1700</v>
      </c>
      <c r="G3551" t="s">
        <v>7108</v>
      </c>
      <c r="H3551">
        <v>0</v>
      </c>
      <c r="I3551">
        <v>624</v>
      </c>
      <c r="J3551">
        <f t="shared" si="166"/>
        <v>0</v>
      </c>
      <c r="K3551">
        <f t="shared" si="167"/>
        <v>0</v>
      </c>
    </row>
    <row r="3552" spans="1:11" x14ac:dyDescent="0.2">
      <c r="A3552" t="s">
        <v>7096</v>
      </c>
      <c r="B3552" t="s">
        <v>7109</v>
      </c>
      <c r="C3552">
        <v>0</v>
      </c>
      <c r="D3552">
        <v>2</v>
      </c>
      <c r="E3552">
        <f t="shared" si="165"/>
        <v>0</v>
      </c>
      <c r="F3552">
        <v>1800</v>
      </c>
      <c r="G3552" t="s">
        <v>7110</v>
      </c>
      <c r="H3552">
        <v>0</v>
      </c>
      <c r="I3552">
        <v>645</v>
      </c>
      <c r="J3552">
        <f t="shared" si="166"/>
        <v>0</v>
      </c>
      <c r="K3552">
        <f t="shared" si="167"/>
        <v>0</v>
      </c>
    </row>
    <row r="3553" spans="1:11" x14ac:dyDescent="0.2">
      <c r="A3553" t="s">
        <v>7096</v>
      </c>
      <c r="B3553" t="s">
        <v>7111</v>
      </c>
      <c r="C3553">
        <v>0</v>
      </c>
      <c r="D3553">
        <v>3</v>
      </c>
      <c r="E3553">
        <f t="shared" si="165"/>
        <v>0</v>
      </c>
      <c r="F3553">
        <v>1900</v>
      </c>
      <c r="G3553" t="s">
        <v>7112</v>
      </c>
      <c r="H3553">
        <v>0</v>
      </c>
      <c r="I3553">
        <v>3578</v>
      </c>
      <c r="J3553">
        <f t="shared" si="166"/>
        <v>0</v>
      </c>
      <c r="K3553">
        <f t="shared" si="167"/>
        <v>0</v>
      </c>
    </row>
    <row r="3554" spans="1:11" x14ac:dyDescent="0.2">
      <c r="A3554" t="s">
        <v>7096</v>
      </c>
      <c r="B3554" t="s">
        <v>7113</v>
      </c>
      <c r="C3554">
        <v>0</v>
      </c>
      <c r="D3554">
        <v>4</v>
      </c>
      <c r="E3554">
        <f t="shared" si="165"/>
        <v>0</v>
      </c>
      <c r="F3554">
        <v>2000</v>
      </c>
      <c r="G3554" t="s">
        <v>7114</v>
      </c>
      <c r="H3554">
        <v>0</v>
      </c>
      <c r="I3554">
        <v>511</v>
      </c>
      <c r="J3554">
        <f t="shared" si="166"/>
        <v>0</v>
      </c>
      <c r="K3554">
        <f t="shared" si="167"/>
        <v>0</v>
      </c>
    </row>
    <row r="3555" spans="1:11" x14ac:dyDescent="0.2">
      <c r="A3555" t="s">
        <v>7096</v>
      </c>
      <c r="B3555" t="s">
        <v>7115</v>
      </c>
      <c r="C3555">
        <v>0</v>
      </c>
      <c r="D3555">
        <v>5</v>
      </c>
      <c r="E3555">
        <f t="shared" si="165"/>
        <v>0</v>
      </c>
      <c r="F3555">
        <v>2100</v>
      </c>
      <c r="G3555" t="s">
        <v>7116</v>
      </c>
      <c r="H3555">
        <v>0</v>
      </c>
      <c r="I3555">
        <v>949</v>
      </c>
      <c r="J3555">
        <f t="shared" si="166"/>
        <v>0</v>
      </c>
      <c r="K3555">
        <f t="shared" si="167"/>
        <v>0</v>
      </c>
    </row>
    <row r="3556" spans="1:11" x14ac:dyDescent="0.2">
      <c r="A3556" t="s">
        <v>7096</v>
      </c>
      <c r="B3556" t="s">
        <v>7117</v>
      </c>
      <c r="C3556">
        <v>0</v>
      </c>
      <c r="D3556">
        <v>2</v>
      </c>
      <c r="E3556">
        <f t="shared" si="165"/>
        <v>0</v>
      </c>
      <c r="F3556">
        <v>2200</v>
      </c>
      <c r="G3556" t="s">
        <v>7118</v>
      </c>
      <c r="H3556">
        <v>0</v>
      </c>
      <c r="I3556">
        <v>571</v>
      </c>
      <c r="J3556">
        <f t="shared" si="166"/>
        <v>0</v>
      </c>
      <c r="K3556">
        <f t="shared" si="167"/>
        <v>0</v>
      </c>
    </row>
    <row r="3557" spans="1:11" x14ac:dyDescent="0.2">
      <c r="A3557" t="s">
        <v>7096</v>
      </c>
      <c r="B3557" t="s">
        <v>7119</v>
      </c>
      <c r="C3557">
        <v>0</v>
      </c>
      <c r="D3557">
        <v>0</v>
      </c>
      <c r="E3557">
        <f t="shared" si="165"/>
        <v>0</v>
      </c>
      <c r="F3557">
        <v>2300</v>
      </c>
      <c r="G3557" t="s">
        <v>7120</v>
      </c>
      <c r="H3557">
        <v>0</v>
      </c>
      <c r="I3557">
        <v>615</v>
      </c>
      <c r="J3557">
        <f t="shared" si="166"/>
        <v>0</v>
      </c>
      <c r="K3557">
        <f t="shared" si="167"/>
        <v>0</v>
      </c>
    </row>
    <row r="3558" spans="1:11" x14ac:dyDescent="0.2">
      <c r="A3558" t="s">
        <v>7096</v>
      </c>
      <c r="B3558" t="s">
        <v>7121</v>
      </c>
      <c r="C3558">
        <v>0</v>
      </c>
      <c r="D3558">
        <v>1</v>
      </c>
      <c r="E3558">
        <f t="shared" si="165"/>
        <v>0</v>
      </c>
      <c r="F3558">
        <v>2400</v>
      </c>
      <c r="G3558" t="s">
        <v>7122</v>
      </c>
      <c r="H3558">
        <v>0</v>
      </c>
      <c r="I3558">
        <v>977</v>
      </c>
      <c r="J3558">
        <f t="shared" si="166"/>
        <v>0</v>
      </c>
      <c r="K3558">
        <f t="shared" si="167"/>
        <v>0</v>
      </c>
    </row>
    <row r="3559" spans="1:11" x14ac:dyDescent="0.2">
      <c r="A3559" t="s">
        <v>7096</v>
      </c>
      <c r="B3559" t="s">
        <v>7123</v>
      </c>
      <c r="C3559">
        <v>0</v>
      </c>
      <c r="D3559">
        <v>3</v>
      </c>
      <c r="E3559">
        <f t="shared" si="165"/>
        <v>0</v>
      </c>
      <c r="F3559">
        <v>2500</v>
      </c>
      <c r="G3559" t="s">
        <v>7124</v>
      </c>
      <c r="H3559">
        <v>0</v>
      </c>
      <c r="I3559">
        <v>654</v>
      </c>
      <c r="J3559">
        <f t="shared" si="166"/>
        <v>0</v>
      </c>
      <c r="K3559">
        <f t="shared" si="167"/>
        <v>0</v>
      </c>
    </row>
    <row r="3560" spans="1:11" x14ac:dyDescent="0.2">
      <c r="A3560" t="s">
        <v>7096</v>
      </c>
      <c r="B3560" t="s">
        <v>7125</v>
      </c>
      <c r="C3560">
        <v>0</v>
      </c>
      <c r="D3560">
        <v>0</v>
      </c>
      <c r="E3560">
        <f t="shared" si="165"/>
        <v>0</v>
      </c>
      <c r="F3560">
        <v>2550</v>
      </c>
      <c r="G3560" t="s">
        <v>7126</v>
      </c>
      <c r="H3560">
        <v>0</v>
      </c>
      <c r="I3560">
        <v>288</v>
      </c>
      <c r="J3560">
        <f t="shared" si="166"/>
        <v>0</v>
      </c>
      <c r="K3560">
        <f t="shared" si="167"/>
        <v>0</v>
      </c>
    </row>
    <row r="3561" spans="1:11" x14ac:dyDescent="0.2">
      <c r="A3561" t="s">
        <v>7096</v>
      </c>
      <c r="B3561" t="s">
        <v>7127</v>
      </c>
      <c r="C3561">
        <v>0</v>
      </c>
      <c r="D3561">
        <v>1</v>
      </c>
      <c r="E3561">
        <f t="shared" si="165"/>
        <v>0</v>
      </c>
      <c r="F3561">
        <v>2600</v>
      </c>
      <c r="G3561" t="s">
        <v>7128</v>
      </c>
      <c r="H3561">
        <v>0</v>
      </c>
      <c r="I3561">
        <v>993</v>
      </c>
      <c r="J3561">
        <f t="shared" si="166"/>
        <v>0</v>
      </c>
      <c r="K3561">
        <f t="shared" si="167"/>
        <v>0</v>
      </c>
    </row>
    <row r="3562" spans="1:11" x14ac:dyDescent="0.2">
      <c r="A3562" t="s">
        <v>7096</v>
      </c>
      <c r="B3562" t="s">
        <v>7129</v>
      </c>
      <c r="C3562">
        <v>0</v>
      </c>
      <c r="D3562">
        <v>0</v>
      </c>
      <c r="E3562">
        <f t="shared" si="165"/>
        <v>0</v>
      </c>
      <c r="F3562">
        <v>2650</v>
      </c>
      <c r="G3562" t="s">
        <v>7130</v>
      </c>
      <c r="H3562">
        <v>0</v>
      </c>
      <c r="I3562">
        <v>532</v>
      </c>
      <c r="J3562">
        <f t="shared" si="166"/>
        <v>0</v>
      </c>
      <c r="K3562">
        <f t="shared" si="167"/>
        <v>0</v>
      </c>
    </row>
    <row r="3563" spans="1:11" x14ac:dyDescent="0.2">
      <c r="A3563" t="s">
        <v>7096</v>
      </c>
      <c r="B3563" t="s">
        <v>7131</v>
      </c>
      <c r="C3563">
        <v>0</v>
      </c>
      <c r="D3563">
        <v>1</v>
      </c>
      <c r="E3563">
        <f t="shared" si="165"/>
        <v>0</v>
      </c>
      <c r="F3563">
        <v>2700</v>
      </c>
      <c r="G3563" t="s">
        <v>7132</v>
      </c>
      <c r="H3563">
        <v>0</v>
      </c>
      <c r="I3563">
        <v>3969</v>
      </c>
      <c r="J3563">
        <f t="shared" si="166"/>
        <v>0</v>
      </c>
      <c r="K3563">
        <f t="shared" si="167"/>
        <v>0</v>
      </c>
    </row>
    <row r="3564" spans="1:11" x14ac:dyDescent="0.2">
      <c r="A3564" t="s">
        <v>7096</v>
      </c>
      <c r="B3564" t="s">
        <v>7133</v>
      </c>
      <c r="C3564">
        <v>0</v>
      </c>
      <c r="D3564">
        <v>0</v>
      </c>
      <c r="E3564">
        <f t="shared" si="165"/>
        <v>0</v>
      </c>
      <c r="F3564">
        <v>2750</v>
      </c>
      <c r="G3564" t="s">
        <v>7134</v>
      </c>
      <c r="H3564">
        <v>0</v>
      </c>
      <c r="I3564">
        <v>1135</v>
      </c>
      <c r="J3564">
        <f t="shared" si="166"/>
        <v>0</v>
      </c>
      <c r="K3564">
        <f t="shared" si="167"/>
        <v>0</v>
      </c>
    </row>
    <row r="3565" spans="1:11" x14ac:dyDescent="0.2">
      <c r="A3565" t="s">
        <v>7096</v>
      </c>
      <c r="B3565" t="s">
        <v>7135</v>
      </c>
      <c r="C3565">
        <v>0</v>
      </c>
      <c r="D3565">
        <v>0</v>
      </c>
      <c r="E3565">
        <f t="shared" si="165"/>
        <v>0</v>
      </c>
      <c r="F3565">
        <v>2800</v>
      </c>
      <c r="G3565" t="s">
        <v>7136</v>
      </c>
      <c r="H3565">
        <v>0</v>
      </c>
      <c r="I3565">
        <v>3910</v>
      </c>
      <c r="J3565">
        <f t="shared" si="166"/>
        <v>0</v>
      </c>
      <c r="K3565">
        <f t="shared" si="167"/>
        <v>0</v>
      </c>
    </row>
    <row r="3566" spans="1:11" x14ac:dyDescent="0.2">
      <c r="A3566" t="s">
        <v>7096</v>
      </c>
      <c r="B3566" t="s">
        <v>7137</v>
      </c>
      <c r="C3566">
        <v>0</v>
      </c>
      <c r="D3566">
        <v>0</v>
      </c>
      <c r="E3566">
        <f t="shared" si="165"/>
        <v>0</v>
      </c>
      <c r="F3566">
        <v>2850</v>
      </c>
      <c r="G3566" t="s">
        <v>7138</v>
      </c>
      <c r="H3566">
        <v>0</v>
      </c>
      <c r="I3566">
        <v>1960</v>
      </c>
      <c r="J3566">
        <f t="shared" si="166"/>
        <v>0</v>
      </c>
      <c r="K3566">
        <f t="shared" si="167"/>
        <v>0</v>
      </c>
    </row>
    <row r="3567" spans="1:11" x14ac:dyDescent="0.2">
      <c r="A3567" t="s">
        <v>7096</v>
      </c>
      <c r="B3567" t="s">
        <v>7139</v>
      </c>
      <c r="C3567">
        <v>0</v>
      </c>
      <c r="D3567">
        <v>8</v>
      </c>
      <c r="E3567">
        <f t="shared" si="165"/>
        <v>0</v>
      </c>
      <c r="F3567">
        <v>2900</v>
      </c>
      <c r="G3567" t="s">
        <v>7140</v>
      </c>
      <c r="H3567">
        <v>0</v>
      </c>
      <c r="I3567">
        <v>989</v>
      </c>
      <c r="J3567">
        <f t="shared" si="166"/>
        <v>0</v>
      </c>
      <c r="K3567">
        <f t="shared" si="167"/>
        <v>0</v>
      </c>
    </row>
    <row r="3568" spans="1:11" x14ac:dyDescent="0.2">
      <c r="A3568" t="s">
        <v>7096</v>
      </c>
      <c r="B3568" t="s">
        <v>7141</v>
      </c>
      <c r="C3568">
        <v>0</v>
      </c>
      <c r="D3568">
        <v>58</v>
      </c>
      <c r="E3568">
        <f t="shared" si="165"/>
        <v>0</v>
      </c>
      <c r="F3568">
        <v>2950</v>
      </c>
      <c r="G3568" t="s">
        <v>7142</v>
      </c>
      <c r="H3568">
        <v>0</v>
      </c>
      <c r="I3568">
        <v>3516</v>
      </c>
      <c r="J3568">
        <f t="shared" si="166"/>
        <v>0</v>
      </c>
      <c r="K3568">
        <f t="shared" si="167"/>
        <v>0</v>
      </c>
    </row>
    <row r="3569" spans="1:11" x14ac:dyDescent="0.2">
      <c r="A3569" t="s">
        <v>7096</v>
      </c>
      <c r="B3569" t="s">
        <v>7143</v>
      </c>
      <c r="C3569">
        <v>0</v>
      </c>
      <c r="D3569">
        <v>93</v>
      </c>
      <c r="E3569">
        <f t="shared" si="165"/>
        <v>0</v>
      </c>
      <c r="F3569">
        <v>3000</v>
      </c>
      <c r="G3569" t="s">
        <v>7144</v>
      </c>
      <c r="H3569">
        <v>0</v>
      </c>
      <c r="I3569">
        <v>6247</v>
      </c>
      <c r="J3569">
        <f t="shared" si="166"/>
        <v>0</v>
      </c>
      <c r="K3569">
        <f t="shared" si="167"/>
        <v>0</v>
      </c>
    </row>
    <row r="3570" spans="1:11" x14ac:dyDescent="0.2">
      <c r="A3570" t="s">
        <v>7096</v>
      </c>
      <c r="B3570" t="s">
        <v>7145</v>
      </c>
      <c r="C3570">
        <v>0</v>
      </c>
      <c r="D3570">
        <v>8</v>
      </c>
      <c r="E3570">
        <f t="shared" si="165"/>
        <v>0</v>
      </c>
      <c r="F3570">
        <v>3050</v>
      </c>
      <c r="G3570" t="s">
        <v>7146</v>
      </c>
      <c r="H3570">
        <v>0</v>
      </c>
      <c r="I3570">
        <v>1158</v>
      </c>
      <c r="J3570">
        <f t="shared" si="166"/>
        <v>0</v>
      </c>
      <c r="K3570">
        <f t="shared" si="167"/>
        <v>0</v>
      </c>
    </row>
    <row r="3571" spans="1:11" x14ac:dyDescent="0.2">
      <c r="A3571" t="s">
        <v>7096</v>
      </c>
      <c r="B3571" t="s">
        <v>7147</v>
      </c>
      <c r="C3571">
        <v>0</v>
      </c>
      <c r="D3571">
        <v>0</v>
      </c>
      <c r="E3571">
        <f t="shared" si="165"/>
        <v>0</v>
      </c>
      <c r="F3571">
        <v>3075</v>
      </c>
      <c r="G3571" t="s">
        <v>7148</v>
      </c>
      <c r="H3571">
        <v>0</v>
      </c>
      <c r="I3571">
        <v>316</v>
      </c>
      <c r="J3571">
        <f t="shared" si="166"/>
        <v>0</v>
      </c>
      <c r="K3571">
        <f t="shared" si="167"/>
        <v>0</v>
      </c>
    </row>
    <row r="3572" spans="1:11" x14ac:dyDescent="0.2">
      <c r="A3572" t="s">
        <v>7096</v>
      </c>
      <c r="B3572" t="s">
        <v>7149</v>
      </c>
      <c r="C3572">
        <v>0</v>
      </c>
      <c r="D3572">
        <v>10</v>
      </c>
      <c r="E3572">
        <f t="shared" si="165"/>
        <v>0</v>
      </c>
      <c r="F3572">
        <v>3100</v>
      </c>
      <c r="G3572" t="s">
        <v>7150</v>
      </c>
      <c r="H3572">
        <v>0</v>
      </c>
      <c r="I3572">
        <v>5755</v>
      </c>
      <c r="J3572">
        <f t="shared" si="166"/>
        <v>0</v>
      </c>
      <c r="K3572">
        <f t="shared" si="167"/>
        <v>0</v>
      </c>
    </row>
    <row r="3573" spans="1:11" x14ac:dyDescent="0.2">
      <c r="A3573" t="s">
        <v>7096</v>
      </c>
      <c r="B3573" t="s">
        <v>7151</v>
      </c>
      <c r="C3573">
        <v>0</v>
      </c>
      <c r="D3573">
        <v>0</v>
      </c>
      <c r="E3573">
        <f t="shared" si="165"/>
        <v>0</v>
      </c>
      <c r="F3573">
        <v>3125</v>
      </c>
      <c r="G3573" t="s">
        <v>7152</v>
      </c>
      <c r="H3573">
        <v>0</v>
      </c>
      <c r="I3573">
        <v>3936</v>
      </c>
      <c r="J3573">
        <f t="shared" si="166"/>
        <v>0</v>
      </c>
      <c r="K3573">
        <f t="shared" si="167"/>
        <v>0</v>
      </c>
    </row>
    <row r="3574" spans="1:11" x14ac:dyDescent="0.2">
      <c r="A3574" t="s">
        <v>7096</v>
      </c>
      <c r="B3574" t="s">
        <v>7153</v>
      </c>
      <c r="C3574">
        <v>0</v>
      </c>
      <c r="D3574">
        <v>2</v>
      </c>
      <c r="E3574">
        <f t="shared" si="165"/>
        <v>0</v>
      </c>
      <c r="F3574">
        <v>3150</v>
      </c>
      <c r="G3574" t="s">
        <v>7154</v>
      </c>
      <c r="H3574">
        <v>0</v>
      </c>
      <c r="I3574">
        <v>1139</v>
      </c>
      <c r="J3574">
        <f t="shared" si="166"/>
        <v>0</v>
      </c>
      <c r="K3574">
        <f t="shared" si="167"/>
        <v>0</v>
      </c>
    </row>
    <row r="3575" spans="1:11" x14ac:dyDescent="0.2">
      <c r="A3575" t="s">
        <v>7096</v>
      </c>
      <c r="B3575" t="s">
        <v>7155</v>
      </c>
      <c r="C3575">
        <v>0</v>
      </c>
      <c r="D3575">
        <v>0</v>
      </c>
      <c r="E3575">
        <f t="shared" si="165"/>
        <v>0</v>
      </c>
      <c r="F3575">
        <v>3175</v>
      </c>
      <c r="G3575" t="s">
        <v>7156</v>
      </c>
      <c r="H3575">
        <v>0</v>
      </c>
      <c r="I3575">
        <v>4149</v>
      </c>
      <c r="J3575">
        <f t="shared" si="166"/>
        <v>0</v>
      </c>
      <c r="K3575">
        <f t="shared" si="167"/>
        <v>0</v>
      </c>
    </row>
    <row r="3576" spans="1:11" x14ac:dyDescent="0.2">
      <c r="A3576" t="s">
        <v>7096</v>
      </c>
      <c r="B3576" t="s">
        <v>7157</v>
      </c>
      <c r="C3576">
        <v>0</v>
      </c>
      <c r="D3576">
        <v>23</v>
      </c>
      <c r="E3576">
        <f t="shared" si="165"/>
        <v>0</v>
      </c>
      <c r="F3576">
        <v>3200</v>
      </c>
      <c r="G3576" t="s">
        <v>7158</v>
      </c>
      <c r="H3576">
        <v>0</v>
      </c>
      <c r="I3576">
        <v>2742</v>
      </c>
      <c r="J3576">
        <f t="shared" si="166"/>
        <v>0</v>
      </c>
      <c r="K3576">
        <f t="shared" si="167"/>
        <v>0</v>
      </c>
    </row>
    <row r="3577" spans="1:11" x14ac:dyDescent="0.2">
      <c r="A3577" t="s">
        <v>7096</v>
      </c>
      <c r="B3577" t="s">
        <v>7159</v>
      </c>
      <c r="C3577">
        <v>0</v>
      </c>
      <c r="D3577">
        <v>0</v>
      </c>
      <c r="E3577">
        <f t="shared" si="165"/>
        <v>0</v>
      </c>
      <c r="F3577">
        <v>3225</v>
      </c>
      <c r="G3577" t="s">
        <v>7160</v>
      </c>
      <c r="H3577">
        <v>0</v>
      </c>
      <c r="I3577">
        <v>15617</v>
      </c>
      <c r="J3577">
        <f t="shared" si="166"/>
        <v>0</v>
      </c>
      <c r="K3577">
        <f t="shared" si="167"/>
        <v>0</v>
      </c>
    </row>
    <row r="3578" spans="1:11" x14ac:dyDescent="0.2">
      <c r="A3578" t="s">
        <v>7096</v>
      </c>
      <c r="B3578" t="s">
        <v>7161</v>
      </c>
      <c r="C3578">
        <v>0</v>
      </c>
      <c r="D3578">
        <v>2</v>
      </c>
      <c r="E3578">
        <f t="shared" si="165"/>
        <v>0</v>
      </c>
      <c r="F3578">
        <v>3250</v>
      </c>
      <c r="G3578" t="s">
        <v>7162</v>
      </c>
      <c r="H3578">
        <v>0</v>
      </c>
      <c r="I3578">
        <v>3542</v>
      </c>
      <c r="J3578">
        <f t="shared" si="166"/>
        <v>0</v>
      </c>
      <c r="K3578">
        <f t="shared" si="167"/>
        <v>0</v>
      </c>
    </row>
    <row r="3579" spans="1:11" x14ac:dyDescent="0.2">
      <c r="A3579" t="s">
        <v>7096</v>
      </c>
      <c r="B3579" t="s">
        <v>7163</v>
      </c>
      <c r="C3579">
        <v>0</v>
      </c>
      <c r="D3579">
        <v>0</v>
      </c>
      <c r="E3579">
        <f t="shared" si="165"/>
        <v>0</v>
      </c>
      <c r="F3579">
        <v>3275</v>
      </c>
      <c r="G3579" t="s">
        <v>7164</v>
      </c>
      <c r="H3579">
        <v>0</v>
      </c>
      <c r="I3579">
        <v>774</v>
      </c>
      <c r="J3579">
        <f t="shared" si="166"/>
        <v>0</v>
      </c>
      <c r="K3579">
        <f t="shared" si="167"/>
        <v>0</v>
      </c>
    </row>
    <row r="3580" spans="1:11" x14ac:dyDescent="0.2">
      <c r="A3580" t="s">
        <v>7096</v>
      </c>
      <c r="B3580" t="s">
        <v>7165</v>
      </c>
      <c r="C3580">
        <v>0</v>
      </c>
      <c r="D3580">
        <v>21</v>
      </c>
      <c r="E3580">
        <f t="shared" si="165"/>
        <v>0</v>
      </c>
      <c r="F3580">
        <v>3300</v>
      </c>
      <c r="G3580" t="s">
        <v>7166</v>
      </c>
      <c r="H3580">
        <v>0</v>
      </c>
      <c r="I3580">
        <v>2616</v>
      </c>
      <c r="J3580">
        <f t="shared" si="166"/>
        <v>0</v>
      </c>
      <c r="K3580">
        <f t="shared" si="167"/>
        <v>0</v>
      </c>
    </row>
    <row r="3581" spans="1:11" x14ac:dyDescent="0.2">
      <c r="A3581" t="s">
        <v>7096</v>
      </c>
      <c r="B3581" t="s">
        <v>7167</v>
      </c>
      <c r="C3581">
        <v>0</v>
      </c>
      <c r="D3581">
        <v>0</v>
      </c>
      <c r="E3581">
        <f t="shared" si="165"/>
        <v>0</v>
      </c>
      <c r="F3581">
        <v>3310</v>
      </c>
      <c r="G3581" t="s">
        <v>7168</v>
      </c>
      <c r="H3581">
        <v>0</v>
      </c>
      <c r="I3581">
        <v>166</v>
      </c>
      <c r="J3581">
        <f t="shared" si="166"/>
        <v>0</v>
      </c>
      <c r="K3581">
        <f t="shared" si="167"/>
        <v>0</v>
      </c>
    </row>
    <row r="3582" spans="1:11" x14ac:dyDescent="0.2">
      <c r="A3582" t="s">
        <v>7096</v>
      </c>
      <c r="B3582" t="s">
        <v>7169</v>
      </c>
      <c r="C3582">
        <v>0</v>
      </c>
      <c r="D3582">
        <v>2</v>
      </c>
      <c r="E3582">
        <f t="shared" si="165"/>
        <v>0</v>
      </c>
      <c r="F3582">
        <v>3320</v>
      </c>
      <c r="G3582" t="s">
        <v>7170</v>
      </c>
      <c r="H3582">
        <v>0</v>
      </c>
      <c r="I3582">
        <v>230</v>
      </c>
      <c r="J3582">
        <f t="shared" si="166"/>
        <v>0</v>
      </c>
      <c r="K3582">
        <f t="shared" si="167"/>
        <v>0</v>
      </c>
    </row>
    <row r="3583" spans="1:11" x14ac:dyDescent="0.2">
      <c r="A3583" t="s">
        <v>7096</v>
      </c>
      <c r="B3583" t="s">
        <v>7171</v>
      </c>
      <c r="C3583">
        <v>0</v>
      </c>
      <c r="D3583">
        <v>37</v>
      </c>
      <c r="E3583">
        <f t="shared" si="165"/>
        <v>0</v>
      </c>
      <c r="F3583">
        <v>3325</v>
      </c>
      <c r="G3583" t="s">
        <v>7172</v>
      </c>
      <c r="H3583">
        <v>0</v>
      </c>
      <c r="I3583">
        <v>230</v>
      </c>
      <c r="J3583">
        <f t="shared" si="166"/>
        <v>0</v>
      </c>
      <c r="K3583">
        <f t="shared" si="167"/>
        <v>0</v>
      </c>
    </row>
    <row r="3584" spans="1:11" x14ac:dyDescent="0.2">
      <c r="A3584" t="s">
        <v>7096</v>
      </c>
      <c r="B3584" t="s">
        <v>7173</v>
      </c>
      <c r="C3584">
        <v>0</v>
      </c>
      <c r="D3584">
        <v>0</v>
      </c>
      <c r="E3584">
        <f t="shared" si="165"/>
        <v>0</v>
      </c>
      <c r="F3584">
        <v>3330</v>
      </c>
      <c r="G3584" t="s">
        <v>7174</v>
      </c>
      <c r="H3584">
        <v>0</v>
      </c>
      <c r="I3584">
        <v>1067</v>
      </c>
      <c r="J3584">
        <f t="shared" si="166"/>
        <v>0</v>
      </c>
      <c r="K3584">
        <f t="shared" si="167"/>
        <v>0</v>
      </c>
    </row>
    <row r="3585" spans="1:11" x14ac:dyDescent="0.2">
      <c r="A3585" t="s">
        <v>7096</v>
      </c>
      <c r="B3585" t="s">
        <v>7175</v>
      </c>
      <c r="C3585">
        <v>0</v>
      </c>
      <c r="D3585">
        <v>0</v>
      </c>
      <c r="E3585">
        <f t="shared" si="165"/>
        <v>0</v>
      </c>
      <c r="F3585">
        <v>3340</v>
      </c>
      <c r="G3585" t="s">
        <v>7176</v>
      </c>
      <c r="H3585">
        <v>0</v>
      </c>
      <c r="I3585">
        <v>76</v>
      </c>
      <c r="J3585">
        <f t="shared" si="166"/>
        <v>0</v>
      </c>
      <c r="K3585">
        <f t="shared" si="167"/>
        <v>0</v>
      </c>
    </row>
    <row r="3586" spans="1:11" x14ac:dyDescent="0.2">
      <c r="A3586" t="s">
        <v>7096</v>
      </c>
      <c r="B3586" t="s">
        <v>7177</v>
      </c>
      <c r="C3586">
        <v>0</v>
      </c>
      <c r="D3586">
        <v>3</v>
      </c>
      <c r="E3586">
        <f t="shared" si="165"/>
        <v>0</v>
      </c>
      <c r="F3586">
        <v>3350</v>
      </c>
      <c r="G3586" t="s">
        <v>7178</v>
      </c>
      <c r="H3586">
        <v>0</v>
      </c>
      <c r="I3586">
        <v>389</v>
      </c>
      <c r="J3586">
        <f t="shared" si="166"/>
        <v>0</v>
      </c>
      <c r="K3586">
        <f t="shared" si="167"/>
        <v>0</v>
      </c>
    </row>
    <row r="3587" spans="1:11" x14ac:dyDescent="0.2">
      <c r="A3587" t="s">
        <v>7096</v>
      </c>
      <c r="B3587" t="s">
        <v>7179</v>
      </c>
      <c r="C3587">
        <v>0</v>
      </c>
      <c r="D3587">
        <v>0</v>
      </c>
      <c r="E3587">
        <f t="shared" si="165"/>
        <v>0</v>
      </c>
      <c r="F3587">
        <v>3360</v>
      </c>
      <c r="G3587" t="s">
        <v>7180</v>
      </c>
      <c r="H3587">
        <v>0</v>
      </c>
      <c r="I3587">
        <v>116</v>
      </c>
      <c r="J3587">
        <f t="shared" si="166"/>
        <v>0</v>
      </c>
      <c r="K3587">
        <f t="shared" si="167"/>
        <v>0</v>
      </c>
    </row>
    <row r="3588" spans="1:11" x14ac:dyDescent="0.2">
      <c r="A3588" t="s">
        <v>7096</v>
      </c>
      <c r="B3588" t="s">
        <v>7181</v>
      </c>
      <c r="C3588">
        <v>0</v>
      </c>
      <c r="D3588">
        <v>0</v>
      </c>
      <c r="E3588">
        <f t="shared" si="165"/>
        <v>0</v>
      </c>
      <c r="F3588">
        <v>3370</v>
      </c>
      <c r="G3588" t="s">
        <v>7182</v>
      </c>
      <c r="H3588">
        <v>0</v>
      </c>
      <c r="I3588">
        <v>105</v>
      </c>
      <c r="J3588">
        <f t="shared" si="166"/>
        <v>0</v>
      </c>
      <c r="K3588">
        <f t="shared" si="167"/>
        <v>0</v>
      </c>
    </row>
    <row r="3589" spans="1:11" x14ac:dyDescent="0.2">
      <c r="A3589" t="s">
        <v>7096</v>
      </c>
      <c r="B3589" t="s">
        <v>7183</v>
      </c>
      <c r="C3589">
        <v>0</v>
      </c>
      <c r="D3589">
        <v>44</v>
      </c>
      <c r="E3589">
        <f t="shared" si="165"/>
        <v>0</v>
      </c>
      <c r="F3589">
        <v>3375</v>
      </c>
      <c r="G3589" t="s">
        <v>7184</v>
      </c>
      <c r="H3589">
        <v>0</v>
      </c>
      <c r="I3589">
        <v>1912</v>
      </c>
      <c r="J3589">
        <f t="shared" si="166"/>
        <v>0</v>
      </c>
      <c r="K3589">
        <f t="shared" si="167"/>
        <v>0</v>
      </c>
    </row>
    <row r="3590" spans="1:11" x14ac:dyDescent="0.2">
      <c r="A3590" t="s">
        <v>7096</v>
      </c>
      <c r="B3590" t="s">
        <v>7185</v>
      </c>
      <c r="C3590">
        <v>0</v>
      </c>
      <c r="D3590">
        <v>0</v>
      </c>
      <c r="E3590">
        <f t="shared" si="165"/>
        <v>0</v>
      </c>
      <c r="F3590">
        <v>3380</v>
      </c>
      <c r="G3590" t="s">
        <v>7186</v>
      </c>
      <c r="H3590">
        <v>0</v>
      </c>
      <c r="I3590">
        <v>32</v>
      </c>
      <c r="J3590">
        <f t="shared" si="166"/>
        <v>0</v>
      </c>
      <c r="K3590">
        <f t="shared" si="167"/>
        <v>0</v>
      </c>
    </row>
    <row r="3591" spans="1:11" x14ac:dyDescent="0.2">
      <c r="A3591" t="s">
        <v>7096</v>
      </c>
      <c r="B3591" t="s">
        <v>7187</v>
      </c>
      <c r="C3591">
        <v>0</v>
      </c>
      <c r="D3591">
        <v>0</v>
      </c>
      <c r="E3591">
        <f t="shared" si="165"/>
        <v>0</v>
      </c>
      <c r="F3591">
        <v>3390</v>
      </c>
      <c r="G3591" t="s">
        <v>7188</v>
      </c>
      <c r="H3591">
        <v>0</v>
      </c>
      <c r="I3591">
        <v>156</v>
      </c>
      <c r="J3591">
        <f t="shared" si="166"/>
        <v>0</v>
      </c>
      <c r="K3591">
        <f t="shared" si="167"/>
        <v>0</v>
      </c>
    </row>
    <row r="3592" spans="1:11" x14ac:dyDescent="0.2">
      <c r="A3592" t="s">
        <v>7096</v>
      </c>
      <c r="B3592" t="s">
        <v>7189</v>
      </c>
      <c r="C3592">
        <v>0</v>
      </c>
      <c r="D3592">
        <v>15</v>
      </c>
      <c r="E3592">
        <f t="shared" si="165"/>
        <v>0</v>
      </c>
      <c r="F3592">
        <v>3400</v>
      </c>
      <c r="G3592" t="s">
        <v>7190</v>
      </c>
      <c r="H3592">
        <v>0</v>
      </c>
      <c r="I3592">
        <v>2018</v>
      </c>
      <c r="J3592">
        <f t="shared" si="166"/>
        <v>0</v>
      </c>
      <c r="K3592">
        <f t="shared" si="167"/>
        <v>0</v>
      </c>
    </row>
    <row r="3593" spans="1:11" x14ac:dyDescent="0.2">
      <c r="A3593" t="s">
        <v>7096</v>
      </c>
      <c r="B3593" t="s">
        <v>7191</v>
      </c>
      <c r="C3593">
        <v>0</v>
      </c>
      <c r="D3593">
        <v>0</v>
      </c>
      <c r="E3593">
        <f t="shared" si="165"/>
        <v>0</v>
      </c>
      <c r="F3593">
        <v>3410</v>
      </c>
      <c r="G3593" t="s">
        <v>7192</v>
      </c>
      <c r="H3593">
        <v>0</v>
      </c>
      <c r="I3593">
        <v>168</v>
      </c>
      <c r="J3593">
        <f t="shared" si="166"/>
        <v>0</v>
      </c>
      <c r="K3593">
        <f t="shared" si="167"/>
        <v>0</v>
      </c>
    </row>
    <row r="3594" spans="1:11" x14ac:dyDescent="0.2">
      <c r="A3594" t="s">
        <v>7096</v>
      </c>
      <c r="B3594" t="s">
        <v>7193</v>
      </c>
      <c r="C3594">
        <v>0</v>
      </c>
      <c r="D3594">
        <v>0</v>
      </c>
      <c r="E3594">
        <f t="shared" si="165"/>
        <v>0</v>
      </c>
      <c r="F3594">
        <v>3420</v>
      </c>
      <c r="G3594" t="s">
        <v>7194</v>
      </c>
      <c r="H3594">
        <v>0</v>
      </c>
      <c r="I3594">
        <v>136</v>
      </c>
      <c r="J3594">
        <f t="shared" si="166"/>
        <v>0</v>
      </c>
      <c r="K3594">
        <f t="shared" si="167"/>
        <v>0</v>
      </c>
    </row>
    <row r="3595" spans="1:11" x14ac:dyDescent="0.2">
      <c r="A3595" t="s">
        <v>7096</v>
      </c>
      <c r="B3595" t="s">
        <v>7195</v>
      </c>
      <c r="C3595">
        <v>0</v>
      </c>
      <c r="D3595">
        <v>8</v>
      </c>
      <c r="E3595">
        <f t="shared" si="165"/>
        <v>0</v>
      </c>
      <c r="F3595">
        <v>3425</v>
      </c>
      <c r="G3595" t="s">
        <v>7196</v>
      </c>
      <c r="H3595">
        <v>0</v>
      </c>
      <c r="I3595">
        <v>1806</v>
      </c>
      <c r="J3595">
        <f t="shared" si="166"/>
        <v>0</v>
      </c>
      <c r="K3595">
        <f t="shared" si="167"/>
        <v>0</v>
      </c>
    </row>
    <row r="3596" spans="1:11" x14ac:dyDescent="0.2">
      <c r="A3596" t="s">
        <v>7096</v>
      </c>
      <c r="B3596" t="s">
        <v>7197</v>
      </c>
      <c r="C3596">
        <v>0</v>
      </c>
      <c r="D3596">
        <v>1</v>
      </c>
      <c r="E3596">
        <f t="shared" ref="E3596:E3659" si="168">C3596*D3596*100*$B$3*$B$3*0.01</f>
        <v>0</v>
      </c>
      <c r="F3596">
        <v>3430</v>
      </c>
      <c r="G3596" t="s">
        <v>7198</v>
      </c>
      <c r="H3596">
        <v>0</v>
      </c>
      <c r="I3596">
        <v>113</v>
      </c>
      <c r="J3596">
        <f t="shared" ref="J3596:J3659" si="169">H3596*I3596*100*$B$3*$B$3*0.01*-1</f>
        <v>0</v>
      </c>
      <c r="K3596">
        <f t="shared" ref="K3596:K3659" si="170">E3596+J3596</f>
        <v>0</v>
      </c>
    </row>
    <row r="3597" spans="1:11" x14ac:dyDescent="0.2">
      <c r="A3597" t="s">
        <v>7096</v>
      </c>
      <c r="B3597" t="s">
        <v>7199</v>
      </c>
      <c r="C3597">
        <v>0</v>
      </c>
      <c r="D3597">
        <v>0</v>
      </c>
      <c r="E3597">
        <f t="shared" si="168"/>
        <v>0</v>
      </c>
      <c r="F3597">
        <v>3440</v>
      </c>
      <c r="G3597" t="s">
        <v>7200</v>
      </c>
      <c r="H3597">
        <v>0</v>
      </c>
      <c r="I3597">
        <v>139</v>
      </c>
      <c r="J3597">
        <f t="shared" si="169"/>
        <v>0</v>
      </c>
      <c r="K3597">
        <f t="shared" si="170"/>
        <v>0</v>
      </c>
    </row>
    <row r="3598" spans="1:11" x14ac:dyDescent="0.2">
      <c r="A3598" t="s">
        <v>7096</v>
      </c>
      <c r="B3598" t="s">
        <v>7201</v>
      </c>
      <c r="C3598">
        <v>0</v>
      </c>
      <c r="D3598">
        <v>18</v>
      </c>
      <c r="E3598">
        <f t="shared" si="168"/>
        <v>0</v>
      </c>
      <c r="F3598">
        <v>3450</v>
      </c>
      <c r="G3598" t="s">
        <v>7202</v>
      </c>
      <c r="H3598">
        <v>0</v>
      </c>
      <c r="I3598">
        <v>1840</v>
      </c>
      <c r="J3598">
        <f t="shared" si="169"/>
        <v>0</v>
      </c>
      <c r="K3598">
        <f t="shared" si="170"/>
        <v>0</v>
      </c>
    </row>
    <row r="3599" spans="1:11" x14ac:dyDescent="0.2">
      <c r="A3599" t="s">
        <v>7096</v>
      </c>
      <c r="B3599" t="s">
        <v>7203</v>
      </c>
      <c r="C3599">
        <v>0</v>
      </c>
      <c r="D3599">
        <v>0</v>
      </c>
      <c r="E3599">
        <f t="shared" si="168"/>
        <v>0</v>
      </c>
      <c r="F3599">
        <v>3460</v>
      </c>
      <c r="G3599" t="s">
        <v>7204</v>
      </c>
      <c r="H3599">
        <v>0</v>
      </c>
      <c r="I3599">
        <v>207</v>
      </c>
      <c r="J3599">
        <f t="shared" si="169"/>
        <v>0</v>
      </c>
      <c r="K3599">
        <f t="shared" si="170"/>
        <v>0</v>
      </c>
    </row>
    <row r="3600" spans="1:11" x14ac:dyDescent="0.2">
      <c r="A3600" t="s">
        <v>7096</v>
      </c>
      <c r="B3600" t="s">
        <v>7205</v>
      </c>
      <c r="C3600">
        <v>0</v>
      </c>
      <c r="D3600">
        <v>0</v>
      </c>
      <c r="E3600">
        <f t="shared" si="168"/>
        <v>0</v>
      </c>
      <c r="F3600">
        <v>3470</v>
      </c>
      <c r="G3600" t="s">
        <v>7206</v>
      </c>
      <c r="H3600">
        <v>0</v>
      </c>
      <c r="I3600">
        <v>195</v>
      </c>
      <c r="J3600">
        <f t="shared" si="169"/>
        <v>0</v>
      </c>
      <c r="K3600">
        <f t="shared" si="170"/>
        <v>0</v>
      </c>
    </row>
    <row r="3601" spans="1:11" x14ac:dyDescent="0.2">
      <c r="A3601" t="s">
        <v>7096</v>
      </c>
      <c r="B3601" t="s">
        <v>7207</v>
      </c>
      <c r="C3601">
        <v>0</v>
      </c>
      <c r="D3601">
        <v>17</v>
      </c>
      <c r="E3601">
        <f t="shared" si="168"/>
        <v>0</v>
      </c>
      <c r="F3601">
        <v>3475</v>
      </c>
      <c r="G3601" t="s">
        <v>7208</v>
      </c>
      <c r="H3601">
        <v>0</v>
      </c>
      <c r="I3601">
        <v>364</v>
      </c>
      <c r="J3601">
        <f t="shared" si="169"/>
        <v>0</v>
      </c>
      <c r="K3601">
        <f t="shared" si="170"/>
        <v>0</v>
      </c>
    </row>
    <row r="3602" spans="1:11" x14ac:dyDescent="0.2">
      <c r="A3602" t="s">
        <v>7096</v>
      </c>
      <c r="B3602" t="s">
        <v>7209</v>
      </c>
      <c r="C3602">
        <v>0</v>
      </c>
      <c r="D3602">
        <v>0</v>
      </c>
      <c r="E3602">
        <f t="shared" si="168"/>
        <v>0</v>
      </c>
      <c r="F3602">
        <v>3480</v>
      </c>
      <c r="G3602" t="s">
        <v>7210</v>
      </c>
      <c r="H3602">
        <v>0</v>
      </c>
      <c r="I3602">
        <v>82</v>
      </c>
      <c r="J3602">
        <f t="shared" si="169"/>
        <v>0</v>
      </c>
      <c r="K3602">
        <f t="shared" si="170"/>
        <v>0</v>
      </c>
    </row>
    <row r="3603" spans="1:11" x14ac:dyDescent="0.2">
      <c r="A3603" t="s">
        <v>7096</v>
      </c>
      <c r="B3603" t="s">
        <v>7211</v>
      </c>
      <c r="C3603">
        <v>0</v>
      </c>
      <c r="D3603">
        <v>0</v>
      </c>
      <c r="E3603">
        <f t="shared" si="168"/>
        <v>0</v>
      </c>
      <c r="F3603">
        <v>3490</v>
      </c>
      <c r="G3603" t="s">
        <v>7212</v>
      </c>
      <c r="H3603">
        <v>0</v>
      </c>
      <c r="I3603">
        <v>93</v>
      </c>
      <c r="J3603">
        <f t="shared" si="169"/>
        <v>0</v>
      </c>
      <c r="K3603">
        <f t="shared" si="170"/>
        <v>0</v>
      </c>
    </row>
    <row r="3604" spans="1:11" x14ac:dyDescent="0.2">
      <c r="A3604" t="s">
        <v>7096</v>
      </c>
      <c r="B3604" t="s">
        <v>7213</v>
      </c>
      <c r="C3604">
        <v>0</v>
      </c>
      <c r="D3604">
        <v>31</v>
      </c>
      <c r="E3604">
        <f t="shared" si="168"/>
        <v>0</v>
      </c>
      <c r="F3604">
        <v>3500</v>
      </c>
      <c r="G3604" t="s">
        <v>7214</v>
      </c>
      <c r="H3604">
        <v>0</v>
      </c>
      <c r="I3604">
        <v>3442</v>
      </c>
      <c r="J3604">
        <f t="shared" si="169"/>
        <v>0</v>
      </c>
      <c r="K3604">
        <f t="shared" si="170"/>
        <v>0</v>
      </c>
    </row>
    <row r="3605" spans="1:11" x14ac:dyDescent="0.2">
      <c r="A3605" t="s">
        <v>7096</v>
      </c>
      <c r="B3605" t="s">
        <v>7215</v>
      </c>
      <c r="C3605">
        <v>0</v>
      </c>
      <c r="D3605">
        <v>0</v>
      </c>
      <c r="E3605">
        <f t="shared" si="168"/>
        <v>0</v>
      </c>
      <c r="F3605">
        <v>3510</v>
      </c>
      <c r="G3605" t="s">
        <v>7216</v>
      </c>
      <c r="H3605">
        <v>0</v>
      </c>
      <c r="I3605">
        <v>142</v>
      </c>
      <c r="J3605">
        <f t="shared" si="169"/>
        <v>0</v>
      </c>
      <c r="K3605">
        <f t="shared" si="170"/>
        <v>0</v>
      </c>
    </row>
    <row r="3606" spans="1:11" x14ac:dyDescent="0.2">
      <c r="A3606" t="s">
        <v>7096</v>
      </c>
      <c r="B3606" t="s">
        <v>7217</v>
      </c>
      <c r="C3606">
        <v>0</v>
      </c>
      <c r="D3606">
        <v>0</v>
      </c>
      <c r="E3606">
        <f t="shared" si="168"/>
        <v>0</v>
      </c>
      <c r="F3606">
        <v>3520</v>
      </c>
      <c r="G3606" t="s">
        <v>7218</v>
      </c>
      <c r="H3606">
        <v>0</v>
      </c>
      <c r="I3606">
        <v>65</v>
      </c>
      <c r="J3606">
        <f t="shared" si="169"/>
        <v>0</v>
      </c>
      <c r="K3606">
        <f t="shared" si="170"/>
        <v>0</v>
      </c>
    </row>
    <row r="3607" spans="1:11" x14ac:dyDescent="0.2">
      <c r="A3607" t="s">
        <v>7096</v>
      </c>
      <c r="B3607" t="s">
        <v>7219</v>
      </c>
      <c r="C3607">
        <v>0</v>
      </c>
      <c r="D3607">
        <v>1</v>
      </c>
      <c r="E3607">
        <f t="shared" si="168"/>
        <v>0</v>
      </c>
      <c r="F3607">
        <v>3525</v>
      </c>
      <c r="G3607" t="s">
        <v>7220</v>
      </c>
      <c r="H3607">
        <v>0</v>
      </c>
      <c r="I3607">
        <v>142</v>
      </c>
      <c r="J3607">
        <f t="shared" si="169"/>
        <v>0</v>
      </c>
      <c r="K3607">
        <f t="shared" si="170"/>
        <v>0</v>
      </c>
    </row>
    <row r="3608" spans="1:11" x14ac:dyDescent="0.2">
      <c r="A3608" t="s">
        <v>7096</v>
      </c>
      <c r="B3608" t="s">
        <v>7221</v>
      </c>
      <c r="C3608">
        <v>0</v>
      </c>
      <c r="D3608">
        <v>0</v>
      </c>
      <c r="E3608">
        <f t="shared" si="168"/>
        <v>0</v>
      </c>
      <c r="F3608">
        <v>3530</v>
      </c>
      <c r="G3608" t="s">
        <v>7222</v>
      </c>
      <c r="H3608">
        <v>0</v>
      </c>
      <c r="I3608">
        <v>178</v>
      </c>
      <c r="J3608">
        <f t="shared" si="169"/>
        <v>0</v>
      </c>
      <c r="K3608">
        <f t="shared" si="170"/>
        <v>0</v>
      </c>
    </row>
    <row r="3609" spans="1:11" x14ac:dyDescent="0.2">
      <c r="A3609" t="s">
        <v>7096</v>
      </c>
      <c r="B3609" t="s">
        <v>7223</v>
      </c>
      <c r="C3609">
        <v>0</v>
      </c>
      <c r="D3609">
        <v>0</v>
      </c>
      <c r="E3609">
        <f t="shared" si="168"/>
        <v>0</v>
      </c>
      <c r="F3609">
        <v>3540</v>
      </c>
      <c r="G3609" t="s">
        <v>7224</v>
      </c>
      <c r="H3609">
        <v>0</v>
      </c>
      <c r="I3609">
        <v>140</v>
      </c>
      <c r="J3609">
        <f t="shared" si="169"/>
        <v>0</v>
      </c>
      <c r="K3609">
        <f t="shared" si="170"/>
        <v>0</v>
      </c>
    </row>
    <row r="3610" spans="1:11" x14ac:dyDescent="0.2">
      <c r="A3610" t="s">
        <v>7096</v>
      </c>
      <c r="B3610" t="s">
        <v>7225</v>
      </c>
      <c r="C3610">
        <v>0</v>
      </c>
      <c r="D3610">
        <v>22</v>
      </c>
      <c r="E3610">
        <f t="shared" si="168"/>
        <v>0</v>
      </c>
      <c r="F3610">
        <v>3550</v>
      </c>
      <c r="G3610" t="s">
        <v>7226</v>
      </c>
      <c r="H3610">
        <v>0</v>
      </c>
      <c r="I3610">
        <v>4092</v>
      </c>
      <c r="J3610">
        <f t="shared" si="169"/>
        <v>0</v>
      </c>
      <c r="K3610">
        <f t="shared" si="170"/>
        <v>0</v>
      </c>
    </row>
    <row r="3611" spans="1:11" x14ac:dyDescent="0.2">
      <c r="A3611" t="s">
        <v>7096</v>
      </c>
      <c r="B3611" t="s">
        <v>7227</v>
      </c>
      <c r="C3611">
        <v>0</v>
      </c>
      <c r="D3611">
        <v>0</v>
      </c>
      <c r="E3611">
        <f t="shared" si="168"/>
        <v>0</v>
      </c>
      <c r="F3611">
        <v>3560</v>
      </c>
      <c r="G3611" t="s">
        <v>7228</v>
      </c>
      <c r="H3611">
        <v>0</v>
      </c>
      <c r="I3611">
        <v>458</v>
      </c>
      <c r="J3611">
        <f t="shared" si="169"/>
        <v>0</v>
      </c>
      <c r="K3611">
        <f t="shared" si="170"/>
        <v>0</v>
      </c>
    </row>
    <row r="3612" spans="1:11" x14ac:dyDescent="0.2">
      <c r="A3612" t="s">
        <v>7096</v>
      </c>
      <c r="B3612" t="s">
        <v>7229</v>
      </c>
      <c r="C3612">
        <v>0</v>
      </c>
      <c r="D3612">
        <v>0</v>
      </c>
      <c r="E3612">
        <f t="shared" si="168"/>
        <v>0</v>
      </c>
      <c r="F3612">
        <v>3570</v>
      </c>
      <c r="G3612" t="s">
        <v>7230</v>
      </c>
      <c r="H3612">
        <v>0</v>
      </c>
      <c r="I3612">
        <v>42</v>
      </c>
      <c r="J3612">
        <f t="shared" si="169"/>
        <v>0</v>
      </c>
      <c r="K3612">
        <f t="shared" si="170"/>
        <v>0</v>
      </c>
    </row>
    <row r="3613" spans="1:11" x14ac:dyDescent="0.2">
      <c r="A3613" t="s">
        <v>7096</v>
      </c>
      <c r="B3613" t="s">
        <v>7231</v>
      </c>
      <c r="C3613">
        <v>0</v>
      </c>
      <c r="D3613">
        <v>2</v>
      </c>
      <c r="E3613">
        <f t="shared" si="168"/>
        <v>0</v>
      </c>
      <c r="F3613">
        <v>3575</v>
      </c>
      <c r="G3613" t="s">
        <v>7232</v>
      </c>
      <c r="H3613">
        <v>0</v>
      </c>
      <c r="I3613">
        <v>365</v>
      </c>
      <c r="J3613">
        <f t="shared" si="169"/>
        <v>0</v>
      </c>
      <c r="K3613">
        <f t="shared" si="170"/>
        <v>0</v>
      </c>
    </row>
    <row r="3614" spans="1:11" x14ac:dyDescent="0.2">
      <c r="A3614" t="s">
        <v>7096</v>
      </c>
      <c r="B3614" t="s">
        <v>7233</v>
      </c>
      <c r="C3614">
        <v>0</v>
      </c>
      <c r="D3614">
        <v>1</v>
      </c>
      <c r="E3614">
        <f t="shared" si="168"/>
        <v>0</v>
      </c>
      <c r="F3614">
        <v>3580</v>
      </c>
      <c r="G3614" t="s">
        <v>7234</v>
      </c>
      <c r="H3614">
        <v>0</v>
      </c>
      <c r="I3614">
        <v>211</v>
      </c>
      <c r="J3614">
        <f t="shared" si="169"/>
        <v>0</v>
      </c>
      <c r="K3614">
        <f t="shared" si="170"/>
        <v>0</v>
      </c>
    </row>
    <row r="3615" spans="1:11" x14ac:dyDescent="0.2">
      <c r="A3615" t="s">
        <v>7096</v>
      </c>
      <c r="B3615" t="s">
        <v>7235</v>
      </c>
      <c r="C3615">
        <v>0</v>
      </c>
      <c r="D3615">
        <v>0</v>
      </c>
      <c r="E3615">
        <f t="shared" si="168"/>
        <v>0</v>
      </c>
      <c r="F3615">
        <v>3590</v>
      </c>
      <c r="G3615" t="s">
        <v>7236</v>
      </c>
      <c r="H3615">
        <v>0</v>
      </c>
      <c r="I3615">
        <v>354</v>
      </c>
      <c r="J3615">
        <f t="shared" si="169"/>
        <v>0</v>
      </c>
      <c r="K3615">
        <f t="shared" si="170"/>
        <v>0</v>
      </c>
    </row>
    <row r="3616" spans="1:11" x14ac:dyDescent="0.2">
      <c r="A3616" t="s">
        <v>7096</v>
      </c>
      <c r="B3616" t="s">
        <v>7237</v>
      </c>
      <c r="C3616">
        <v>0</v>
      </c>
      <c r="D3616">
        <v>10</v>
      </c>
      <c r="E3616">
        <f t="shared" si="168"/>
        <v>0</v>
      </c>
      <c r="F3616">
        <v>3600</v>
      </c>
      <c r="G3616" t="s">
        <v>7238</v>
      </c>
      <c r="H3616">
        <v>0</v>
      </c>
      <c r="I3616">
        <v>8025</v>
      </c>
      <c r="J3616">
        <f t="shared" si="169"/>
        <v>0</v>
      </c>
      <c r="K3616">
        <f t="shared" si="170"/>
        <v>0</v>
      </c>
    </row>
    <row r="3617" spans="1:11" x14ac:dyDescent="0.2">
      <c r="A3617" t="s">
        <v>7096</v>
      </c>
      <c r="B3617" t="s">
        <v>7239</v>
      </c>
      <c r="C3617">
        <v>0</v>
      </c>
      <c r="D3617">
        <v>4</v>
      </c>
      <c r="E3617">
        <f t="shared" si="168"/>
        <v>0</v>
      </c>
      <c r="F3617">
        <v>3610</v>
      </c>
      <c r="G3617" t="s">
        <v>7240</v>
      </c>
      <c r="H3617">
        <v>0</v>
      </c>
      <c r="I3617">
        <v>227</v>
      </c>
      <c r="J3617">
        <f t="shared" si="169"/>
        <v>0</v>
      </c>
      <c r="K3617">
        <f t="shared" si="170"/>
        <v>0</v>
      </c>
    </row>
    <row r="3618" spans="1:11" x14ac:dyDescent="0.2">
      <c r="A3618" t="s">
        <v>7096</v>
      </c>
      <c r="B3618" t="s">
        <v>7241</v>
      </c>
      <c r="C3618">
        <v>0</v>
      </c>
      <c r="D3618">
        <v>4</v>
      </c>
      <c r="E3618">
        <f t="shared" si="168"/>
        <v>0</v>
      </c>
      <c r="F3618">
        <v>3620</v>
      </c>
      <c r="G3618" t="s">
        <v>7242</v>
      </c>
      <c r="H3618">
        <v>0</v>
      </c>
      <c r="I3618">
        <v>188</v>
      </c>
      <c r="J3618">
        <f t="shared" si="169"/>
        <v>0</v>
      </c>
      <c r="K3618">
        <f t="shared" si="170"/>
        <v>0</v>
      </c>
    </row>
    <row r="3619" spans="1:11" x14ac:dyDescent="0.2">
      <c r="A3619" t="s">
        <v>7096</v>
      </c>
      <c r="B3619" t="s">
        <v>7243</v>
      </c>
      <c r="C3619">
        <v>0</v>
      </c>
      <c r="D3619">
        <v>5</v>
      </c>
      <c r="E3619">
        <f t="shared" si="168"/>
        <v>0</v>
      </c>
      <c r="F3619">
        <v>3625</v>
      </c>
      <c r="G3619" t="s">
        <v>7244</v>
      </c>
      <c r="H3619">
        <v>0</v>
      </c>
      <c r="I3619">
        <v>3921</v>
      </c>
      <c r="J3619">
        <f t="shared" si="169"/>
        <v>0</v>
      </c>
      <c r="K3619">
        <f t="shared" si="170"/>
        <v>0</v>
      </c>
    </row>
    <row r="3620" spans="1:11" x14ac:dyDescent="0.2">
      <c r="A3620" t="s">
        <v>7096</v>
      </c>
      <c r="B3620" t="s">
        <v>7245</v>
      </c>
      <c r="C3620">
        <v>0</v>
      </c>
      <c r="D3620">
        <v>0</v>
      </c>
      <c r="E3620">
        <f t="shared" si="168"/>
        <v>0</v>
      </c>
      <c r="F3620">
        <v>3630</v>
      </c>
      <c r="G3620" t="s">
        <v>7246</v>
      </c>
      <c r="H3620">
        <v>0</v>
      </c>
      <c r="I3620">
        <v>112</v>
      </c>
      <c r="J3620">
        <f t="shared" si="169"/>
        <v>0</v>
      </c>
      <c r="K3620">
        <f t="shared" si="170"/>
        <v>0</v>
      </c>
    </row>
    <row r="3621" spans="1:11" x14ac:dyDescent="0.2">
      <c r="A3621" t="s">
        <v>7096</v>
      </c>
      <c r="B3621" t="s">
        <v>7247</v>
      </c>
      <c r="C3621">
        <v>0</v>
      </c>
      <c r="D3621">
        <v>4</v>
      </c>
      <c r="E3621">
        <f t="shared" si="168"/>
        <v>0</v>
      </c>
      <c r="F3621">
        <v>3640</v>
      </c>
      <c r="G3621" t="s">
        <v>7248</v>
      </c>
      <c r="H3621">
        <v>0</v>
      </c>
      <c r="I3621">
        <v>121</v>
      </c>
      <c r="J3621">
        <f t="shared" si="169"/>
        <v>0</v>
      </c>
      <c r="K3621">
        <f t="shared" si="170"/>
        <v>0</v>
      </c>
    </row>
    <row r="3622" spans="1:11" x14ac:dyDescent="0.2">
      <c r="A3622" t="s">
        <v>7096</v>
      </c>
      <c r="B3622" t="s">
        <v>7249</v>
      </c>
      <c r="C3622">
        <v>0</v>
      </c>
      <c r="D3622">
        <v>0</v>
      </c>
      <c r="E3622">
        <f t="shared" si="168"/>
        <v>0</v>
      </c>
      <c r="F3622">
        <v>3645</v>
      </c>
      <c r="G3622" t="s">
        <v>7250</v>
      </c>
      <c r="H3622">
        <v>0</v>
      </c>
      <c r="I3622">
        <v>179</v>
      </c>
      <c r="J3622">
        <f t="shared" si="169"/>
        <v>0</v>
      </c>
      <c r="K3622">
        <f t="shared" si="170"/>
        <v>0</v>
      </c>
    </row>
    <row r="3623" spans="1:11" x14ac:dyDescent="0.2">
      <c r="A3623" t="s">
        <v>7096</v>
      </c>
      <c r="B3623" t="s">
        <v>7251</v>
      </c>
      <c r="C3623">
        <v>0</v>
      </c>
      <c r="D3623">
        <v>29</v>
      </c>
      <c r="E3623">
        <f t="shared" si="168"/>
        <v>0</v>
      </c>
      <c r="F3623">
        <v>3650</v>
      </c>
      <c r="G3623" t="s">
        <v>7252</v>
      </c>
      <c r="H3623">
        <v>0</v>
      </c>
      <c r="I3623">
        <v>5339</v>
      </c>
      <c r="J3623">
        <f t="shared" si="169"/>
        <v>0</v>
      </c>
      <c r="K3623">
        <f t="shared" si="170"/>
        <v>0</v>
      </c>
    </row>
    <row r="3624" spans="1:11" x14ac:dyDescent="0.2">
      <c r="A3624" t="s">
        <v>7096</v>
      </c>
      <c r="B3624" t="s">
        <v>7253</v>
      </c>
      <c r="C3624">
        <v>0</v>
      </c>
      <c r="D3624">
        <v>0</v>
      </c>
      <c r="E3624">
        <f t="shared" si="168"/>
        <v>0</v>
      </c>
      <c r="F3624">
        <v>3655</v>
      </c>
      <c r="G3624" t="s">
        <v>7254</v>
      </c>
      <c r="H3624">
        <v>0</v>
      </c>
      <c r="I3624">
        <v>92</v>
      </c>
      <c r="J3624">
        <f t="shared" si="169"/>
        <v>0</v>
      </c>
      <c r="K3624">
        <f t="shared" si="170"/>
        <v>0</v>
      </c>
    </row>
    <row r="3625" spans="1:11" x14ac:dyDescent="0.2">
      <c r="A3625" t="s">
        <v>7096</v>
      </c>
      <c r="B3625" t="s">
        <v>7255</v>
      </c>
      <c r="C3625">
        <v>0</v>
      </c>
      <c r="D3625">
        <v>14</v>
      </c>
      <c r="E3625">
        <f t="shared" si="168"/>
        <v>0</v>
      </c>
      <c r="F3625">
        <v>3660</v>
      </c>
      <c r="G3625" t="s">
        <v>7256</v>
      </c>
      <c r="H3625">
        <v>0</v>
      </c>
      <c r="I3625">
        <v>167</v>
      </c>
      <c r="J3625">
        <f t="shared" si="169"/>
        <v>0</v>
      </c>
      <c r="K3625">
        <f t="shared" si="170"/>
        <v>0</v>
      </c>
    </row>
    <row r="3626" spans="1:11" x14ac:dyDescent="0.2">
      <c r="A3626" t="s">
        <v>7096</v>
      </c>
      <c r="B3626" t="s">
        <v>7257</v>
      </c>
      <c r="C3626">
        <v>0</v>
      </c>
      <c r="D3626">
        <v>0</v>
      </c>
      <c r="E3626">
        <f t="shared" si="168"/>
        <v>0</v>
      </c>
      <c r="F3626">
        <v>3665</v>
      </c>
      <c r="G3626" t="s">
        <v>7258</v>
      </c>
      <c r="H3626">
        <v>0</v>
      </c>
      <c r="I3626">
        <v>43</v>
      </c>
      <c r="J3626">
        <f t="shared" si="169"/>
        <v>0</v>
      </c>
      <c r="K3626">
        <f t="shared" si="170"/>
        <v>0</v>
      </c>
    </row>
    <row r="3627" spans="1:11" x14ac:dyDescent="0.2">
      <c r="A3627" t="s">
        <v>7096</v>
      </c>
      <c r="B3627" t="s">
        <v>7259</v>
      </c>
      <c r="C3627">
        <v>0</v>
      </c>
      <c r="D3627">
        <v>8</v>
      </c>
      <c r="E3627">
        <f t="shared" si="168"/>
        <v>0</v>
      </c>
      <c r="F3627">
        <v>3670</v>
      </c>
      <c r="G3627" t="s">
        <v>7260</v>
      </c>
      <c r="H3627">
        <v>0</v>
      </c>
      <c r="I3627">
        <v>124</v>
      </c>
      <c r="J3627">
        <f t="shared" si="169"/>
        <v>0</v>
      </c>
      <c r="K3627">
        <f t="shared" si="170"/>
        <v>0</v>
      </c>
    </row>
    <row r="3628" spans="1:11" x14ac:dyDescent="0.2">
      <c r="A3628" t="s">
        <v>7096</v>
      </c>
      <c r="B3628" t="s">
        <v>7261</v>
      </c>
      <c r="C3628">
        <v>0</v>
      </c>
      <c r="D3628">
        <v>6</v>
      </c>
      <c r="E3628">
        <f t="shared" si="168"/>
        <v>0</v>
      </c>
      <c r="F3628">
        <v>3675</v>
      </c>
      <c r="G3628" t="s">
        <v>7262</v>
      </c>
      <c r="H3628">
        <v>0</v>
      </c>
      <c r="I3628">
        <v>1590</v>
      </c>
      <c r="J3628">
        <f t="shared" si="169"/>
        <v>0</v>
      </c>
      <c r="K3628">
        <f t="shared" si="170"/>
        <v>0</v>
      </c>
    </row>
    <row r="3629" spans="1:11" x14ac:dyDescent="0.2">
      <c r="A3629" t="s">
        <v>7096</v>
      </c>
      <c r="B3629" t="s">
        <v>7263</v>
      </c>
      <c r="C3629">
        <v>0</v>
      </c>
      <c r="D3629">
        <v>0</v>
      </c>
      <c r="E3629">
        <f t="shared" si="168"/>
        <v>0</v>
      </c>
      <c r="F3629">
        <v>3680</v>
      </c>
      <c r="G3629" t="s">
        <v>7264</v>
      </c>
      <c r="H3629">
        <v>0</v>
      </c>
      <c r="I3629">
        <v>100</v>
      </c>
      <c r="J3629">
        <f t="shared" si="169"/>
        <v>0</v>
      </c>
      <c r="K3629">
        <f t="shared" si="170"/>
        <v>0</v>
      </c>
    </row>
    <row r="3630" spans="1:11" x14ac:dyDescent="0.2">
      <c r="A3630" t="s">
        <v>7096</v>
      </c>
      <c r="B3630" t="s">
        <v>7265</v>
      </c>
      <c r="C3630">
        <v>0</v>
      </c>
      <c r="D3630">
        <v>0</v>
      </c>
      <c r="E3630">
        <f t="shared" si="168"/>
        <v>0</v>
      </c>
      <c r="F3630">
        <v>3685</v>
      </c>
      <c r="G3630" t="s">
        <v>7266</v>
      </c>
      <c r="H3630">
        <v>0</v>
      </c>
      <c r="I3630">
        <v>28</v>
      </c>
      <c r="J3630">
        <f t="shared" si="169"/>
        <v>0</v>
      </c>
      <c r="K3630">
        <f t="shared" si="170"/>
        <v>0</v>
      </c>
    </row>
    <row r="3631" spans="1:11" x14ac:dyDescent="0.2">
      <c r="A3631" t="s">
        <v>7096</v>
      </c>
      <c r="B3631" t="s">
        <v>7267</v>
      </c>
      <c r="C3631">
        <v>0</v>
      </c>
      <c r="D3631">
        <v>0</v>
      </c>
      <c r="E3631">
        <f t="shared" si="168"/>
        <v>0</v>
      </c>
      <c r="F3631">
        <v>3690</v>
      </c>
      <c r="G3631" t="s">
        <v>7268</v>
      </c>
      <c r="H3631">
        <v>0</v>
      </c>
      <c r="I3631">
        <v>118</v>
      </c>
      <c r="J3631">
        <f t="shared" si="169"/>
        <v>0</v>
      </c>
      <c r="K3631">
        <f t="shared" si="170"/>
        <v>0</v>
      </c>
    </row>
    <row r="3632" spans="1:11" x14ac:dyDescent="0.2">
      <c r="A3632" t="s">
        <v>7096</v>
      </c>
      <c r="B3632" t="s">
        <v>7269</v>
      </c>
      <c r="C3632">
        <v>0</v>
      </c>
      <c r="D3632">
        <v>0</v>
      </c>
      <c r="E3632">
        <f t="shared" si="168"/>
        <v>0</v>
      </c>
      <c r="F3632">
        <v>3695</v>
      </c>
      <c r="G3632" t="s">
        <v>7270</v>
      </c>
      <c r="H3632">
        <v>0</v>
      </c>
      <c r="I3632">
        <v>221</v>
      </c>
      <c r="J3632">
        <f t="shared" si="169"/>
        <v>0</v>
      </c>
      <c r="K3632">
        <f t="shared" si="170"/>
        <v>0</v>
      </c>
    </row>
    <row r="3633" spans="1:11" x14ac:dyDescent="0.2">
      <c r="A3633" t="s">
        <v>7096</v>
      </c>
      <c r="B3633" t="s">
        <v>7271</v>
      </c>
      <c r="C3633">
        <v>0</v>
      </c>
      <c r="D3633">
        <v>26</v>
      </c>
      <c r="E3633">
        <f t="shared" si="168"/>
        <v>0</v>
      </c>
      <c r="F3633">
        <v>3700</v>
      </c>
      <c r="G3633" t="s">
        <v>7272</v>
      </c>
      <c r="H3633">
        <v>0</v>
      </c>
      <c r="I3633">
        <v>6025</v>
      </c>
      <c r="J3633">
        <f t="shared" si="169"/>
        <v>0</v>
      </c>
      <c r="K3633">
        <f t="shared" si="170"/>
        <v>0</v>
      </c>
    </row>
    <row r="3634" spans="1:11" x14ac:dyDescent="0.2">
      <c r="A3634" t="s">
        <v>7096</v>
      </c>
      <c r="B3634" t="s">
        <v>7273</v>
      </c>
      <c r="C3634">
        <v>0</v>
      </c>
      <c r="D3634">
        <v>0</v>
      </c>
      <c r="E3634">
        <f t="shared" si="168"/>
        <v>0</v>
      </c>
      <c r="F3634">
        <v>3705</v>
      </c>
      <c r="G3634" t="s">
        <v>7274</v>
      </c>
      <c r="H3634">
        <v>0</v>
      </c>
      <c r="I3634">
        <v>23</v>
      </c>
      <c r="J3634">
        <f t="shared" si="169"/>
        <v>0</v>
      </c>
      <c r="K3634">
        <f t="shared" si="170"/>
        <v>0</v>
      </c>
    </row>
    <row r="3635" spans="1:11" x14ac:dyDescent="0.2">
      <c r="A3635" t="s">
        <v>7096</v>
      </c>
      <c r="B3635" t="s">
        <v>7275</v>
      </c>
      <c r="C3635">
        <v>0</v>
      </c>
      <c r="D3635">
        <v>0</v>
      </c>
      <c r="E3635">
        <f t="shared" si="168"/>
        <v>0</v>
      </c>
      <c r="F3635">
        <v>3710</v>
      </c>
      <c r="G3635" t="s">
        <v>7276</v>
      </c>
      <c r="H3635">
        <v>0</v>
      </c>
      <c r="I3635">
        <v>52</v>
      </c>
      <c r="J3635">
        <f t="shared" si="169"/>
        <v>0</v>
      </c>
      <c r="K3635">
        <f t="shared" si="170"/>
        <v>0</v>
      </c>
    </row>
    <row r="3636" spans="1:11" x14ac:dyDescent="0.2">
      <c r="A3636" t="s">
        <v>7096</v>
      </c>
      <c r="B3636" t="s">
        <v>7277</v>
      </c>
      <c r="C3636">
        <v>0</v>
      </c>
      <c r="D3636">
        <v>0</v>
      </c>
      <c r="E3636">
        <f t="shared" si="168"/>
        <v>0</v>
      </c>
      <c r="F3636">
        <v>3715</v>
      </c>
      <c r="G3636" t="s">
        <v>7278</v>
      </c>
      <c r="H3636">
        <v>0</v>
      </c>
      <c r="I3636">
        <v>52</v>
      </c>
      <c r="J3636">
        <f t="shared" si="169"/>
        <v>0</v>
      </c>
      <c r="K3636">
        <f t="shared" si="170"/>
        <v>0</v>
      </c>
    </row>
    <row r="3637" spans="1:11" x14ac:dyDescent="0.2">
      <c r="A3637" t="s">
        <v>7096</v>
      </c>
      <c r="B3637" t="s">
        <v>7279</v>
      </c>
      <c r="C3637">
        <v>0</v>
      </c>
      <c r="D3637">
        <v>0</v>
      </c>
      <c r="E3637">
        <f t="shared" si="168"/>
        <v>0</v>
      </c>
      <c r="F3637">
        <v>3720</v>
      </c>
      <c r="G3637" t="s">
        <v>7280</v>
      </c>
      <c r="H3637">
        <v>0</v>
      </c>
      <c r="I3637">
        <v>43</v>
      </c>
      <c r="J3637">
        <f t="shared" si="169"/>
        <v>0</v>
      </c>
      <c r="K3637">
        <f t="shared" si="170"/>
        <v>0</v>
      </c>
    </row>
    <row r="3638" spans="1:11" x14ac:dyDescent="0.2">
      <c r="A3638" t="s">
        <v>7096</v>
      </c>
      <c r="B3638" t="s">
        <v>7281</v>
      </c>
      <c r="C3638">
        <v>0</v>
      </c>
      <c r="D3638">
        <v>3</v>
      </c>
      <c r="E3638">
        <f t="shared" si="168"/>
        <v>0</v>
      </c>
      <c r="F3638">
        <v>3725</v>
      </c>
      <c r="G3638" t="s">
        <v>7282</v>
      </c>
      <c r="H3638">
        <v>0</v>
      </c>
      <c r="I3638">
        <v>1482</v>
      </c>
      <c r="J3638">
        <f t="shared" si="169"/>
        <v>0</v>
      </c>
      <c r="K3638">
        <f t="shared" si="170"/>
        <v>0</v>
      </c>
    </row>
    <row r="3639" spans="1:11" x14ac:dyDescent="0.2">
      <c r="A3639" t="s">
        <v>7096</v>
      </c>
      <c r="B3639" t="s">
        <v>7283</v>
      </c>
      <c r="C3639">
        <v>0</v>
      </c>
      <c r="D3639">
        <v>0</v>
      </c>
      <c r="E3639">
        <f t="shared" si="168"/>
        <v>0</v>
      </c>
      <c r="F3639">
        <v>3730</v>
      </c>
      <c r="G3639" t="s">
        <v>7284</v>
      </c>
      <c r="H3639">
        <v>0</v>
      </c>
      <c r="I3639">
        <v>108</v>
      </c>
      <c r="J3639">
        <f t="shared" si="169"/>
        <v>0</v>
      </c>
      <c r="K3639">
        <f t="shared" si="170"/>
        <v>0</v>
      </c>
    </row>
    <row r="3640" spans="1:11" x14ac:dyDescent="0.2">
      <c r="A3640" t="s">
        <v>7096</v>
      </c>
      <c r="B3640" t="s">
        <v>7285</v>
      </c>
      <c r="C3640">
        <v>0</v>
      </c>
      <c r="D3640">
        <v>0</v>
      </c>
      <c r="E3640">
        <f t="shared" si="168"/>
        <v>0</v>
      </c>
      <c r="F3640">
        <v>3735</v>
      </c>
      <c r="G3640" t="s">
        <v>7286</v>
      </c>
      <c r="H3640">
        <v>0</v>
      </c>
      <c r="I3640">
        <v>65</v>
      </c>
      <c r="J3640">
        <f t="shared" si="169"/>
        <v>0</v>
      </c>
      <c r="K3640">
        <f t="shared" si="170"/>
        <v>0</v>
      </c>
    </row>
    <row r="3641" spans="1:11" x14ac:dyDescent="0.2">
      <c r="A3641" t="s">
        <v>7096</v>
      </c>
      <c r="B3641" t="s">
        <v>7287</v>
      </c>
      <c r="C3641">
        <v>0</v>
      </c>
      <c r="D3641">
        <v>0</v>
      </c>
      <c r="E3641">
        <f t="shared" si="168"/>
        <v>0</v>
      </c>
      <c r="F3641">
        <v>3740</v>
      </c>
      <c r="G3641" t="s">
        <v>7288</v>
      </c>
      <c r="H3641">
        <v>0</v>
      </c>
      <c r="I3641">
        <v>428</v>
      </c>
      <c r="J3641">
        <f t="shared" si="169"/>
        <v>0</v>
      </c>
      <c r="K3641">
        <f t="shared" si="170"/>
        <v>0</v>
      </c>
    </row>
    <row r="3642" spans="1:11" x14ac:dyDescent="0.2">
      <c r="A3642" t="s">
        <v>7096</v>
      </c>
      <c r="B3642" t="s">
        <v>7289</v>
      </c>
      <c r="C3642">
        <v>0</v>
      </c>
      <c r="D3642">
        <v>0</v>
      </c>
      <c r="E3642">
        <f t="shared" si="168"/>
        <v>0</v>
      </c>
      <c r="F3642">
        <v>3745</v>
      </c>
      <c r="G3642" t="s">
        <v>7290</v>
      </c>
      <c r="H3642">
        <v>0</v>
      </c>
      <c r="I3642">
        <v>82</v>
      </c>
      <c r="J3642">
        <f t="shared" si="169"/>
        <v>0</v>
      </c>
      <c r="K3642">
        <f t="shared" si="170"/>
        <v>0</v>
      </c>
    </row>
    <row r="3643" spans="1:11" x14ac:dyDescent="0.2">
      <c r="A3643" t="s">
        <v>7096</v>
      </c>
      <c r="B3643" t="s">
        <v>7291</v>
      </c>
      <c r="C3643">
        <v>0</v>
      </c>
      <c r="D3643">
        <v>165</v>
      </c>
      <c r="E3643">
        <f t="shared" si="168"/>
        <v>0</v>
      </c>
      <c r="F3643">
        <v>3750</v>
      </c>
      <c r="G3643" t="s">
        <v>7292</v>
      </c>
      <c r="H3643">
        <v>0</v>
      </c>
      <c r="I3643">
        <v>12617</v>
      </c>
      <c r="J3643">
        <f t="shared" si="169"/>
        <v>0</v>
      </c>
      <c r="K3643">
        <f t="shared" si="170"/>
        <v>0</v>
      </c>
    </row>
    <row r="3644" spans="1:11" x14ac:dyDescent="0.2">
      <c r="A3644" t="s">
        <v>7096</v>
      </c>
      <c r="B3644" t="s">
        <v>7293</v>
      </c>
      <c r="C3644">
        <v>0</v>
      </c>
      <c r="D3644">
        <v>0</v>
      </c>
      <c r="E3644">
        <f t="shared" si="168"/>
        <v>0</v>
      </c>
      <c r="F3644">
        <v>3755</v>
      </c>
      <c r="G3644" t="s">
        <v>7294</v>
      </c>
      <c r="H3644">
        <v>0</v>
      </c>
      <c r="I3644">
        <v>1076</v>
      </c>
      <c r="J3644">
        <f t="shared" si="169"/>
        <v>0</v>
      </c>
      <c r="K3644">
        <f t="shared" si="170"/>
        <v>0</v>
      </c>
    </row>
    <row r="3645" spans="1:11" x14ac:dyDescent="0.2">
      <c r="A3645" t="s">
        <v>7096</v>
      </c>
      <c r="B3645" t="s">
        <v>7295</v>
      </c>
      <c r="C3645">
        <v>0</v>
      </c>
      <c r="D3645">
        <v>0</v>
      </c>
      <c r="E3645">
        <f t="shared" si="168"/>
        <v>0</v>
      </c>
      <c r="F3645">
        <v>3760</v>
      </c>
      <c r="G3645" t="s">
        <v>7296</v>
      </c>
      <c r="H3645">
        <v>0</v>
      </c>
      <c r="I3645">
        <v>88</v>
      </c>
      <c r="J3645">
        <f t="shared" si="169"/>
        <v>0</v>
      </c>
      <c r="K3645">
        <f t="shared" si="170"/>
        <v>0</v>
      </c>
    </row>
    <row r="3646" spans="1:11" x14ac:dyDescent="0.2">
      <c r="A3646" t="s">
        <v>7096</v>
      </c>
      <c r="B3646" t="s">
        <v>7297</v>
      </c>
      <c r="C3646">
        <v>0</v>
      </c>
      <c r="D3646">
        <v>0</v>
      </c>
      <c r="E3646">
        <f t="shared" si="168"/>
        <v>0</v>
      </c>
      <c r="F3646">
        <v>3765</v>
      </c>
      <c r="G3646" t="s">
        <v>7298</v>
      </c>
      <c r="H3646">
        <v>0</v>
      </c>
      <c r="I3646">
        <v>110</v>
      </c>
      <c r="J3646">
        <f t="shared" si="169"/>
        <v>0</v>
      </c>
      <c r="K3646">
        <f t="shared" si="170"/>
        <v>0</v>
      </c>
    </row>
    <row r="3647" spans="1:11" x14ac:dyDescent="0.2">
      <c r="A3647" t="s">
        <v>7096</v>
      </c>
      <c r="B3647" t="s">
        <v>7299</v>
      </c>
      <c r="C3647">
        <v>0</v>
      </c>
      <c r="D3647">
        <v>0</v>
      </c>
      <c r="E3647">
        <f t="shared" si="168"/>
        <v>0</v>
      </c>
      <c r="F3647">
        <v>3770</v>
      </c>
      <c r="G3647" t="s">
        <v>7300</v>
      </c>
      <c r="H3647">
        <v>0</v>
      </c>
      <c r="I3647">
        <v>213</v>
      </c>
      <c r="J3647">
        <f t="shared" si="169"/>
        <v>0</v>
      </c>
      <c r="K3647">
        <f t="shared" si="170"/>
        <v>0</v>
      </c>
    </row>
    <row r="3648" spans="1:11" x14ac:dyDescent="0.2">
      <c r="A3648" t="s">
        <v>7096</v>
      </c>
      <c r="B3648" t="s">
        <v>7301</v>
      </c>
      <c r="C3648">
        <v>0</v>
      </c>
      <c r="D3648">
        <v>88</v>
      </c>
      <c r="E3648">
        <f t="shared" si="168"/>
        <v>0</v>
      </c>
      <c r="F3648">
        <v>3775</v>
      </c>
      <c r="G3648" t="s">
        <v>7302</v>
      </c>
      <c r="H3648">
        <v>0</v>
      </c>
      <c r="I3648">
        <v>1822</v>
      </c>
      <c r="J3648">
        <f t="shared" si="169"/>
        <v>0</v>
      </c>
      <c r="K3648">
        <f t="shared" si="170"/>
        <v>0</v>
      </c>
    </row>
    <row r="3649" spans="1:11" x14ac:dyDescent="0.2">
      <c r="A3649" t="s">
        <v>7096</v>
      </c>
      <c r="B3649" t="s">
        <v>7303</v>
      </c>
      <c r="C3649">
        <v>0</v>
      </c>
      <c r="D3649">
        <v>0</v>
      </c>
      <c r="E3649">
        <f t="shared" si="168"/>
        <v>0</v>
      </c>
      <c r="F3649">
        <v>3780</v>
      </c>
      <c r="G3649" t="s">
        <v>7304</v>
      </c>
      <c r="H3649">
        <v>0</v>
      </c>
      <c r="I3649">
        <v>238</v>
      </c>
      <c r="J3649">
        <f t="shared" si="169"/>
        <v>0</v>
      </c>
      <c r="K3649">
        <f t="shared" si="170"/>
        <v>0</v>
      </c>
    </row>
    <row r="3650" spans="1:11" x14ac:dyDescent="0.2">
      <c r="A3650" t="s">
        <v>7096</v>
      </c>
      <c r="B3650" t="s">
        <v>7305</v>
      </c>
      <c r="C3650">
        <v>0</v>
      </c>
      <c r="D3650">
        <v>0</v>
      </c>
      <c r="E3650">
        <f t="shared" si="168"/>
        <v>0</v>
      </c>
      <c r="F3650">
        <v>3785</v>
      </c>
      <c r="G3650" t="s">
        <v>7306</v>
      </c>
      <c r="H3650">
        <v>0</v>
      </c>
      <c r="I3650">
        <v>1020</v>
      </c>
      <c r="J3650">
        <f t="shared" si="169"/>
        <v>0</v>
      </c>
      <c r="K3650">
        <f t="shared" si="170"/>
        <v>0</v>
      </c>
    </row>
    <row r="3651" spans="1:11" x14ac:dyDescent="0.2">
      <c r="A3651" t="s">
        <v>7096</v>
      </c>
      <c r="B3651" t="s">
        <v>7307</v>
      </c>
      <c r="C3651">
        <v>0</v>
      </c>
      <c r="D3651">
        <v>0</v>
      </c>
      <c r="E3651">
        <f t="shared" si="168"/>
        <v>0</v>
      </c>
      <c r="F3651">
        <v>3790</v>
      </c>
      <c r="G3651" t="s">
        <v>7308</v>
      </c>
      <c r="H3651">
        <v>0</v>
      </c>
      <c r="I3651">
        <v>60</v>
      </c>
      <c r="J3651">
        <f t="shared" si="169"/>
        <v>0</v>
      </c>
      <c r="K3651">
        <f t="shared" si="170"/>
        <v>0</v>
      </c>
    </row>
    <row r="3652" spans="1:11" x14ac:dyDescent="0.2">
      <c r="A3652" t="s">
        <v>7096</v>
      </c>
      <c r="B3652" t="s">
        <v>7309</v>
      </c>
      <c r="C3652">
        <v>0</v>
      </c>
      <c r="D3652">
        <v>0</v>
      </c>
      <c r="E3652">
        <f t="shared" si="168"/>
        <v>0</v>
      </c>
      <c r="F3652">
        <v>3795</v>
      </c>
      <c r="G3652" t="s">
        <v>7310</v>
      </c>
      <c r="H3652">
        <v>0</v>
      </c>
      <c r="I3652">
        <v>66</v>
      </c>
      <c r="J3652">
        <f t="shared" si="169"/>
        <v>0</v>
      </c>
      <c r="K3652">
        <f t="shared" si="170"/>
        <v>0</v>
      </c>
    </row>
    <row r="3653" spans="1:11" x14ac:dyDescent="0.2">
      <c r="A3653" t="s">
        <v>7096</v>
      </c>
      <c r="B3653" t="s">
        <v>7311</v>
      </c>
      <c r="C3653">
        <v>0</v>
      </c>
      <c r="D3653">
        <v>90</v>
      </c>
      <c r="E3653">
        <f t="shared" si="168"/>
        <v>0</v>
      </c>
      <c r="F3653">
        <v>3800</v>
      </c>
      <c r="G3653" t="s">
        <v>7312</v>
      </c>
      <c r="H3653">
        <v>0</v>
      </c>
      <c r="I3653">
        <v>39862</v>
      </c>
      <c r="J3653">
        <f t="shared" si="169"/>
        <v>0</v>
      </c>
      <c r="K3653">
        <f t="shared" si="170"/>
        <v>0</v>
      </c>
    </row>
    <row r="3654" spans="1:11" x14ac:dyDescent="0.2">
      <c r="A3654" t="s">
        <v>7096</v>
      </c>
      <c r="B3654" t="s">
        <v>7313</v>
      </c>
      <c r="C3654">
        <v>0</v>
      </c>
      <c r="D3654">
        <v>0</v>
      </c>
      <c r="E3654">
        <f t="shared" si="168"/>
        <v>0</v>
      </c>
      <c r="F3654">
        <v>3805</v>
      </c>
      <c r="G3654" t="s">
        <v>7314</v>
      </c>
      <c r="H3654">
        <v>0</v>
      </c>
      <c r="I3654">
        <v>341</v>
      </c>
      <c r="J3654">
        <f t="shared" si="169"/>
        <v>0</v>
      </c>
      <c r="K3654">
        <f t="shared" si="170"/>
        <v>0</v>
      </c>
    </row>
    <row r="3655" spans="1:11" x14ac:dyDescent="0.2">
      <c r="A3655" t="s">
        <v>7096</v>
      </c>
      <c r="B3655" t="s">
        <v>7315</v>
      </c>
      <c r="C3655">
        <v>0</v>
      </c>
      <c r="D3655">
        <v>1</v>
      </c>
      <c r="E3655">
        <f t="shared" si="168"/>
        <v>0</v>
      </c>
      <c r="F3655">
        <v>3810</v>
      </c>
      <c r="G3655" t="s">
        <v>7316</v>
      </c>
      <c r="H3655">
        <v>0</v>
      </c>
      <c r="I3655">
        <v>232</v>
      </c>
      <c r="J3655">
        <f t="shared" si="169"/>
        <v>0</v>
      </c>
      <c r="K3655">
        <f t="shared" si="170"/>
        <v>0</v>
      </c>
    </row>
    <row r="3656" spans="1:11" x14ac:dyDescent="0.2">
      <c r="A3656" t="s">
        <v>7096</v>
      </c>
      <c r="B3656" t="s">
        <v>7317</v>
      </c>
      <c r="C3656">
        <v>0</v>
      </c>
      <c r="D3656">
        <v>0</v>
      </c>
      <c r="E3656">
        <f t="shared" si="168"/>
        <v>0</v>
      </c>
      <c r="F3656">
        <v>3815</v>
      </c>
      <c r="G3656" t="s">
        <v>7318</v>
      </c>
      <c r="H3656">
        <v>0</v>
      </c>
      <c r="I3656">
        <v>422</v>
      </c>
      <c r="J3656">
        <f t="shared" si="169"/>
        <v>0</v>
      </c>
      <c r="K3656">
        <f t="shared" si="170"/>
        <v>0</v>
      </c>
    </row>
    <row r="3657" spans="1:11" x14ac:dyDescent="0.2">
      <c r="A3657" t="s">
        <v>7096</v>
      </c>
      <c r="B3657" t="s">
        <v>7319</v>
      </c>
      <c r="C3657">
        <v>0</v>
      </c>
      <c r="D3657">
        <v>0</v>
      </c>
      <c r="E3657">
        <f t="shared" si="168"/>
        <v>0</v>
      </c>
      <c r="F3657">
        <v>3820</v>
      </c>
      <c r="G3657" t="s">
        <v>7320</v>
      </c>
      <c r="H3657">
        <v>0</v>
      </c>
      <c r="I3657">
        <v>213</v>
      </c>
      <c r="J3657">
        <f t="shared" si="169"/>
        <v>0</v>
      </c>
      <c r="K3657">
        <f t="shared" si="170"/>
        <v>0</v>
      </c>
    </row>
    <row r="3658" spans="1:11" x14ac:dyDescent="0.2">
      <c r="A3658" t="s">
        <v>7096</v>
      </c>
      <c r="B3658" t="s">
        <v>7321</v>
      </c>
      <c r="C3658">
        <v>0</v>
      </c>
      <c r="D3658">
        <v>50</v>
      </c>
      <c r="E3658">
        <f t="shared" si="168"/>
        <v>0</v>
      </c>
      <c r="F3658">
        <v>3825</v>
      </c>
      <c r="G3658" t="s">
        <v>7322</v>
      </c>
      <c r="H3658">
        <v>0</v>
      </c>
      <c r="I3658">
        <v>2738</v>
      </c>
      <c r="J3658">
        <f t="shared" si="169"/>
        <v>0</v>
      </c>
      <c r="K3658">
        <f t="shared" si="170"/>
        <v>0</v>
      </c>
    </row>
    <row r="3659" spans="1:11" x14ac:dyDescent="0.2">
      <c r="A3659" t="s">
        <v>7096</v>
      </c>
      <c r="B3659" t="s">
        <v>7323</v>
      </c>
      <c r="C3659">
        <v>0</v>
      </c>
      <c r="D3659">
        <v>0</v>
      </c>
      <c r="E3659">
        <f t="shared" si="168"/>
        <v>0</v>
      </c>
      <c r="F3659">
        <v>3830</v>
      </c>
      <c r="G3659" t="s">
        <v>7324</v>
      </c>
      <c r="H3659">
        <v>0</v>
      </c>
      <c r="I3659">
        <v>592</v>
      </c>
      <c r="J3659">
        <f t="shared" si="169"/>
        <v>0</v>
      </c>
      <c r="K3659">
        <f t="shared" si="170"/>
        <v>0</v>
      </c>
    </row>
    <row r="3660" spans="1:11" x14ac:dyDescent="0.2">
      <c r="A3660" t="s">
        <v>7096</v>
      </c>
      <c r="B3660" t="s">
        <v>7325</v>
      </c>
      <c r="C3660">
        <v>0</v>
      </c>
      <c r="D3660">
        <v>0</v>
      </c>
      <c r="E3660">
        <f t="shared" ref="E3660:E3723" si="171">C3660*D3660*100*$B$3*$B$3*0.01</f>
        <v>0</v>
      </c>
      <c r="F3660">
        <v>3835</v>
      </c>
      <c r="G3660" t="s">
        <v>7326</v>
      </c>
      <c r="H3660">
        <v>0</v>
      </c>
      <c r="I3660">
        <v>189</v>
      </c>
      <c r="J3660">
        <f t="shared" ref="J3660:J3723" si="172">H3660*I3660*100*$B$3*$B$3*0.01*-1</f>
        <v>0</v>
      </c>
      <c r="K3660">
        <f t="shared" ref="K3660:K3723" si="173">E3660+J3660</f>
        <v>0</v>
      </c>
    </row>
    <row r="3661" spans="1:11" x14ac:dyDescent="0.2">
      <c r="A3661" t="s">
        <v>7096</v>
      </c>
      <c r="B3661" t="s">
        <v>7327</v>
      </c>
      <c r="C3661">
        <v>0</v>
      </c>
      <c r="D3661">
        <v>5</v>
      </c>
      <c r="E3661">
        <f t="shared" si="171"/>
        <v>0</v>
      </c>
      <c r="F3661">
        <v>3840</v>
      </c>
      <c r="G3661" t="s">
        <v>7328</v>
      </c>
      <c r="H3661">
        <v>0</v>
      </c>
      <c r="I3661">
        <v>48</v>
      </c>
      <c r="J3661">
        <f t="shared" si="172"/>
        <v>0</v>
      </c>
      <c r="K3661">
        <f t="shared" si="173"/>
        <v>0</v>
      </c>
    </row>
    <row r="3662" spans="1:11" x14ac:dyDescent="0.2">
      <c r="A3662" t="s">
        <v>7096</v>
      </c>
      <c r="B3662" t="s">
        <v>7329</v>
      </c>
      <c r="C3662">
        <v>0</v>
      </c>
      <c r="D3662">
        <v>2</v>
      </c>
      <c r="E3662">
        <f t="shared" si="171"/>
        <v>0</v>
      </c>
      <c r="F3662">
        <v>3845</v>
      </c>
      <c r="G3662" t="s">
        <v>7330</v>
      </c>
      <c r="H3662">
        <v>0</v>
      </c>
      <c r="I3662">
        <v>16</v>
      </c>
      <c r="J3662">
        <f t="shared" si="172"/>
        <v>0</v>
      </c>
      <c r="K3662">
        <f t="shared" si="173"/>
        <v>0</v>
      </c>
    </row>
    <row r="3663" spans="1:11" x14ac:dyDescent="0.2">
      <c r="A3663" t="s">
        <v>7096</v>
      </c>
      <c r="B3663" t="s">
        <v>7331</v>
      </c>
      <c r="C3663">
        <v>0</v>
      </c>
      <c r="D3663">
        <v>67</v>
      </c>
      <c r="E3663">
        <f t="shared" si="171"/>
        <v>0</v>
      </c>
      <c r="F3663">
        <v>3850</v>
      </c>
      <c r="G3663" t="s">
        <v>7332</v>
      </c>
      <c r="H3663">
        <v>0</v>
      </c>
      <c r="I3663">
        <v>3418</v>
      </c>
      <c r="J3663">
        <f t="shared" si="172"/>
        <v>0</v>
      </c>
      <c r="K3663">
        <f t="shared" si="173"/>
        <v>0</v>
      </c>
    </row>
    <row r="3664" spans="1:11" x14ac:dyDescent="0.2">
      <c r="A3664" t="s">
        <v>7096</v>
      </c>
      <c r="B3664" t="s">
        <v>7333</v>
      </c>
      <c r="C3664">
        <v>0</v>
      </c>
      <c r="D3664">
        <v>9</v>
      </c>
      <c r="E3664">
        <f t="shared" si="171"/>
        <v>0</v>
      </c>
      <c r="F3664">
        <v>3855</v>
      </c>
      <c r="G3664" t="s">
        <v>7334</v>
      </c>
      <c r="H3664">
        <v>0</v>
      </c>
      <c r="I3664">
        <v>22</v>
      </c>
      <c r="J3664">
        <f t="shared" si="172"/>
        <v>0</v>
      </c>
      <c r="K3664">
        <f t="shared" si="173"/>
        <v>0</v>
      </c>
    </row>
    <row r="3665" spans="1:11" x14ac:dyDescent="0.2">
      <c r="A3665" t="s">
        <v>7096</v>
      </c>
      <c r="B3665" t="s">
        <v>7335</v>
      </c>
      <c r="C3665">
        <v>0</v>
      </c>
      <c r="D3665">
        <v>0</v>
      </c>
      <c r="E3665">
        <f t="shared" si="171"/>
        <v>0</v>
      </c>
      <c r="F3665">
        <v>3860</v>
      </c>
      <c r="G3665" t="s">
        <v>7336</v>
      </c>
      <c r="H3665">
        <v>0</v>
      </c>
      <c r="I3665">
        <v>101</v>
      </c>
      <c r="J3665">
        <f t="shared" si="172"/>
        <v>0</v>
      </c>
      <c r="K3665">
        <f t="shared" si="173"/>
        <v>0</v>
      </c>
    </row>
    <row r="3666" spans="1:11" x14ac:dyDescent="0.2">
      <c r="A3666" t="s">
        <v>7096</v>
      </c>
      <c r="B3666" t="s">
        <v>7337</v>
      </c>
      <c r="C3666">
        <v>0</v>
      </c>
      <c r="D3666">
        <v>0</v>
      </c>
      <c r="E3666">
        <f t="shared" si="171"/>
        <v>0</v>
      </c>
      <c r="F3666">
        <v>3865</v>
      </c>
      <c r="G3666" t="s">
        <v>7338</v>
      </c>
      <c r="H3666">
        <v>0</v>
      </c>
      <c r="I3666">
        <v>58</v>
      </c>
      <c r="J3666">
        <f t="shared" si="172"/>
        <v>0</v>
      </c>
      <c r="K3666">
        <f t="shared" si="173"/>
        <v>0</v>
      </c>
    </row>
    <row r="3667" spans="1:11" x14ac:dyDescent="0.2">
      <c r="A3667" t="s">
        <v>7096</v>
      </c>
      <c r="B3667" t="s">
        <v>7339</v>
      </c>
      <c r="C3667">
        <v>0</v>
      </c>
      <c r="D3667">
        <v>0</v>
      </c>
      <c r="E3667">
        <f t="shared" si="171"/>
        <v>0</v>
      </c>
      <c r="F3667">
        <v>3870</v>
      </c>
      <c r="G3667" t="s">
        <v>7340</v>
      </c>
      <c r="H3667">
        <v>0</v>
      </c>
      <c r="I3667">
        <v>638</v>
      </c>
      <c r="J3667">
        <f t="shared" si="172"/>
        <v>0</v>
      </c>
      <c r="K3667">
        <f t="shared" si="173"/>
        <v>0</v>
      </c>
    </row>
    <row r="3668" spans="1:11" x14ac:dyDescent="0.2">
      <c r="A3668" t="s">
        <v>7096</v>
      </c>
      <c r="B3668" t="s">
        <v>7341</v>
      </c>
      <c r="C3668">
        <v>0</v>
      </c>
      <c r="D3668">
        <v>99</v>
      </c>
      <c r="E3668">
        <f t="shared" si="171"/>
        <v>0</v>
      </c>
      <c r="F3668">
        <v>3875</v>
      </c>
      <c r="G3668" t="s">
        <v>7342</v>
      </c>
      <c r="H3668">
        <v>0</v>
      </c>
      <c r="I3668">
        <v>892</v>
      </c>
      <c r="J3668">
        <f t="shared" si="172"/>
        <v>0</v>
      </c>
      <c r="K3668">
        <f t="shared" si="173"/>
        <v>0</v>
      </c>
    </row>
    <row r="3669" spans="1:11" x14ac:dyDescent="0.2">
      <c r="A3669" t="s">
        <v>7096</v>
      </c>
      <c r="B3669" t="s">
        <v>7343</v>
      </c>
      <c r="C3669">
        <v>0</v>
      </c>
      <c r="D3669">
        <v>2</v>
      </c>
      <c r="E3669">
        <f t="shared" si="171"/>
        <v>0</v>
      </c>
      <c r="F3669">
        <v>3880</v>
      </c>
      <c r="G3669" t="s">
        <v>7344</v>
      </c>
      <c r="H3669">
        <v>0</v>
      </c>
      <c r="I3669">
        <v>178</v>
      </c>
      <c r="J3669">
        <f t="shared" si="172"/>
        <v>0</v>
      </c>
      <c r="K3669">
        <f t="shared" si="173"/>
        <v>0</v>
      </c>
    </row>
    <row r="3670" spans="1:11" x14ac:dyDescent="0.2">
      <c r="A3670" t="s">
        <v>7096</v>
      </c>
      <c r="B3670" t="s">
        <v>7345</v>
      </c>
      <c r="C3670">
        <v>0</v>
      </c>
      <c r="D3670">
        <v>0</v>
      </c>
      <c r="E3670">
        <f t="shared" si="171"/>
        <v>0</v>
      </c>
      <c r="F3670">
        <v>3885</v>
      </c>
      <c r="G3670" t="s">
        <v>7346</v>
      </c>
      <c r="H3670">
        <v>0</v>
      </c>
      <c r="I3670">
        <v>39</v>
      </c>
      <c r="J3670">
        <f t="shared" si="172"/>
        <v>0</v>
      </c>
      <c r="K3670">
        <f t="shared" si="173"/>
        <v>0</v>
      </c>
    </row>
    <row r="3671" spans="1:11" x14ac:dyDescent="0.2">
      <c r="A3671" t="s">
        <v>7096</v>
      </c>
      <c r="B3671" t="s">
        <v>7347</v>
      </c>
      <c r="C3671">
        <v>0</v>
      </c>
      <c r="D3671">
        <v>0</v>
      </c>
      <c r="E3671">
        <f t="shared" si="171"/>
        <v>0</v>
      </c>
      <c r="F3671">
        <v>3890</v>
      </c>
      <c r="G3671" t="s">
        <v>7348</v>
      </c>
      <c r="H3671">
        <v>0</v>
      </c>
      <c r="I3671">
        <v>100</v>
      </c>
      <c r="J3671">
        <f t="shared" si="172"/>
        <v>0</v>
      </c>
      <c r="K3671">
        <f t="shared" si="173"/>
        <v>0</v>
      </c>
    </row>
    <row r="3672" spans="1:11" x14ac:dyDescent="0.2">
      <c r="A3672" t="s">
        <v>7096</v>
      </c>
      <c r="B3672" t="s">
        <v>7349</v>
      </c>
      <c r="C3672">
        <v>0</v>
      </c>
      <c r="D3672">
        <v>0</v>
      </c>
      <c r="E3672">
        <f t="shared" si="171"/>
        <v>0</v>
      </c>
      <c r="F3672">
        <v>3895</v>
      </c>
      <c r="G3672" t="s">
        <v>7350</v>
      </c>
      <c r="H3672">
        <v>0</v>
      </c>
      <c r="I3672">
        <v>69</v>
      </c>
      <c r="J3672">
        <f t="shared" si="172"/>
        <v>0</v>
      </c>
      <c r="K3672">
        <f t="shared" si="173"/>
        <v>0</v>
      </c>
    </row>
    <row r="3673" spans="1:11" x14ac:dyDescent="0.2">
      <c r="A3673" t="s">
        <v>7096</v>
      </c>
      <c r="B3673" t="s">
        <v>7351</v>
      </c>
      <c r="C3673">
        <v>0</v>
      </c>
      <c r="D3673">
        <v>140</v>
      </c>
      <c r="E3673">
        <f t="shared" si="171"/>
        <v>0</v>
      </c>
      <c r="F3673">
        <v>3900</v>
      </c>
      <c r="G3673" t="s">
        <v>7352</v>
      </c>
      <c r="H3673">
        <v>0</v>
      </c>
      <c r="I3673">
        <v>4005</v>
      </c>
      <c r="J3673">
        <f t="shared" si="172"/>
        <v>0</v>
      </c>
      <c r="K3673">
        <f t="shared" si="173"/>
        <v>0</v>
      </c>
    </row>
    <row r="3674" spans="1:11" x14ac:dyDescent="0.2">
      <c r="A3674" t="s">
        <v>7096</v>
      </c>
      <c r="B3674" t="s">
        <v>7353</v>
      </c>
      <c r="C3674">
        <v>0</v>
      </c>
      <c r="D3674">
        <v>1</v>
      </c>
      <c r="E3674">
        <f t="shared" si="171"/>
        <v>0</v>
      </c>
      <c r="F3674">
        <v>3905</v>
      </c>
      <c r="G3674" t="s">
        <v>7354</v>
      </c>
      <c r="H3674">
        <v>0</v>
      </c>
      <c r="I3674">
        <v>44</v>
      </c>
      <c r="J3674">
        <f t="shared" si="172"/>
        <v>0</v>
      </c>
      <c r="K3674">
        <f t="shared" si="173"/>
        <v>0</v>
      </c>
    </row>
    <row r="3675" spans="1:11" x14ac:dyDescent="0.2">
      <c r="A3675" t="s">
        <v>7096</v>
      </c>
      <c r="B3675" t="s">
        <v>7355</v>
      </c>
      <c r="C3675">
        <v>0</v>
      </c>
      <c r="D3675">
        <v>1</v>
      </c>
      <c r="E3675">
        <f t="shared" si="171"/>
        <v>0</v>
      </c>
      <c r="F3675">
        <v>3910</v>
      </c>
      <c r="G3675" t="s">
        <v>7356</v>
      </c>
      <c r="H3675">
        <v>0</v>
      </c>
      <c r="I3675">
        <v>285</v>
      </c>
      <c r="J3675">
        <f t="shared" si="172"/>
        <v>0</v>
      </c>
      <c r="K3675">
        <f t="shared" si="173"/>
        <v>0</v>
      </c>
    </row>
    <row r="3676" spans="1:11" x14ac:dyDescent="0.2">
      <c r="A3676" t="s">
        <v>7096</v>
      </c>
      <c r="B3676" t="s">
        <v>7357</v>
      </c>
      <c r="C3676">
        <v>0</v>
      </c>
      <c r="D3676">
        <v>0</v>
      </c>
      <c r="E3676">
        <f t="shared" si="171"/>
        <v>0</v>
      </c>
      <c r="F3676">
        <v>3915</v>
      </c>
      <c r="G3676" t="s">
        <v>7358</v>
      </c>
      <c r="H3676">
        <v>0</v>
      </c>
      <c r="I3676">
        <v>85</v>
      </c>
      <c r="J3676">
        <f t="shared" si="172"/>
        <v>0</v>
      </c>
      <c r="K3676">
        <f t="shared" si="173"/>
        <v>0</v>
      </c>
    </row>
    <row r="3677" spans="1:11" x14ac:dyDescent="0.2">
      <c r="A3677" t="s">
        <v>7096</v>
      </c>
      <c r="B3677" t="s">
        <v>7359</v>
      </c>
      <c r="C3677">
        <v>0</v>
      </c>
      <c r="D3677">
        <v>0</v>
      </c>
      <c r="E3677">
        <f t="shared" si="171"/>
        <v>0</v>
      </c>
      <c r="F3677">
        <v>3920</v>
      </c>
      <c r="G3677" t="s">
        <v>7360</v>
      </c>
      <c r="H3677">
        <v>0</v>
      </c>
      <c r="I3677">
        <v>123</v>
      </c>
      <c r="J3677">
        <f t="shared" si="172"/>
        <v>0</v>
      </c>
      <c r="K3677">
        <f t="shared" si="173"/>
        <v>0</v>
      </c>
    </row>
    <row r="3678" spans="1:11" x14ac:dyDescent="0.2">
      <c r="A3678" t="s">
        <v>7096</v>
      </c>
      <c r="B3678" t="s">
        <v>7361</v>
      </c>
      <c r="C3678">
        <v>0</v>
      </c>
      <c r="D3678">
        <v>10</v>
      </c>
      <c r="E3678">
        <f t="shared" si="171"/>
        <v>0</v>
      </c>
      <c r="F3678">
        <v>3925</v>
      </c>
      <c r="G3678" t="s">
        <v>7362</v>
      </c>
      <c r="H3678">
        <v>0</v>
      </c>
      <c r="I3678">
        <v>1231</v>
      </c>
      <c r="J3678">
        <f t="shared" si="172"/>
        <v>0</v>
      </c>
      <c r="K3678">
        <f t="shared" si="173"/>
        <v>0</v>
      </c>
    </row>
    <row r="3679" spans="1:11" x14ac:dyDescent="0.2">
      <c r="A3679" t="s">
        <v>7096</v>
      </c>
      <c r="B3679" t="s">
        <v>7363</v>
      </c>
      <c r="C3679">
        <v>0</v>
      </c>
      <c r="D3679">
        <v>1</v>
      </c>
      <c r="E3679">
        <f t="shared" si="171"/>
        <v>0</v>
      </c>
      <c r="F3679">
        <v>3930</v>
      </c>
      <c r="G3679" t="s">
        <v>7364</v>
      </c>
      <c r="H3679">
        <v>0</v>
      </c>
      <c r="I3679">
        <v>381</v>
      </c>
      <c r="J3679">
        <f t="shared" si="172"/>
        <v>0</v>
      </c>
      <c r="K3679">
        <f t="shared" si="173"/>
        <v>0</v>
      </c>
    </row>
    <row r="3680" spans="1:11" x14ac:dyDescent="0.2">
      <c r="A3680" t="s">
        <v>7096</v>
      </c>
      <c r="B3680" t="s">
        <v>7365</v>
      </c>
      <c r="C3680">
        <v>0</v>
      </c>
      <c r="D3680">
        <v>0</v>
      </c>
      <c r="E3680">
        <f t="shared" si="171"/>
        <v>0</v>
      </c>
      <c r="F3680">
        <v>3935</v>
      </c>
      <c r="G3680" t="s">
        <v>7366</v>
      </c>
      <c r="H3680">
        <v>0</v>
      </c>
      <c r="I3680">
        <v>116</v>
      </c>
      <c r="J3680">
        <f t="shared" si="172"/>
        <v>0</v>
      </c>
      <c r="K3680">
        <f t="shared" si="173"/>
        <v>0</v>
      </c>
    </row>
    <row r="3681" spans="1:11" x14ac:dyDescent="0.2">
      <c r="A3681" t="s">
        <v>7096</v>
      </c>
      <c r="B3681" t="s">
        <v>7367</v>
      </c>
      <c r="C3681">
        <v>0</v>
      </c>
      <c r="D3681">
        <v>0</v>
      </c>
      <c r="E3681">
        <f t="shared" si="171"/>
        <v>0</v>
      </c>
      <c r="F3681">
        <v>3940</v>
      </c>
      <c r="G3681" t="s">
        <v>7368</v>
      </c>
      <c r="H3681">
        <v>0</v>
      </c>
      <c r="I3681">
        <v>84</v>
      </c>
      <c r="J3681">
        <f t="shared" si="172"/>
        <v>0</v>
      </c>
      <c r="K3681">
        <f t="shared" si="173"/>
        <v>0</v>
      </c>
    </row>
    <row r="3682" spans="1:11" x14ac:dyDescent="0.2">
      <c r="A3682" t="s">
        <v>7096</v>
      </c>
      <c r="B3682" t="s">
        <v>7369</v>
      </c>
      <c r="C3682">
        <v>0</v>
      </c>
      <c r="D3682">
        <v>0</v>
      </c>
      <c r="E3682">
        <f t="shared" si="171"/>
        <v>0</v>
      </c>
      <c r="F3682">
        <v>3945</v>
      </c>
      <c r="G3682" t="s">
        <v>7370</v>
      </c>
      <c r="H3682">
        <v>0</v>
      </c>
      <c r="I3682">
        <v>99</v>
      </c>
      <c r="J3682">
        <f t="shared" si="172"/>
        <v>0</v>
      </c>
      <c r="K3682">
        <f t="shared" si="173"/>
        <v>0</v>
      </c>
    </row>
    <row r="3683" spans="1:11" x14ac:dyDescent="0.2">
      <c r="A3683" t="s">
        <v>7096</v>
      </c>
      <c r="B3683" t="s">
        <v>7371</v>
      </c>
      <c r="C3683">
        <v>0</v>
      </c>
      <c r="D3683">
        <v>74</v>
      </c>
      <c r="E3683">
        <f t="shared" si="171"/>
        <v>0</v>
      </c>
      <c r="F3683">
        <v>3950</v>
      </c>
      <c r="G3683" t="s">
        <v>7372</v>
      </c>
      <c r="H3683">
        <v>0</v>
      </c>
      <c r="I3683">
        <v>3987</v>
      </c>
      <c r="J3683">
        <f t="shared" si="172"/>
        <v>0</v>
      </c>
      <c r="K3683">
        <f t="shared" si="173"/>
        <v>0</v>
      </c>
    </row>
    <row r="3684" spans="1:11" x14ac:dyDescent="0.2">
      <c r="A3684" t="s">
        <v>7096</v>
      </c>
      <c r="B3684" t="s">
        <v>7373</v>
      </c>
      <c r="C3684">
        <v>0</v>
      </c>
      <c r="D3684">
        <v>0</v>
      </c>
      <c r="E3684">
        <f t="shared" si="171"/>
        <v>0</v>
      </c>
      <c r="F3684">
        <v>3955</v>
      </c>
      <c r="G3684" t="s">
        <v>7374</v>
      </c>
      <c r="H3684">
        <v>0</v>
      </c>
      <c r="I3684">
        <v>16</v>
      </c>
      <c r="J3684">
        <f t="shared" si="172"/>
        <v>0</v>
      </c>
      <c r="K3684">
        <f t="shared" si="173"/>
        <v>0</v>
      </c>
    </row>
    <row r="3685" spans="1:11" x14ac:dyDescent="0.2">
      <c r="A3685" t="s">
        <v>7096</v>
      </c>
      <c r="B3685" t="s">
        <v>7375</v>
      </c>
      <c r="C3685">
        <v>0</v>
      </c>
      <c r="D3685">
        <v>5</v>
      </c>
      <c r="E3685">
        <f t="shared" si="171"/>
        <v>0</v>
      </c>
      <c r="F3685">
        <v>3960</v>
      </c>
      <c r="G3685" t="s">
        <v>7376</v>
      </c>
      <c r="H3685">
        <v>0</v>
      </c>
      <c r="I3685">
        <v>61</v>
      </c>
      <c r="J3685">
        <f t="shared" si="172"/>
        <v>0</v>
      </c>
      <c r="K3685">
        <f t="shared" si="173"/>
        <v>0</v>
      </c>
    </row>
    <row r="3686" spans="1:11" x14ac:dyDescent="0.2">
      <c r="A3686" t="s">
        <v>7096</v>
      </c>
      <c r="B3686" t="s">
        <v>7377</v>
      </c>
      <c r="C3686">
        <v>0</v>
      </c>
      <c r="D3686">
        <v>0</v>
      </c>
      <c r="E3686">
        <f t="shared" si="171"/>
        <v>0</v>
      </c>
      <c r="F3686">
        <v>3965</v>
      </c>
      <c r="G3686" t="s">
        <v>7378</v>
      </c>
      <c r="H3686">
        <v>0</v>
      </c>
      <c r="I3686">
        <v>24</v>
      </c>
      <c r="J3686">
        <f t="shared" si="172"/>
        <v>0</v>
      </c>
      <c r="K3686">
        <f t="shared" si="173"/>
        <v>0</v>
      </c>
    </row>
    <row r="3687" spans="1:11" x14ac:dyDescent="0.2">
      <c r="A3687" t="s">
        <v>7096</v>
      </c>
      <c r="B3687" t="s">
        <v>7379</v>
      </c>
      <c r="C3687">
        <v>0</v>
      </c>
      <c r="D3687">
        <v>0</v>
      </c>
      <c r="E3687">
        <f t="shared" si="171"/>
        <v>0</v>
      </c>
      <c r="F3687">
        <v>3970</v>
      </c>
      <c r="G3687" t="s">
        <v>7380</v>
      </c>
      <c r="H3687">
        <v>0</v>
      </c>
      <c r="I3687">
        <v>20</v>
      </c>
      <c r="J3687">
        <f t="shared" si="172"/>
        <v>0</v>
      </c>
      <c r="K3687">
        <f t="shared" si="173"/>
        <v>0</v>
      </c>
    </row>
    <row r="3688" spans="1:11" x14ac:dyDescent="0.2">
      <c r="A3688" t="s">
        <v>7096</v>
      </c>
      <c r="B3688" t="s">
        <v>7381</v>
      </c>
      <c r="C3688">
        <v>0</v>
      </c>
      <c r="D3688">
        <v>113</v>
      </c>
      <c r="E3688">
        <f t="shared" si="171"/>
        <v>0</v>
      </c>
      <c r="F3688">
        <v>3975</v>
      </c>
      <c r="G3688" t="s">
        <v>7382</v>
      </c>
      <c r="H3688">
        <v>0</v>
      </c>
      <c r="I3688">
        <v>1636</v>
      </c>
      <c r="J3688">
        <f t="shared" si="172"/>
        <v>0</v>
      </c>
      <c r="K3688">
        <f t="shared" si="173"/>
        <v>0</v>
      </c>
    </row>
    <row r="3689" spans="1:11" x14ac:dyDescent="0.2">
      <c r="A3689" t="s">
        <v>7096</v>
      </c>
      <c r="B3689" t="s">
        <v>7383</v>
      </c>
      <c r="C3689">
        <v>0</v>
      </c>
      <c r="D3689">
        <v>0</v>
      </c>
      <c r="E3689">
        <f t="shared" si="171"/>
        <v>0</v>
      </c>
      <c r="F3689">
        <v>3980</v>
      </c>
      <c r="G3689" t="s">
        <v>7384</v>
      </c>
      <c r="H3689">
        <v>0</v>
      </c>
      <c r="I3689">
        <v>40</v>
      </c>
      <c r="J3689">
        <f t="shared" si="172"/>
        <v>0</v>
      </c>
      <c r="K3689">
        <f t="shared" si="173"/>
        <v>0</v>
      </c>
    </row>
    <row r="3690" spans="1:11" x14ac:dyDescent="0.2">
      <c r="A3690" t="s">
        <v>7096</v>
      </c>
      <c r="B3690" t="s">
        <v>7385</v>
      </c>
      <c r="C3690">
        <v>0</v>
      </c>
      <c r="D3690">
        <v>0</v>
      </c>
      <c r="E3690">
        <f t="shared" si="171"/>
        <v>0</v>
      </c>
      <c r="F3690">
        <v>3985</v>
      </c>
      <c r="G3690" t="s">
        <v>7386</v>
      </c>
      <c r="H3690">
        <v>0</v>
      </c>
      <c r="I3690">
        <v>135</v>
      </c>
      <c r="J3690">
        <f t="shared" si="172"/>
        <v>0</v>
      </c>
      <c r="K3690">
        <f t="shared" si="173"/>
        <v>0</v>
      </c>
    </row>
    <row r="3691" spans="1:11" x14ac:dyDescent="0.2">
      <c r="A3691" t="s">
        <v>7096</v>
      </c>
      <c r="B3691" t="s">
        <v>7387</v>
      </c>
      <c r="C3691">
        <v>0</v>
      </c>
      <c r="D3691">
        <v>1</v>
      </c>
      <c r="E3691">
        <f t="shared" si="171"/>
        <v>0</v>
      </c>
      <c r="F3691">
        <v>3990</v>
      </c>
      <c r="G3691" t="s">
        <v>7388</v>
      </c>
      <c r="H3691">
        <v>0</v>
      </c>
      <c r="I3691">
        <v>159</v>
      </c>
      <c r="J3691">
        <f t="shared" si="172"/>
        <v>0</v>
      </c>
      <c r="K3691">
        <f t="shared" si="173"/>
        <v>0</v>
      </c>
    </row>
    <row r="3692" spans="1:11" x14ac:dyDescent="0.2">
      <c r="A3692" t="s">
        <v>7096</v>
      </c>
      <c r="B3692" t="s">
        <v>7389</v>
      </c>
      <c r="C3692">
        <v>0</v>
      </c>
      <c r="D3692">
        <v>0</v>
      </c>
      <c r="E3692">
        <f t="shared" si="171"/>
        <v>0</v>
      </c>
      <c r="F3692">
        <v>3995</v>
      </c>
      <c r="G3692" t="s">
        <v>7390</v>
      </c>
      <c r="H3692">
        <v>0</v>
      </c>
      <c r="I3692">
        <v>42</v>
      </c>
      <c r="J3692">
        <f t="shared" si="172"/>
        <v>0</v>
      </c>
      <c r="K3692">
        <f t="shared" si="173"/>
        <v>0</v>
      </c>
    </row>
    <row r="3693" spans="1:11" x14ac:dyDescent="0.2">
      <c r="A3693" t="s">
        <v>7096</v>
      </c>
      <c r="B3693" t="s">
        <v>7391</v>
      </c>
      <c r="C3693">
        <v>0</v>
      </c>
      <c r="D3693">
        <v>15990</v>
      </c>
      <c r="E3693">
        <f t="shared" si="171"/>
        <v>0</v>
      </c>
      <c r="F3693">
        <v>4000</v>
      </c>
      <c r="G3693" t="s">
        <v>7392</v>
      </c>
      <c r="H3693">
        <v>0</v>
      </c>
      <c r="I3693">
        <v>22031</v>
      </c>
      <c r="J3693">
        <f t="shared" si="172"/>
        <v>0</v>
      </c>
      <c r="K3693">
        <f t="shared" si="173"/>
        <v>0</v>
      </c>
    </row>
    <row r="3694" spans="1:11" x14ac:dyDescent="0.2">
      <c r="A3694" t="s">
        <v>7096</v>
      </c>
      <c r="B3694" t="s">
        <v>7393</v>
      </c>
      <c r="C3694">
        <v>0</v>
      </c>
      <c r="D3694">
        <v>5</v>
      </c>
      <c r="E3694">
        <f t="shared" si="171"/>
        <v>0</v>
      </c>
      <c r="F3694">
        <v>4005</v>
      </c>
      <c r="G3694" t="s">
        <v>7394</v>
      </c>
      <c r="H3694">
        <v>0</v>
      </c>
      <c r="I3694">
        <v>114</v>
      </c>
      <c r="J3694">
        <f t="shared" si="172"/>
        <v>0</v>
      </c>
      <c r="K3694">
        <f t="shared" si="173"/>
        <v>0</v>
      </c>
    </row>
    <row r="3695" spans="1:11" x14ac:dyDescent="0.2">
      <c r="A3695" t="s">
        <v>7096</v>
      </c>
      <c r="B3695" t="s">
        <v>7395</v>
      </c>
      <c r="C3695">
        <v>0</v>
      </c>
      <c r="D3695">
        <v>567</v>
      </c>
      <c r="E3695">
        <f t="shared" si="171"/>
        <v>0</v>
      </c>
      <c r="F3695">
        <v>4010</v>
      </c>
      <c r="G3695" t="s">
        <v>7396</v>
      </c>
      <c r="H3695">
        <v>0</v>
      </c>
      <c r="I3695">
        <v>162</v>
      </c>
      <c r="J3695">
        <f t="shared" si="172"/>
        <v>0</v>
      </c>
      <c r="K3695">
        <f t="shared" si="173"/>
        <v>0</v>
      </c>
    </row>
    <row r="3696" spans="1:11" x14ac:dyDescent="0.2">
      <c r="A3696" t="s">
        <v>7096</v>
      </c>
      <c r="B3696" t="s">
        <v>7397</v>
      </c>
      <c r="C3696">
        <v>0</v>
      </c>
      <c r="D3696">
        <v>5</v>
      </c>
      <c r="E3696">
        <f t="shared" si="171"/>
        <v>0</v>
      </c>
      <c r="F3696">
        <v>4015</v>
      </c>
      <c r="G3696" t="s">
        <v>7398</v>
      </c>
      <c r="H3696">
        <v>0</v>
      </c>
      <c r="I3696">
        <v>79</v>
      </c>
      <c r="J3696">
        <f t="shared" si="172"/>
        <v>0</v>
      </c>
      <c r="K3696">
        <f t="shared" si="173"/>
        <v>0</v>
      </c>
    </row>
    <row r="3697" spans="1:11" x14ac:dyDescent="0.2">
      <c r="A3697" t="s">
        <v>7096</v>
      </c>
      <c r="B3697" t="s">
        <v>7399</v>
      </c>
      <c r="C3697">
        <v>0</v>
      </c>
      <c r="D3697">
        <v>3</v>
      </c>
      <c r="E3697">
        <f t="shared" si="171"/>
        <v>0</v>
      </c>
      <c r="F3697">
        <v>4020</v>
      </c>
      <c r="G3697" t="s">
        <v>7400</v>
      </c>
      <c r="H3697">
        <v>0</v>
      </c>
      <c r="I3697">
        <v>219</v>
      </c>
      <c r="J3697">
        <f t="shared" si="172"/>
        <v>0</v>
      </c>
      <c r="K3697">
        <f t="shared" si="173"/>
        <v>0</v>
      </c>
    </row>
    <row r="3698" spans="1:11" x14ac:dyDescent="0.2">
      <c r="A3698" t="s">
        <v>7096</v>
      </c>
      <c r="B3698" t="s">
        <v>7401</v>
      </c>
      <c r="C3698">
        <v>0</v>
      </c>
      <c r="D3698">
        <v>40</v>
      </c>
      <c r="E3698">
        <f t="shared" si="171"/>
        <v>0</v>
      </c>
      <c r="F3698">
        <v>4025</v>
      </c>
      <c r="G3698" t="s">
        <v>7402</v>
      </c>
      <c r="H3698">
        <v>0</v>
      </c>
      <c r="I3698">
        <v>5468</v>
      </c>
      <c r="J3698">
        <f t="shared" si="172"/>
        <v>0</v>
      </c>
      <c r="K3698">
        <f t="shared" si="173"/>
        <v>0</v>
      </c>
    </row>
    <row r="3699" spans="1:11" x14ac:dyDescent="0.2">
      <c r="A3699" t="s">
        <v>7096</v>
      </c>
      <c r="B3699" t="s">
        <v>7403</v>
      </c>
      <c r="C3699">
        <v>0</v>
      </c>
      <c r="D3699">
        <v>0</v>
      </c>
      <c r="E3699">
        <f t="shared" si="171"/>
        <v>0</v>
      </c>
      <c r="F3699">
        <v>4030</v>
      </c>
      <c r="G3699" t="s">
        <v>7404</v>
      </c>
      <c r="H3699">
        <v>0</v>
      </c>
      <c r="I3699">
        <v>324</v>
      </c>
      <c r="J3699">
        <f t="shared" si="172"/>
        <v>0</v>
      </c>
      <c r="K3699">
        <f t="shared" si="173"/>
        <v>0</v>
      </c>
    </row>
    <row r="3700" spans="1:11" x14ac:dyDescent="0.2">
      <c r="A3700" t="s">
        <v>7096</v>
      </c>
      <c r="B3700" t="s">
        <v>7405</v>
      </c>
      <c r="C3700">
        <v>0</v>
      </c>
      <c r="D3700">
        <v>3</v>
      </c>
      <c r="E3700">
        <f t="shared" si="171"/>
        <v>0</v>
      </c>
      <c r="F3700">
        <v>4035</v>
      </c>
      <c r="G3700" t="s">
        <v>7406</v>
      </c>
      <c r="H3700">
        <v>0</v>
      </c>
      <c r="I3700">
        <v>124</v>
      </c>
      <c r="J3700">
        <f t="shared" si="172"/>
        <v>0</v>
      </c>
      <c r="K3700">
        <f t="shared" si="173"/>
        <v>0</v>
      </c>
    </row>
    <row r="3701" spans="1:11" x14ac:dyDescent="0.2">
      <c r="A3701" t="s">
        <v>7096</v>
      </c>
      <c r="B3701" t="s">
        <v>7407</v>
      </c>
      <c r="C3701">
        <v>0</v>
      </c>
      <c r="D3701">
        <v>3</v>
      </c>
      <c r="E3701">
        <f t="shared" si="171"/>
        <v>0</v>
      </c>
      <c r="F3701">
        <v>4040</v>
      </c>
      <c r="G3701" t="s">
        <v>7408</v>
      </c>
      <c r="H3701">
        <v>0</v>
      </c>
      <c r="I3701">
        <v>84</v>
      </c>
      <c r="J3701">
        <f t="shared" si="172"/>
        <v>0</v>
      </c>
      <c r="K3701">
        <f t="shared" si="173"/>
        <v>0</v>
      </c>
    </row>
    <row r="3702" spans="1:11" x14ac:dyDescent="0.2">
      <c r="A3702" t="s">
        <v>7096</v>
      </c>
      <c r="B3702" t="s">
        <v>7409</v>
      </c>
      <c r="C3702">
        <v>0</v>
      </c>
      <c r="D3702">
        <v>2</v>
      </c>
      <c r="E3702">
        <f t="shared" si="171"/>
        <v>0</v>
      </c>
      <c r="F3702">
        <v>4045</v>
      </c>
      <c r="G3702" t="s">
        <v>7410</v>
      </c>
      <c r="H3702">
        <v>0</v>
      </c>
      <c r="I3702">
        <v>31</v>
      </c>
      <c r="J3702">
        <f t="shared" si="172"/>
        <v>0</v>
      </c>
      <c r="K3702">
        <f t="shared" si="173"/>
        <v>0</v>
      </c>
    </row>
    <row r="3703" spans="1:11" x14ac:dyDescent="0.2">
      <c r="A3703" t="s">
        <v>7096</v>
      </c>
      <c r="B3703" t="s">
        <v>7411</v>
      </c>
      <c r="C3703">
        <v>0</v>
      </c>
      <c r="D3703">
        <v>127</v>
      </c>
      <c r="E3703">
        <f t="shared" si="171"/>
        <v>0</v>
      </c>
      <c r="F3703">
        <v>4050</v>
      </c>
      <c r="G3703" t="s">
        <v>7412</v>
      </c>
      <c r="H3703">
        <v>0</v>
      </c>
      <c r="I3703">
        <v>7288</v>
      </c>
      <c r="J3703">
        <f t="shared" si="172"/>
        <v>0</v>
      </c>
      <c r="K3703">
        <f t="shared" si="173"/>
        <v>0</v>
      </c>
    </row>
    <row r="3704" spans="1:11" x14ac:dyDescent="0.2">
      <c r="A3704" t="s">
        <v>7096</v>
      </c>
      <c r="B3704" t="s">
        <v>7413</v>
      </c>
      <c r="C3704">
        <v>0</v>
      </c>
      <c r="D3704">
        <v>1</v>
      </c>
      <c r="E3704">
        <f t="shared" si="171"/>
        <v>0</v>
      </c>
      <c r="F3704">
        <v>4055</v>
      </c>
      <c r="G3704" t="s">
        <v>7414</v>
      </c>
      <c r="H3704">
        <v>0</v>
      </c>
      <c r="I3704">
        <v>135</v>
      </c>
      <c r="J3704">
        <f t="shared" si="172"/>
        <v>0</v>
      </c>
      <c r="K3704">
        <f t="shared" si="173"/>
        <v>0</v>
      </c>
    </row>
    <row r="3705" spans="1:11" x14ac:dyDescent="0.2">
      <c r="A3705" t="s">
        <v>7096</v>
      </c>
      <c r="B3705" t="s">
        <v>7415</v>
      </c>
      <c r="C3705">
        <v>0</v>
      </c>
      <c r="D3705">
        <v>0</v>
      </c>
      <c r="E3705">
        <f t="shared" si="171"/>
        <v>0</v>
      </c>
      <c r="F3705">
        <v>4060</v>
      </c>
      <c r="G3705" t="s">
        <v>7416</v>
      </c>
      <c r="H3705">
        <v>0</v>
      </c>
      <c r="I3705">
        <v>123</v>
      </c>
      <c r="J3705">
        <f t="shared" si="172"/>
        <v>0</v>
      </c>
      <c r="K3705">
        <f t="shared" si="173"/>
        <v>0</v>
      </c>
    </row>
    <row r="3706" spans="1:11" x14ac:dyDescent="0.2">
      <c r="A3706" t="s">
        <v>7096</v>
      </c>
      <c r="B3706" t="s">
        <v>7417</v>
      </c>
      <c r="C3706">
        <v>0</v>
      </c>
      <c r="D3706">
        <v>31</v>
      </c>
      <c r="E3706">
        <f t="shared" si="171"/>
        <v>0</v>
      </c>
      <c r="F3706">
        <v>4065</v>
      </c>
      <c r="G3706" t="s">
        <v>7418</v>
      </c>
      <c r="H3706">
        <v>0</v>
      </c>
      <c r="I3706">
        <v>138</v>
      </c>
      <c r="J3706">
        <f t="shared" si="172"/>
        <v>0</v>
      </c>
      <c r="K3706">
        <f t="shared" si="173"/>
        <v>0</v>
      </c>
    </row>
    <row r="3707" spans="1:11" x14ac:dyDescent="0.2">
      <c r="A3707" t="s">
        <v>7096</v>
      </c>
      <c r="B3707" t="s">
        <v>7419</v>
      </c>
      <c r="C3707">
        <v>0</v>
      </c>
      <c r="D3707">
        <v>10</v>
      </c>
      <c r="E3707">
        <f t="shared" si="171"/>
        <v>0</v>
      </c>
      <c r="F3707">
        <v>4070</v>
      </c>
      <c r="G3707" t="s">
        <v>7420</v>
      </c>
      <c r="H3707">
        <v>0</v>
      </c>
      <c r="I3707">
        <v>72</v>
      </c>
      <c r="J3707">
        <f t="shared" si="172"/>
        <v>0</v>
      </c>
      <c r="K3707">
        <f t="shared" si="173"/>
        <v>0</v>
      </c>
    </row>
    <row r="3708" spans="1:11" x14ac:dyDescent="0.2">
      <c r="A3708" t="s">
        <v>7096</v>
      </c>
      <c r="B3708" t="s">
        <v>7421</v>
      </c>
      <c r="C3708">
        <v>0</v>
      </c>
      <c r="D3708">
        <v>138</v>
      </c>
      <c r="E3708">
        <f t="shared" si="171"/>
        <v>0</v>
      </c>
      <c r="F3708">
        <v>4075</v>
      </c>
      <c r="G3708" t="s">
        <v>7422</v>
      </c>
      <c r="H3708">
        <v>0</v>
      </c>
      <c r="I3708">
        <v>3062</v>
      </c>
      <c r="J3708">
        <f t="shared" si="172"/>
        <v>0</v>
      </c>
      <c r="K3708">
        <f t="shared" si="173"/>
        <v>0</v>
      </c>
    </row>
    <row r="3709" spans="1:11" x14ac:dyDescent="0.2">
      <c r="A3709" t="s">
        <v>7096</v>
      </c>
      <c r="B3709" t="s">
        <v>7423</v>
      </c>
      <c r="C3709">
        <v>0</v>
      </c>
      <c r="D3709">
        <v>1</v>
      </c>
      <c r="E3709">
        <f t="shared" si="171"/>
        <v>0</v>
      </c>
      <c r="F3709">
        <v>4080</v>
      </c>
      <c r="G3709" t="s">
        <v>7424</v>
      </c>
      <c r="H3709">
        <v>0</v>
      </c>
      <c r="I3709">
        <v>138</v>
      </c>
      <c r="J3709">
        <f t="shared" si="172"/>
        <v>0</v>
      </c>
      <c r="K3709">
        <f t="shared" si="173"/>
        <v>0</v>
      </c>
    </row>
    <row r="3710" spans="1:11" x14ac:dyDescent="0.2">
      <c r="A3710" t="s">
        <v>7096</v>
      </c>
      <c r="B3710" t="s">
        <v>7425</v>
      </c>
      <c r="C3710">
        <v>1E-4</v>
      </c>
      <c r="D3710">
        <v>0</v>
      </c>
      <c r="E3710">
        <f t="shared" si="171"/>
        <v>0</v>
      </c>
      <c r="F3710">
        <v>4085</v>
      </c>
      <c r="G3710" t="s">
        <v>7426</v>
      </c>
      <c r="H3710">
        <v>1E-4</v>
      </c>
      <c r="I3710">
        <v>85</v>
      </c>
      <c r="J3710">
        <f t="shared" si="172"/>
        <v>-218470.94765241633</v>
      </c>
      <c r="K3710">
        <f t="shared" si="173"/>
        <v>-218470.94765241633</v>
      </c>
    </row>
    <row r="3711" spans="1:11" x14ac:dyDescent="0.2">
      <c r="A3711" t="s">
        <v>7096</v>
      </c>
      <c r="B3711" t="s">
        <v>7427</v>
      </c>
      <c r="C3711">
        <v>1E-4</v>
      </c>
      <c r="D3711">
        <v>1</v>
      </c>
      <c r="E3711">
        <f t="shared" si="171"/>
        <v>2570.2464429696038</v>
      </c>
      <c r="F3711">
        <v>4090</v>
      </c>
      <c r="G3711" t="s">
        <v>7428</v>
      </c>
      <c r="H3711">
        <v>1E-4</v>
      </c>
      <c r="I3711">
        <v>149</v>
      </c>
      <c r="J3711">
        <f t="shared" si="172"/>
        <v>-382966.720002471</v>
      </c>
      <c r="K3711">
        <f t="shared" si="173"/>
        <v>-380396.47355950141</v>
      </c>
    </row>
    <row r="3712" spans="1:11" x14ac:dyDescent="0.2">
      <c r="A3712" t="s">
        <v>7096</v>
      </c>
      <c r="B3712" t="s">
        <v>7429</v>
      </c>
      <c r="C3712">
        <v>1E-4</v>
      </c>
      <c r="D3712">
        <v>0</v>
      </c>
      <c r="E3712">
        <f t="shared" si="171"/>
        <v>0</v>
      </c>
      <c r="F3712">
        <v>4095</v>
      </c>
      <c r="G3712" t="s">
        <v>7430</v>
      </c>
      <c r="H3712">
        <v>1E-4</v>
      </c>
      <c r="I3712">
        <v>146</v>
      </c>
      <c r="J3712">
        <f t="shared" si="172"/>
        <v>-375255.98067356215</v>
      </c>
      <c r="K3712">
        <f t="shared" si="173"/>
        <v>-375255.98067356215</v>
      </c>
    </row>
    <row r="3713" spans="1:11" x14ac:dyDescent="0.2">
      <c r="A3713" t="s">
        <v>7096</v>
      </c>
      <c r="B3713" t="s">
        <v>7431</v>
      </c>
      <c r="C3713">
        <v>1E-4</v>
      </c>
      <c r="D3713">
        <v>1303</v>
      </c>
      <c r="E3713">
        <f t="shared" si="171"/>
        <v>3349031.115189394</v>
      </c>
      <c r="F3713">
        <v>4100</v>
      </c>
      <c r="G3713" t="s">
        <v>7432</v>
      </c>
      <c r="H3713">
        <v>1E-4</v>
      </c>
      <c r="I3713">
        <v>8480</v>
      </c>
      <c r="J3713">
        <f t="shared" si="172"/>
        <v>-21795689.836382248</v>
      </c>
      <c r="K3713">
        <f t="shared" si="173"/>
        <v>-18446658.721192852</v>
      </c>
    </row>
    <row r="3714" spans="1:11" x14ac:dyDescent="0.2">
      <c r="A3714" t="s">
        <v>7096</v>
      </c>
      <c r="B3714" t="s">
        <v>7433</v>
      </c>
      <c r="C3714">
        <v>1E-4</v>
      </c>
      <c r="D3714">
        <v>1</v>
      </c>
      <c r="E3714">
        <f t="shared" si="171"/>
        <v>2570.2464429696038</v>
      </c>
      <c r="F3714">
        <v>4105</v>
      </c>
      <c r="G3714" t="s">
        <v>7434</v>
      </c>
      <c r="H3714">
        <v>1E-4</v>
      </c>
      <c r="I3714">
        <v>280</v>
      </c>
      <c r="J3714">
        <f t="shared" si="172"/>
        <v>-719669.00403148925</v>
      </c>
      <c r="K3714">
        <f t="shared" si="173"/>
        <v>-717098.7575885196</v>
      </c>
    </row>
    <row r="3715" spans="1:11" x14ac:dyDescent="0.2">
      <c r="A3715" t="s">
        <v>7096</v>
      </c>
      <c r="B3715" t="s">
        <v>7435</v>
      </c>
      <c r="C3715">
        <v>1E-4</v>
      </c>
      <c r="D3715">
        <v>41</v>
      </c>
      <c r="E3715">
        <f t="shared" si="171"/>
        <v>105380.10416175377</v>
      </c>
      <c r="F3715">
        <v>4110</v>
      </c>
      <c r="G3715" t="s">
        <v>7436</v>
      </c>
      <c r="H3715">
        <v>1E-4</v>
      </c>
      <c r="I3715">
        <v>114</v>
      </c>
      <c r="J3715">
        <f t="shared" si="172"/>
        <v>-293008.09449853486</v>
      </c>
      <c r="K3715">
        <f t="shared" si="173"/>
        <v>-187627.99033678108</v>
      </c>
    </row>
    <row r="3716" spans="1:11" x14ac:dyDescent="0.2">
      <c r="A3716" t="s">
        <v>7096</v>
      </c>
      <c r="B3716" t="s">
        <v>7437</v>
      </c>
      <c r="C3716">
        <v>1E-4</v>
      </c>
      <c r="D3716">
        <v>9</v>
      </c>
      <c r="E3716">
        <f t="shared" si="171"/>
        <v>23132.217986726435</v>
      </c>
      <c r="F3716">
        <v>4115</v>
      </c>
      <c r="G3716" t="s">
        <v>7438</v>
      </c>
      <c r="H3716">
        <v>1E-4</v>
      </c>
      <c r="I3716">
        <v>164</v>
      </c>
      <c r="J3716">
        <f t="shared" si="172"/>
        <v>-421520.41664701508</v>
      </c>
      <c r="K3716">
        <f t="shared" si="173"/>
        <v>-398388.19866028865</v>
      </c>
    </row>
    <row r="3717" spans="1:11" x14ac:dyDescent="0.2">
      <c r="A3717" t="s">
        <v>7096</v>
      </c>
      <c r="B3717" t="s">
        <v>7439</v>
      </c>
      <c r="C3717">
        <v>1E-4</v>
      </c>
      <c r="D3717">
        <v>2</v>
      </c>
      <c r="E3717">
        <f t="shared" si="171"/>
        <v>5140.4928859392076</v>
      </c>
      <c r="F3717">
        <v>4120</v>
      </c>
      <c r="G3717" t="s">
        <v>7440</v>
      </c>
      <c r="H3717">
        <v>1E-4</v>
      </c>
      <c r="I3717">
        <v>311</v>
      </c>
      <c r="J3717">
        <f t="shared" si="172"/>
        <v>-799346.64376354695</v>
      </c>
      <c r="K3717">
        <f t="shared" si="173"/>
        <v>-794206.15087760775</v>
      </c>
    </row>
    <row r="3718" spans="1:11" x14ac:dyDescent="0.2">
      <c r="A3718" t="s">
        <v>7096</v>
      </c>
      <c r="B3718" t="s">
        <v>7441</v>
      </c>
      <c r="C3718">
        <v>1E-4</v>
      </c>
      <c r="D3718">
        <v>578</v>
      </c>
      <c r="E3718">
        <f t="shared" si="171"/>
        <v>1485602.4440364311</v>
      </c>
      <c r="F3718">
        <v>4125</v>
      </c>
      <c r="G3718" t="s">
        <v>7442</v>
      </c>
      <c r="H3718">
        <v>1E-4</v>
      </c>
      <c r="I3718">
        <v>7392</v>
      </c>
      <c r="J3718">
        <f t="shared" si="172"/>
        <v>-18999261.706431314</v>
      </c>
      <c r="K3718">
        <f t="shared" si="173"/>
        <v>-17513659.262394883</v>
      </c>
    </row>
    <row r="3719" spans="1:11" x14ac:dyDescent="0.2">
      <c r="A3719" t="s">
        <v>7096</v>
      </c>
      <c r="B3719" t="s">
        <v>7443</v>
      </c>
      <c r="C3719">
        <v>1E-4</v>
      </c>
      <c r="D3719">
        <v>0</v>
      </c>
      <c r="E3719">
        <f t="shared" si="171"/>
        <v>0</v>
      </c>
      <c r="F3719">
        <v>4130</v>
      </c>
      <c r="G3719" t="s">
        <v>7444</v>
      </c>
      <c r="H3719">
        <v>1E-4</v>
      </c>
      <c r="I3719">
        <v>230</v>
      </c>
      <c r="J3719">
        <f t="shared" si="172"/>
        <v>-591156.68188300892</v>
      </c>
      <c r="K3719">
        <f t="shared" si="173"/>
        <v>-591156.68188300892</v>
      </c>
    </row>
    <row r="3720" spans="1:11" x14ac:dyDescent="0.2">
      <c r="A3720" t="s">
        <v>7096</v>
      </c>
      <c r="B3720" t="s">
        <v>7445</v>
      </c>
      <c r="C3720">
        <v>1E-4</v>
      </c>
      <c r="D3720">
        <v>0</v>
      </c>
      <c r="E3720">
        <f t="shared" si="171"/>
        <v>0</v>
      </c>
      <c r="F3720">
        <v>4135</v>
      </c>
      <c r="G3720" t="s">
        <v>7446</v>
      </c>
      <c r="H3720">
        <v>1E-4</v>
      </c>
      <c r="I3720">
        <v>24447</v>
      </c>
      <c r="J3720">
        <f t="shared" si="172"/>
        <v>-62834814.791277893</v>
      </c>
      <c r="K3720">
        <f t="shared" si="173"/>
        <v>-62834814.791277893</v>
      </c>
    </row>
    <row r="3721" spans="1:11" x14ac:dyDescent="0.2">
      <c r="A3721" t="s">
        <v>7096</v>
      </c>
      <c r="B3721" t="s">
        <v>7447</v>
      </c>
      <c r="C3721">
        <v>1E-4</v>
      </c>
      <c r="D3721">
        <v>0</v>
      </c>
      <c r="E3721">
        <f t="shared" si="171"/>
        <v>0</v>
      </c>
      <c r="F3721">
        <v>4140</v>
      </c>
      <c r="G3721" t="s">
        <v>7448</v>
      </c>
      <c r="H3721">
        <v>1E-4</v>
      </c>
      <c r="I3721">
        <v>178</v>
      </c>
      <c r="J3721">
        <f t="shared" si="172"/>
        <v>-457503.8668485895</v>
      </c>
      <c r="K3721">
        <f t="shared" si="173"/>
        <v>-457503.8668485895</v>
      </c>
    </row>
    <row r="3722" spans="1:11" x14ac:dyDescent="0.2">
      <c r="A3722" t="s">
        <v>7096</v>
      </c>
      <c r="B3722" t="s">
        <v>7449</v>
      </c>
      <c r="C3722">
        <v>1E-4</v>
      </c>
      <c r="D3722">
        <v>5</v>
      </c>
      <c r="E3722">
        <f t="shared" si="171"/>
        <v>12851.23221484802</v>
      </c>
      <c r="F3722">
        <v>4145</v>
      </c>
      <c r="G3722" t="s">
        <v>7450</v>
      </c>
      <c r="H3722">
        <v>1E-4</v>
      </c>
      <c r="I3722">
        <v>78</v>
      </c>
      <c r="J3722">
        <f t="shared" si="172"/>
        <v>-200479.22255162909</v>
      </c>
      <c r="K3722">
        <f t="shared" si="173"/>
        <v>-187627.99033678108</v>
      </c>
    </row>
    <row r="3723" spans="1:11" x14ac:dyDescent="0.2">
      <c r="A3723" t="s">
        <v>7096</v>
      </c>
      <c r="B3723" t="s">
        <v>7451</v>
      </c>
      <c r="C3723">
        <v>1E-4</v>
      </c>
      <c r="D3723">
        <v>301</v>
      </c>
      <c r="E3723">
        <f t="shared" si="171"/>
        <v>773644.17933385074</v>
      </c>
      <c r="F3723">
        <v>4150</v>
      </c>
      <c r="G3723" t="s">
        <v>7452</v>
      </c>
      <c r="H3723">
        <v>1E-4</v>
      </c>
      <c r="I3723">
        <v>3561</v>
      </c>
      <c r="J3723">
        <f t="shared" si="172"/>
        <v>-9152647.5834147595</v>
      </c>
      <c r="K3723">
        <f t="shared" si="173"/>
        <v>-8379003.4040809087</v>
      </c>
    </row>
    <row r="3724" spans="1:11" x14ac:dyDescent="0.2">
      <c r="A3724" t="s">
        <v>7096</v>
      </c>
      <c r="B3724" t="s">
        <v>7453</v>
      </c>
      <c r="C3724">
        <v>1E-4</v>
      </c>
      <c r="D3724">
        <v>2</v>
      </c>
      <c r="E3724">
        <f t="shared" ref="E3724:E3787" si="174">C3724*D3724*100*$B$3*$B$3*0.01</f>
        <v>5140.4928859392076</v>
      </c>
      <c r="F3724">
        <v>4155</v>
      </c>
      <c r="G3724" t="s">
        <v>7454</v>
      </c>
      <c r="H3724">
        <v>1E-4</v>
      </c>
      <c r="I3724">
        <v>188</v>
      </c>
      <c r="J3724">
        <f t="shared" ref="J3724:J3787" si="175">H3724*I3724*100*$B$3*$B$3*0.01*-1</f>
        <v>-483206.33127828559</v>
      </c>
      <c r="K3724">
        <f t="shared" ref="K3724:K3787" si="176">E3724+J3724</f>
        <v>-478065.8383923464</v>
      </c>
    </row>
    <row r="3725" spans="1:11" x14ac:dyDescent="0.2">
      <c r="A3725" t="s">
        <v>7096</v>
      </c>
      <c r="B3725" t="s">
        <v>7455</v>
      </c>
      <c r="C3725">
        <v>1E-4</v>
      </c>
      <c r="D3725">
        <v>16</v>
      </c>
      <c r="E3725">
        <f t="shared" si="174"/>
        <v>41123.94308751366</v>
      </c>
      <c r="F3725">
        <v>4160</v>
      </c>
      <c r="G3725" t="s">
        <v>7456</v>
      </c>
      <c r="H3725">
        <v>1E-4</v>
      </c>
      <c r="I3725">
        <v>402</v>
      </c>
      <c r="J3725">
        <f t="shared" si="175"/>
        <v>-1033239.0700737806</v>
      </c>
      <c r="K3725">
        <f t="shared" si="176"/>
        <v>-992115.12698626693</v>
      </c>
    </row>
    <row r="3726" spans="1:11" x14ac:dyDescent="0.2">
      <c r="A3726" t="s">
        <v>7096</v>
      </c>
      <c r="B3726" t="s">
        <v>7457</v>
      </c>
      <c r="C3726">
        <v>1E-4</v>
      </c>
      <c r="D3726">
        <v>2</v>
      </c>
      <c r="E3726">
        <f t="shared" si="174"/>
        <v>5140.4928859392076</v>
      </c>
      <c r="F3726">
        <v>4165</v>
      </c>
      <c r="G3726" t="s">
        <v>7458</v>
      </c>
      <c r="H3726">
        <v>1E-4</v>
      </c>
      <c r="I3726">
        <v>115</v>
      </c>
      <c r="J3726">
        <f t="shared" si="175"/>
        <v>-295578.34094150446</v>
      </c>
      <c r="K3726">
        <f t="shared" si="176"/>
        <v>-290437.84805556526</v>
      </c>
    </row>
    <row r="3727" spans="1:11" x14ac:dyDescent="0.2">
      <c r="A3727" t="s">
        <v>7096</v>
      </c>
      <c r="B3727" t="s">
        <v>7459</v>
      </c>
      <c r="C3727">
        <v>1E-4</v>
      </c>
      <c r="D3727">
        <v>351</v>
      </c>
      <c r="E3727">
        <f t="shared" si="174"/>
        <v>902156.50148233084</v>
      </c>
      <c r="F3727">
        <v>4170</v>
      </c>
      <c r="G3727" t="s">
        <v>7460</v>
      </c>
      <c r="H3727">
        <v>1E-4</v>
      </c>
      <c r="I3727">
        <v>160</v>
      </c>
      <c r="J3727">
        <f t="shared" si="175"/>
        <v>-411239.43087513663</v>
      </c>
      <c r="K3727">
        <f t="shared" si="176"/>
        <v>490917.07060719421</v>
      </c>
    </row>
    <row r="3728" spans="1:11" x14ac:dyDescent="0.2">
      <c r="A3728" t="s">
        <v>7096</v>
      </c>
      <c r="B3728" t="s">
        <v>7461</v>
      </c>
      <c r="C3728">
        <v>1E-4</v>
      </c>
      <c r="D3728">
        <v>474</v>
      </c>
      <c r="E3728">
        <f t="shared" si="174"/>
        <v>1218296.8139675923</v>
      </c>
      <c r="F3728">
        <v>4175</v>
      </c>
      <c r="G3728" t="s">
        <v>7462</v>
      </c>
      <c r="H3728">
        <v>1E-4</v>
      </c>
      <c r="I3728">
        <v>5292</v>
      </c>
      <c r="J3728">
        <f t="shared" si="175"/>
        <v>-13601744.176195145</v>
      </c>
      <c r="K3728">
        <f t="shared" si="176"/>
        <v>-12383447.362227552</v>
      </c>
    </row>
    <row r="3729" spans="1:11" x14ac:dyDescent="0.2">
      <c r="A3729" t="s">
        <v>7096</v>
      </c>
      <c r="B3729" t="s">
        <v>7463</v>
      </c>
      <c r="C3729">
        <v>1E-4</v>
      </c>
      <c r="D3729">
        <v>1</v>
      </c>
      <c r="E3729">
        <f t="shared" si="174"/>
        <v>2570.2464429696038</v>
      </c>
      <c r="F3729">
        <v>4180</v>
      </c>
      <c r="G3729" t="s">
        <v>7464</v>
      </c>
      <c r="H3729">
        <v>1E-4</v>
      </c>
      <c r="I3729">
        <v>89</v>
      </c>
      <c r="J3729">
        <f t="shared" si="175"/>
        <v>-228751.93342429475</v>
      </c>
      <c r="K3729">
        <f t="shared" si="176"/>
        <v>-226181.68698132515</v>
      </c>
    </row>
    <row r="3730" spans="1:11" x14ac:dyDescent="0.2">
      <c r="A3730" t="s">
        <v>7096</v>
      </c>
      <c r="B3730" t="s">
        <v>7465</v>
      </c>
      <c r="C3730">
        <v>1E-4</v>
      </c>
      <c r="D3730">
        <v>2</v>
      </c>
      <c r="E3730">
        <f t="shared" si="174"/>
        <v>5140.4928859392076</v>
      </c>
      <c r="F3730">
        <v>4185</v>
      </c>
      <c r="G3730" t="s">
        <v>7466</v>
      </c>
      <c r="H3730">
        <v>1E-4</v>
      </c>
      <c r="I3730">
        <v>24319</v>
      </c>
      <c r="J3730">
        <f t="shared" si="175"/>
        <v>-62505823.246577799</v>
      </c>
      <c r="K3730">
        <f t="shared" si="176"/>
        <v>-62500682.75369186</v>
      </c>
    </row>
    <row r="3731" spans="1:11" x14ac:dyDescent="0.2">
      <c r="A3731" t="s">
        <v>7096</v>
      </c>
      <c r="B3731" t="s">
        <v>7467</v>
      </c>
      <c r="C3731">
        <v>1E-4</v>
      </c>
      <c r="D3731">
        <v>17</v>
      </c>
      <c r="E3731">
        <f t="shared" si="174"/>
        <v>43694.189530483272</v>
      </c>
      <c r="F3731">
        <v>4190</v>
      </c>
      <c r="G3731" t="s">
        <v>7468</v>
      </c>
      <c r="H3731">
        <v>1E-4</v>
      </c>
      <c r="I3731">
        <v>62</v>
      </c>
      <c r="J3731">
        <f t="shared" si="175"/>
        <v>-159355.27946411548</v>
      </c>
      <c r="K3731">
        <f t="shared" si="176"/>
        <v>-115661.0899336322</v>
      </c>
    </row>
    <row r="3732" spans="1:11" x14ac:dyDescent="0.2">
      <c r="A3732" t="s">
        <v>7096</v>
      </c>
      <c r="B3732" t="s">
        <v>7469</v>
      </c>
      <c r="C3732">
        <v>1E-4</v>
      </c>
      <c r="D3732">
        <v>0</v>
      </c>
      <c r="E3732">
        <f t="shared" si="174"/>
        <v>0</v>
      </c>
      <c r="F3732">
        <v>4195</v>
      </c>
      <c r="G3732" t="s">
        <v>7470</v>
      </c>
      <c r="H3732">
        <v>1E-4</v>
      </c>
      <c r="I3732">
        <v>380</v>
      </c>
      <c r="J3732">
        <f t="shared" si="175"/>
        <v>-976693.64832844934</v>
      </c>
      <c r="K3732">
        <f t="shared" si="176"/>
        <v>-976693.64832844934</v>
      </c>
    </row>
    <row r="3733" spans="1:11" x14ac:dyDescent="0.2">
      <c r="A3733" t="s">
        <v>7096</v>
      </c>
      <c r="B3733" t="s">
        <v>7471</v>
      </c>
      <c r="C3733">
        <v>1E-4</v>
      </c>
      <c r="D3733">
        <v>939</v>
      </c>
      <c r="E3733">
        <f t="shared" si="174"/>
        <v>2413461.4099484584</v>
      </c>
      <c r="F3733">
        <v>4200</v>
      </c>
      <c r="G3733" t="s">
        <v>7472</v>
      </c>
      <c r="H3733">
        <v>1E-4</v>
      </c>
      <c r="I3733">
        <v>17052</v>
      </c>
      <c r="J3733">
        <f t="shared" si="175"/>
        <v>-43827842.345517687</v>
      </c>
      <c r="K3733">
        <f t="shared" si="176"/>
        <v>-41414380.935569227</v>
      </c>
    </row>
    <row r="3734" spans="1:11" x14ac:dyDescent="0.2">
      <c r="A3734" t="s">
        <v>7096</v>
      </c>
      <c r="B3734" t="s">
        <v>7473</v>
      </c>
      <c r="C3734">
        <v>1E-4</v>
      </c>
      <c r="D3734">
        <v>31</v>
      </c>
      <c r="E3734">
        <f t="shared" si="174"/>
        <v>79677.639732057738</v>
      </c>
      <c r="F3734">
        <v>4205</v>
      </c>
      <c r="G3734" t="s">
        <v>7474</v>
      </c>
      <c r="H3734">
        <v>1E-4</v>
      </c>
      <c r="I3734">
        <v>61</v>
      </c>
      <c r="J3734">
        <f t="shared" si="175"/>
        <v>-156785.03302114585</v>
      </c>
      <c r="K3734">
        <f t="shared" si="176"/>
        <v>-77107.393289088111</v>
      </c>
    </row>
    <row r="3735" spans="1:11" x14ac:dyDescent="0.2">
      <c r="A3735" t="s">
        <v>7096</v>
      </c>
      <c r="B3735" t="s">
        <v>7475</v>
      </c>
      <c r="C3735">
        <v>1E-4</v>
      </c>
      <c r="D3735">
        <v>20</v>
      </c>
      <c r="E3735">
        <f t="shared" si="174"/>
        <v>51404.928859392079</v>
      </c>
      <c r="F3735">
        <v>4210</v>
      </c>
      <c r="G3735" t="s">
        <v>7476</v>
      </c>
      <c r="H3735">
        <v>1E-4</v>
      </c>
      <c r="I3735">
        <v>193</v>
      </c>
      <c r="J3735">
        <f t="shared" si="175"/>
        <v>-496057.56349313358</v>
      </c>
      <c r="K3735">
        <f t="shared" si="176"/>
        <v>-444652.63463374152</v>
      </c>
    </row>
    <row r="3736" spans="1:11" x14ac:dyDescent="0.2">
      <c r="A3736" t="s">
        <v>7096</v>
      </c>
      <c r="B3736" t="s">
        <v>7477</v>
      </c>
      <c r="C3736">
        <v>1E-4</v>
      </c>
      <c r="D3736">
        <v>3</v>
      </c>
      <c r="E3736">
        <f t="shared" si="174"/>
        <v>7710.7393289088122</v>
      </c>
      <c r="F3736">
        <v>4215</v>
      </c>
      <c r="G3736" t="s">
        <v>7478</v>
      </c>
      <c r="H3736">
        <v>1E-4</v>
      </c>
      <c r="I3736">
        <v>170</v>
      </c>
      <c r="J3736">
        <f t="shared" si="175"/>
        <v>-436941.89530483267</v>
      </c>
      <c r="K3736">
        <f t="shared" si="176"/>
        <v>-429231.15597592387</v>
      </c>
    </row>
    <row r="3737" spans="1:11" x14ac:dyDescent="0.2">
      <c r="A3737" t="s">
        <v>7096</v>
      </c>
      <c r="B3737" t="s">
        <v>7479</v>
      </c>
      <c r="C3737">
        <v>1E-4</v>
      </c>
      <c r="D3737">
        <v>24</v>
      </c>
      <c r="E3737">
        <f t="shared" si="174"/>
        <v>61685.914631270498</v>
      </c>
      <c r="F3737">
        <v>4220</v>
      </c>
      <c r="G3737" t="s">
        <v>7480</v>
      </c>
      <c r="H3737">
        <v>1E-4</v>
      </c>
      <c r="I3737">
        <v>106</v>
      </c>
      <c r="J3737">
        <f t="shared" si="175"/>
        <v>-272446.12295477802</v>
      </c>
      <c r="K3737">
        <f t="shared" si="176"/>
        <v>-210760.20832350751</v>
      </c>
    </row>
    <row r="3738" spans="1:11" x14ac:dyDescent="0.2">
      <c r="A3738" t="s">
        <v>7096</v>
      </c>
      <c r="B3738" t="s">
        <v>7481</v>
      </c>
      <c r="C3738">
        <v>1E-4</v>
      </c>
      <c r="D3738">
        <v>104</v>
      </c>
      <c r="E3738">
        <f t="shared" si="174"/>
        <v>267305.63006883877</v>
      </c>
      <c r="F3738">
        <v>4225</v>
      </c>
      <c r="G3738" t="s">
        <v>7482</v>
      </c>
      <c r="H3738">
        <v>1E-4</v>
      </c>
      <c r="I3738">
        <v>6935</v>
      </c>
      <c r="J3738">
        <f t="shared" si="175"/>
        <v>-17824659.081994198</v>
      </c>
      <c r="K3738">
        <f t="shared" si="176"/>
        <v>-17557353.45192536</v>
      </c>
    </row>
    <row r="3739" spans="1:11" x14ac:dyDescent="0.2">
      <c r="A3739" t="s">
        <v>7096</v>
      </c>
      <c r="B3739" t="s">
        <v>7483</v>
      </c>
      <c r="C3739">
        <v>1E-4</v>
      </c>
      <c r="D3739">
        <v>8</v>
      </c>
      <c r="E3739">
        <f t="shared" si="174"/>
        <v>20561.97154375683</v>
      </c>
      <c r="F3739">
        <v>4230</v>
      </c>
      <c r="G3739" t="s">
        <v>7484</v>
      </c>
      <c r="H3739">
        <v>1E-4</v>
      </c>
      <c r="I3739">
        <v>212</v>
      </c>
      <c r="J3739">
        <f t="shared" si="175"/>
        <v>-544892.24590955605</v>
      </c>
      <c r="K3739">
        <f t="shared" si="176"/>
        <v>-524330.27436579927</v>
      </c>
    </row>
    <row r="3740" spans="1:11" x14ac:dyDescent="0.2">
      <c r="A3740" t="s">
        <v>7096</v>
      </c>
      <c r="B3740" t="s">
        <v>7485</v>
      </c>
      <c r="C3740">
        <v>1E-4</v>
      </c>
      <c r="D3740">
        <v>3</v>
      </c>
      <c r="E3740">
        <f t="shared" si="174"/>
        <v>7710.7393289088122</v>
      </c>
      <c r="F3740">
        <v>4235</v>
      </c>
      <c r="G3740" t="s">
        <v>7486</v>
      </c>
      <c r="H3740">
        <v>1E-4</v>
      </c>
      <c r="I3740">
        <v>82</v>
      </c>
      <c r="J3740">
        <f t="shared" si="175"/>
        <v>-210760.20832350754</v>
      </c>
      <c r="K3740">
        <f t="shared" si="176"/>
        <v>-203049.46899459872</v>
      </c>
    </row>
    <row r="3741" spans="1:11" x14ac:dyDescent="0.2">
      <c r="A3741" t="s">
        <v>7096</v>
      </c>
      <c r="B3741" t="s">
        <v>7487</v>
      </c>
      <c r="C3741">
        <v>1E-4</v>
      </c>
      <c r="D3741">
        <v>1</v>
      </c>
      <c r="E3741">
        <f t="shared" si="174"/>
        <v>2570.2464429696038</v>
      </c>
      <c r="F3741">
        <v>4240</v>
      </c>
      <c r="G3741" t="s">
        <v>7488</v>
      </c>
      <c r="H3741">
        <v>1E-4</v>
      </c>
      <c r="I3741">
        <v>100</v>
      </c>
      <c r="J3741">
        <f t="shared" si="175"/>
        <v>-257024.64429696038</v>
      </c>
      <c r="K3741">
        <f t="shared" si="176"/>
        <v>-254454.39785399078</v>
      </c>
    </row>
    <row r="3742" spans="1:11" x14ac:dyDescent="0.2">
      <c r="A3742" t="s">
        <v>7096</v>
      </c>
      <c r="B3742" t="s">
        <v>7489</v>
      </c>
      <c r="C3742">
        <v>1E-4</v>
      </c>
      <c r="D3742">
        <v>4</v>
      </c>
      <c r="E3742">
        <f t="shared" si="174"/>
        <v>10280.985771878415</v>
      </c>
      <c r="F3742">
        <v>4245</v>
      </c>
      <c r="G3742" t="s">
        <v>7490</v>
      </c>
      <c r="H3742">
        <v>1E-4</v>
      </c>
      <c r="I3742">
        <v>391</v>
      </c>
      <c r="J3742">
        <f t="shared" si="175"/>
        <v>-1004966.3592011151</v>
      </c>
      <c r="K3742">
        <f t="shared" si="176"/>
        <v>-994685.3734292367</v>
      </c>
    </row>
    <row r="3743" spans="1:11" x14ac:dyDescent="0.2">
      <c r="A3743" t="s">
        <v>7096</v>
      </c>
      <c r="B3743" t="s">
        <v>7491</v>
      </c>
      <c r="C3743">
        <v>1E-4</v>
      </c>
      <c r="D3743">
        <v>308</v>
      </c>
      <c r="E3743">
        <f t="shared" si="174"/>
        <v>791635.9044346381</v>
      </c>
      <c r="F3743">
        <v>4250</v>
      </c>
      <c r="G3743" t="s">
        <v>7492</v>
      </c>
      <c r="H3743">
        <v>1E-4</v>
      </c>
      <c r="I3743">
        <v>13580</v>
      </c>
      <c r="J3743">
        <f t="shared" si="175"/>
        <v>-34903946.695527218</v>
      </c>
      <c r="K3743">
        <f t="shared" si="176"/>
        <v>-34112310.791092582</v>
      </c>
    </row>
    <row r="3744" spans="1:11" x14ac:dyDescent="0.2">
      <c r="A3744" t="s">
        <v>7096</v>
      </c>
      <c r="B3744" t="s">
        <v>7493</v>
      </c>
      <c r="C3744">
        <v>1E-4</v>
      </c>
      <c r="D3744">
        <v>4</v>
      </c>
      <c r="E3744">
        <f t="shared" si="174"/>
        <v>10280.985771878415</v>
      </c>
      <c r="F3744">
        <v>4255</v>
      </c>
      <c r="G3744" t="s">
        <v>7494</v>
      </c>
      <c r="H3744">
        <v>1E-4</v>
      </c>
      <c r="I3744">
        <v>72</v>
      </c>
      <c r="J3744">
        <f t="shared" si="175"/>
        <v>-185057.74389381148</v>
      </c>
      <c r="K3744">
        <f t="shared" si="176"/>
        <v>-174776.75812193306</v>
      </c>
    </row>
    <row r="3745" spans="1:11" x14ac:dyDescent="0.2">
      <c r="A3745" t="s">
        <v>7096</v>
      </c>
      <c r="B3745" t="s">
        <v>7495</v>
      </c>
      <c r="C3745">
        <v>1E-4</v>
      </c>
      <c r="D3745">
        <v>54</v>
      </c>
      <c r="E3745">
        <f t="shared" si="174"/>
        <v>138793.30792035864</v>
      </c>
      <c r="F3745">
        <v>4260</v>
      </c>
      <c r="G3745" t="s">
        <v>7496</v>
      </c>
      <c r="H3745">
        <v>1E-4</v>
      </c>
      <c r="I3745">
        <v>95</v>
      </c>
      <c r="J3745">
        <f t="shared" si="175"/>
        <v>-244173.41208211234</v>
      </c>
      <c r="K3745">
        <f t="shared" si="176"/>
        <v>-105380.1041617537</v>
      </c>
    </row>
    <row r="3746" spans="1:11" x14ac:dyDescent="0.2">
      <c r="A3746" t="s">
        <v>7096</v>
      </c>
      <c r="B3746" t="s">
        <v>7497</v>
      </c>
      <c r="C3746">
        <v>1E-4</v>
      </c>
      <c r="D3746">
        <v>3</v>
      </c>
      <c r="E3746">
        <f t="shared" si="174"/>
        <v>7710.7393289088122</v>
      </c>
      <c r="F3746">
        <v>4265</v>
      </c>
      <c r="G3746" t="s">
        <v>7498</v>
      </c>
      <c r="H3746">
        <v>1E-4</v>
      </c>
      <c r="I3746">
        <v>46</v>
      </c>
      <c r="J3746">
        <f t="shared" si="175"/>
        <v>-118231.33637660176</v>
      </c>
      <c r="K3746">
        <f t="shared" si="176"/>
        <v>-110520.59704769295</v>
      </c>
    </row>
    <row r="3747" spans="1:11" x14ac:dyDescent="0.2">
      <c r="A3747" t="s">
        <v>7096</v>
      </c>
      <c r="B3747" t="s">
        <v>7499</v>
      </c>
      <c r="C3747">
        <v>1E-4</v>
      </c>
      <c r="D3747">
        <v>8</v>
      </c>
      <c r="E3747">
        <f t="shared" si="174"/>
        <v>20561.97154375683</v>
      </c>
      <c r="F3747">
        <v>4270</v>
      </c>
      <c r="G3747" t="s">
        <v>7500</v>
      </c>
      <c r="H3747">
        <v>1E-4</v>
      </c>
      <c r="I3747">
        <v>163</v>
      </c>
      <c r="J3747">
        <f t="shared" si="175"/>
        <v>-418950.17020404548</v>
      </c>
      <c r="K3747">
        <f t="shared" si="176"/>
        <v>-398388.19866028865</v>
      </c>
    </row>
    <row r="3748" spans="1:11" x14ac:dyDescent="0.2">
      <c r="A3748" t="s">
        <v>7096</v>
      </c>
      <c r="B3748" t="s">
        <v>7501</v>
      </c>
      <c r="C3748">
        <v>1E-4</v>
      </c>
      <c r="D3748">
        <v>164</v>
      </c>
      <c r="E3748">
        <f t="shared" si="174"/>
        <v>421520.41664701508</v>
      </c>
      <c r="F3748">
        <v>4275</v>
      </c>
      <c r="G3748" t="s">
        <v>7502</v>
      </c>
      <c r="H3748">
        <v>1E-4</v>
      </c>
      <c r="I3748">
        <v>1323</v>
      </c>
      <c r="J3748">
        <f t="shared" si="175"/>
        <v>-3400436.0440487862</v>
      </c>
      <c r="K3748">
        <f t="shared" si="176"/>
        <v>-2978915.627401771</v>
      </c>
    </row>
    <row r="3749" spans="1:11" x14ac:dyDescent="0.2">
      <c r="A3749" t="s">
        <v>7096</v>
      </c>
      <c r="B3749" t="s">
        <v>7503</v>
      </c>
      <c r="C3749">
        <v>1E-4</v>
      </c>
      <c r="D3749">
        <v>30</v>
      </c>
      <c r="E3749">
        <f t="shared" si="174"/>
        <v>77107.393289088111</v>
      </c>
      <c r="F3749">
        <v>4280</v>
      </c>
      <c r="G3749" t="s">
        <v>7504</v>
      </c>
      <c r="H3749">
        <v>1E-4</v>
      </c>
      <c r="I3749">
        <v>167</v>
      </c>
      <c r="J3749">
        <f t="shared" si="175"/>
        <v>-429231.15597592387</v>
      </c>
      <c r="K3749">
        <f t="shared" si="176"/>
        <v>-352123.76268683578</v>
      </c>
    </row>
    <row r="3750" spans="1:11" x14ac:dyDescent="0.2">
      <c r="A3750" t="s">
        <v>7096</v>
      </c>
      <c r="B3750" t="s">
        <v>7505</v>
      </c>
      <c r="C3750">
        <v>1E-4</v>
      </c>
      <c r="D3750">
        <v>4</v>
      </c>
      <c r="E3750">
        <f t="shared" si="174"/>
        <v>10280.985771878415</v>
      </c>
      <c r="F3750">
        <v>4285</v>
      </c>
      <c r="G3750" t="s">
        <v>7506</v>
      </c>
      <c r="H3750">
        <v>1E-4</v>
      </c>
      <c r="I3750">
        <v>37</v>
      </c>
      <c r="J3750">
        <f t="shared" si="175"/>
        <v>-95099.118389875337</v>
      </c>
      <c r="K3750">
        <f t="shared" si="176"/>
        <v>-84818.132617996918</v>
      </c>
    </row>
    <row r="3751" spans="1:11" x14ac:dyDescent="0.2">
      <c r="A3751" t="s">
        <v>7096</v>
      </c>
      <c r="B3751" t="s">
        <v>7507</v>
      </c>
      <c r="C3751">
        <v>1E-4</v>
      </c>
      <c r="D3751">
        <v>52</v>
      </c>
      <c r="E3751">
        <f t="shared" si="174"/>
        <v>133652.81503441939</v>
      </c>
      <c r="F3751">
        <v>4290</v>
      </c>
      <c r="G3751" t="s">
        <v>7508</v>
      </c>
      <c r="H3751">
        <v>1E-4</v>
      </c>
      <c r="I3751">
        <v>174</v>
      </c>
      <c r="J3751">
        <f t="shared" si="175"/>
        <v>-447222.88107671111</v>
      </c>
      <c r="K3751">
        <f t="shared" si="176"/>
        <v>-313570.0660422917</v>
      </c>
    </row>
    <row r="3752" spans="1:11" x14ac:dyDescent="0.2">
      <c r="A3752" t="s">
        <v>7096</v>
      </c>
      <c r="B3752" t="s">
        <v>7509</v>
      </c>
      <c r="C3752">
        <v>1E-4</v>
      </c>
      <c r="D3752">
        <v>12</v>
      </c>
      <c r="E3752">
        <f t="shared" si="174"/>
        <v>30842.957315635249</v>
      </c>
      <c r="F3752">
        <v>4295</v>
      </c>
      <c r="G3752" t="s">
        <v>7510</v>
      </c>
      <c r="H3752">
        <v>1E-4</v>
      </c>
      <c r="I3752">
        <v>262</v>
      </c>
      <c r="J3752">
        <f t="shared" si="175"/>
        <v>-673404.56805803627</v>
      </c>
      <c r="K3752">
        <f t="shared" si="176"/>
        <v>-642561.61074240098</v>
      </c>
    </row>
    <row r="3753" spans="1:11" x14ac:dyDescent="0.2">
      <c r="A3753" t="s">
        <v>7096</v>
      </c>
      <c r="B3753" t="s">
        <v>7511</v>
      </c>
      <c r="C3753">
        <v>1E-4</v>
      </c>
      <c r="D3753">
        <v>7232</v>
      </c>
      <c r="E3753">
        <f t="shared" si="174"/>
        <v>18588022.275556177</v>
      </c>
      <c r="F3753">
        <v>4300</v>
      </c>
      <c r="G3753" t="s">
        <v>7512</v>
      </c>
      <c r="H3753">
        <v>1E-4</v>
      </c>
      <c r="I3753">
        <v>6104</v>
      </c>
      <c r="J3753">
        <f t="shared" si="175"/>
        <v>-15688784.287886465</v>
      </c>
      <c r="K3753">
        <f t="shared" si="176"/>
        <v>2899237.9876697119</v>
      </c>
    </row>
    <row r="3754" spans="1:11" x14ac:dyDescent="0.2">
      <c r="A3754" t="s">
        <v>7096</v>
      </c>
      <c r="B3754" t="s">
        <v>7513</v>
      </c>
      <c r="C3754">
        <v>1E-4</v>
      </c>
      <c r="D3754">
        <v>9</v>
      </c>
      <c r="E3754">
        <f t="shared" si="174"/>
        <v>23132.217986726435</v>
      </c>
      <c r="F3754">
        <v>4305</v>
      </c>
      <c r="G3754" t="s">
        <v>7514</v>
      </c>
      <c r="H3754">
        <v>1E-4</v>
      </c>
      <c r="I3754">
        <v>112</v>
      </c>
      <c r="J3754">
        <f t="shared" si="175"/>
        <v>-287867.60161259561</v>
      </c>
      <c r="K3754">
        <f t="shared" si="176"/>
        <v>-264735.38362586917</v>
      </c>
    </row>
    <row r="3755" spans="1:11" x14ac:dyDescent="0.2">
      <c r="A3755" t="s">
        <v>7096</v>
      </c>
      <c r="B3755" t="s">
        <v>7515</v>
      </c>
      <c r="C3755">
        <v>1E-4</v>
      </c>
      <c r="D3755">
        <v>14</v>
      </c>
      <c r="E3755">
        <f t="shared" si="174"/>
        <v>35983.450201574451</v>
      </c>
      <c r="F3755">
        <v>4310</v>
      </c>
      <c r="G3755" t="s">
        <v>7516</v>
      </c>
      <c r="H3755">
        <v>1E-4</v>
      </c>
      <c r="I3755">
        <v>234</v>
      </c>
      <c r="J3755">
        <f t="shared" si="175"/>
        <v>-601437.66765488719</v>
      </c>
      <c r="K3755">
        <f t="shared" si="176"/>
        <v>-565454.21745331271</v>
      </c>
    </row>
    <row r="3756" spans="1:11" x14ac:dyDescent="0.2">
      <c r="A3756" t="s">
        <v>7096</v>
      </c>
      <c r="B3756" t="s">
        <v>7517</v>
      </c>
      <c r="C3756">
        <v>1E-4</v>
      </c>
      <c r="D3756">
        <v>6</v>
      </c>
      <c r="E3756">
        <f t="shared" si="174"/>
        <v>15421.478657817624</v>
      </c>
      <c r="F3756">
        <v>4315</v>
      </c>
      <c r="G3756" t="s">
        <v>7518</v>
      </c>
      <c r="H3756">
        <v>1E-4</v>
      </c>
      <c r="I3756">
        <v>36</v>
      </c>
      <c r="J3756">
        <f t="shared" si="175"/>
        <v>-92528.87194690574</v>
      </c>
      <c r="K3756">
        <f t="shared" si="176"/>
        <v>-77107.393289088111</v>
      </c>
    </row>
    <row r="3757" spans="1:11" x14ac:dyDescent="0.2">
      <c r="A3757" t="s">
        <v>7096</v>
      </c>
      <c r="B3757" t="s">
        <v>7519</v>
      </c>
      <c r="C3757">
        <v>1E-4</v>
      </c>
      <c r="D3757">
        <v>206</v>
      </c>
      <c r="E3757">
        <f t="shared" si="174"/>
        <v>529470.76725173835</v>
      </c>
      <c r="F3757">
        <v>4320</v>
      </c>
      <c r="G3757" t="s">
        <v>7520</v>
      </c>
      <c r="H3757">
        <v>1E-4</v>
      </c>
      <c r="I3757">
        <v>1619</v>
      </c>
      <c r="J3757">
        <f t="shared" si="175"/>
        <v>-4161228.9911677893</v>
      </c>
      <c r="K3757">
        <f t="shared" si="176"/>
        <v>-3631758.223916051</v>
      </c>
    </row>
    <row r="3758" spans="1:11" x14ac:dyDescent="0.2">
      <c r="A3758" t="s">
        <v>7096</v>
      </c>
      <c r="B3758" t="s">
        <v>7521</v>
      </c>
      <c r="C3758">
        <v>1E-4</v>
      </c>
      <c r="D3758">
        <v>206</v>
      </c>
      <c r="E3758">
        <f t="shared" si="174"/>
        <v>529470.76725173835</v>
      </c>
      <c r="F3758">
        <v>4325</v>
      </c>
      <c r="G3758" t="s">
        <v>7522</v>
      </c>
      <c r="H3758">
        <v>1E-4</v>
      </c>
      <c r="I3758">
        <v>1423</v>
      </c>
      <c r="J3758">
        <f t="shared" si="175"/>
        <v>-3657460.6883457466</v>
      </c>
      <c r="K3758">
        <f t="shared" si="176"/>
        <v>-3127989.9210940083</v>
      </c>
    </row>
    <row r="3759" spans="1:11" x14ac:dyDescent="0.2">
      <c r="A3759" t="s">
        <v>7096</v>
      </c>
      <c r="B3759" t="s">
        <v>7523</v>
      </c>
      <c r="C3759">
        <v>1E-4</v>
      </c>
      <c r="D3759">
        <v>28</v>
      </c>
      <c r="E3759">
        <f t="shared" si="174"/>
        <v>71966.900403148902</v>
      </c>
      <c r="F3759">
        <v>4330</v>
      </c>
      <c r="G3759" t="s">
        <v>7524</v>
      </c>
      <c r="H3759">
        <v>1E-4</v>
      </c>
      <c r="I3759">
        <v>134</v>
      </c>
      <c r="J3759">
        <f t="shared" si="175"/>
        <v>-344413.02335792693</v>
      </c>
      <c r="K3759">
        <f t="shared" si="176"/>
        <v>-272446.12295477802</v>
      </c>
    </row>
    <row r="3760" spans="1:11" x14ac:dyDescent="0.2">
      <c r="A3760" t="s">
        <v>7096</v>
      </c>
      <c r="B3760" t="s">
        <v>7525</v>
      </c>
      <c r="C3760">
        <v>1E-4</v>
      </c>
      <c r="D3760">
        <v>18</v>
      </c>
      <c r="E3760">
        <f t="shared" si="174"/>
        <v>46264.43597345287</v>
      </c>
      <c r="F3760">
        <v>4335</v>
      </c>
      <c r="G3760" t="s">
        <v>7526</v>
      </c>
      <c r="H3760">
        <v>1E-4</v>
      </c>
      <c r="I3760">
        <v>395</v>
      </c>
      <c r="J3760">
        <f t="shared" si="175"/>
        <v>-1015247.3449729936</v>
      </c>
      <c r="K3760">
        <f t="shared" si="176"/>
        <v>-968982.90899954073</v>
      </c>
    </row>
    <row r="3761" spans="1:11" x14ac:dyDescent="0.2">
      <c r="A3761" t="s">
        <v>7096</v>
      </c>
      <c r="B3761" t="s">
        <v>7527</v>
      </c>
      <c r="C3761">
        <v>1E-4</v>
      </c>
      <c r="D3761">
        <v>4</v>
      </c>
      <c r="E3761">
        <f t="shared" si="174"/>
        <v>10280.985771878415</v>
      </c>
      <c r="F3761">
        <v>4340</v>
      </c>
      <c r="G3761" t="s">
        <v>7528</v>
      </c>
      <c r="H3761">
        <v>1E-4</v>
      </c>
      <c r="I3761">
        <v>192</v>
      </c>
      <c r="J3761">
        <f t="shared" si="175"/>
        <v>-493487.31705016398</v>
      </c>
      <c r="K3761">
        <f t="shared" si="176"/>
        <v>-483206.33127828559</v>
      </c>
    </row>
    <row r="3762" spans="1:11" x14ac:dyDescent="0.2">
      <c r="A3762" t="s">
        <v>7096</v>
      </c>
      <c r="B3762" t="s">
        <v>7529</v>
      </c>
      <c r="C3762">
        <v>1E-4</v>
      </c>
      <c r="D3762">
        <v>13</v>
      </c>
      <c r="E3762">
        <f t="shared" si="174"/>
        <v>33413.203758604846</v>
      </c>
      <c r="F3762">
        <v>4345</v>
      </c>
      <c r="G3762" t="s">
        <v>7530</v>
      </c>
      <c r="H3762">
        <v>1E-4</v>
      </c>
      <c r="I3762">
        <v>244</v>
      </c>
      <c r="J3762">
        <f t="shared" si="175"/>
        <v>-627140.1320845834</v>
      </c>
      <c r="K3762">
        <f t="shared" si="176"/>
        <v>-593726.92832597857</v>
      </c>
    </row>
    <row r="3763" spans="1:11" x14ac:dyDescent="0.2">
      <c r="A3763" t="s">
        <v>7096</v>
      </c>
      <c r="B3763" t="s">
        <v>7531</v>
      </c>
      <c r="C3763">
        <v>1E-4</v>
      </c>
      <c r="D3763">
        <v>1722</v>
      </c>
      <c r="E3763">
        <f t="shared" si="174"/>
        <v>4425964.374793659</v>
      </c>
      <c r="F3763">
        <v>4350</v>
      </c>
      <c r="G3763" t="s">
        <v>7532</v>
      </c>
      <c r="H3763">
        <v>1E-4</v>
      </c>
      <c r="I3763">
        <v>4612</v>
      </c>
      <c r="J3763">
        <f t="shared" si="175"/>
        <v>-11853976.594975812</v>
      </c>
      <c r="K3763">
        <f t="shared" si="176"/>
        <v>-7428012.2201821534</v>
      </c>
    </row>
    <row r="3764" spans="1:11" x14ac:dyDescent="0.2">
      <c r="A3764" t="s">
        <v>7096</v>
      </c>
      <c r="B3764" t="s">
        <v>7533</v>
      </c>
      <c r="C3764">
        <v>1E-4</v>
      </c>
      <c r="D3764">
        <v>9</v>
      </c>
      <c r="E3764">
        <f t="shared" si="174"/>
        <v>23132.217986726435</v>
      </c>
      <c r="F3764">
        <v>4355</v>
      </c>
      <c r="G3764" t="s">
        <v>7534</v>
      </c>
      <c r="H3764">
        <v>1E-4</v>
      </c>
      <c r="I3764">
        <v>172</v>
      </c>
      <c r="J3764">
        <f t="shared" si="175"/>
        <v>-442082.38819077186</v>
      </c>
      <c r="K3764">
        <f t="shared" si="176"/>
        <v>-418950.17020404543</v>
      </c>
    </row>
    <row r="3765" spans="1:11" x14ac:dyDescent="0.2">
      <c r="A3765" t="s">
        <v>7096</v>
      </c>
      <c r="B3765" t="s">
        <v>7535</v>
      </c>
      <c r="C3765">
        <v>1E-4</v>
      </c>
      <c r="D3765">
        <v>105</v>
      </c>
      <c r="E3765">
        <f t="shared" si="174"/>
        <v>269875.87651180843</v>
      </c>
      <c r="F3765">
        <v>4360</v>
      </c>
      <c r="G3765" t="s">
        <v>7536</v>
      </c>
      <c r="H3765">
        <v>1E-4</v>
      </c>
      <c r="I3765">
        <v>161</v>
      </c>
      <c r="J3765">
        <f t="shared" si="175"/>
        <v>-413809.67731810617</v>
      </c>
      <c r="K3765">
        <f t="shared" si="176"/>
        <v>-143933.80080629775</v>
      </c>
    </row>
    <row r="3766" spans="1:11" x14ac:dyDescent="0.2">
      <c r="A3766" t="s">
        <v>7096</v>
      </c>
      <c r="B3766" t="s">
        <v>7537</v>
      </c>
      <c r="C3766">
        <v>1E-4</v>
      </c>
      <c r="D3766">
        <v>9</v>
      </c>
      <c r="E3766">
        <f t="shared" si="174"/>
        <v>23132.217986726435</v>
      </c>
      <c r="F3766">
        <v>4365</v>
      </c>
      <c r="G3766" t="s">
        <v>7538</v>
      </c>
      <c r="H3766">
        <v>1E-4</v>
      </c>
      <c r="I3766">
        <v>137</v>
      </c>
      <c r="J3766">
        <f t="shared" si="175"/>
        <v>-352123.76268683578</v>
      </c>
      <c r="K3766">
        <f t="shared" si="176"/>
        <v>-328991.54470010934</v>
      </c>
    </row>
    <row r="3767" spans="1:11" x14ac:dyDescent="0.2">
      <c r="A3767" t="s">
        <v>7096</v>
      </c>
      <c r="B3767" t="s">
        <v>7539</v>
      </c>
      <c r="C3767">
        <v>1E-4</v>
      </c>
      <c r="D3767">
        <v>23</v>
      </c>
      <c r="E3767">
        <f t="shared" si="174"/>
        <v>59115.668188300879</v>
      </c>
      <c r="F3767">
        <v>4370</v>
      </c>
      <c r="G3767" t="s">
        <v>7540</v>
      </c>
      <c r="H3767">
        <v>1E-4</v>
      </c>
      <c r="I3767">
        <v>242</v>
      </c>
      <c r="J3767">
        <f t="shared" si="175"/>
        <v>-621999.6391986442</v>
      </c>
      <c r="K3767">
        <f t="shared" si="176"/>
        <v>-562883.97101034329</v>
      </c>
    </row>
    <row r="3768" spans="1:11" x14ac:dyDescent="0.2">
      <c r="A3768" t="s">
        <v>7096</v>
      </c>
      <c r="B3768" t="s">
        <v>7541</v>
      </c>
      <c r="C3768">
        <v>1E-4</v>
      </c>
      <c r="D3768">
        <v>185</v>
      </c>
      <c r="E3768">
        <f t="shared" si="174"/>
        <v>475495.59194937674</v>
      </c>
      <c r="F3768">
        <v>4375</v>
      </c>
      <c r="G3768" t="s">
        <v>7542</v>
      </c>
      <c r="H3768">
        <v>1E-4</v>
      </c>
      <c r="I3768">
        <v>2839</v>
      </c>
      <c r="J3768">
        <f t="shared" si="175"/>
        <v>-7296929.6515907058</v>
      </c>
      <c r="K3768">
        <f t="shared" si="176"/>
        <v>-6821434.0596413296</v>
      </c>
    </row>
    <row r="3769" spans="1:11" x14ac:dyDescent="0.2">
      <c r="A3769" t="s">
        <v>7096</v>
      </c>
      <c r="B3769" t="s">
        <v>7543</v>
      </c>
      <c r="C3769">
        <v>1E-4</v>
      </c>
      <c r="D3769">
        <v>8</v>
      </c>
      <c r="E3769">
        <f t="shared" si="174"/>
        <v>20561.97154375683</v>
      </c>
      <c r="F3769">
        <v>4380</v>
      </c>
      <c r="G3769" t="s">
        <v>7544</v>
      </c>
      <c r="H3769">
        <v>1E-4</v>
      </c>
      <c r="I3769">
        <v>304</v>
      </c>
      <c r="J3769">
        <f t="shared" si="175"/>
        <v>-781354.91866275971</v>
      </c>
      <c r="K3769">
        <f t="shared" si="176"/>
        <v>-760792.94711900293</v>
      </c>
    </row>
    <row r="3770" spans="1:11" x14ac:dyDescent="0.2">
      <c r="A3770" t="s">
        <v>7096</v>
      </c>
      <c r="B3770" t="s">
        <v>7545</v>
      </c>
      <c r="C3770">
        <v>1E-4</v>
      </c>
      <c r="D3770">
        <v>21</v>
      </c>
      <c r="E3770">
        <f t="shared" si="174"/>
        <v>53975.175302361691</v>
      </c>
      <c r="F3770">
        <v>4385</v>
      </c>
      <c r="G3770" t="s">
        <v>7546</v>
      </c>
      <c r="H3770">
        <v>1E-4</v>
      </c>
      <c r="I3770">
        <v>39</v>
      </c>
      <c r="J3770">
        <f t="shared" si="175"/>
        <v>-100239.61127581455</v>
      </c>
      <c r="K3770">
        <f t="shared" si="176"/>
        <v>-46264.435973452855</v>
      </c>
    </row>
    <row r="3771" spans="1:11" x14ac:dyDescent="0.2">
      <c r="A3771" t="s">
        <v>7096</v>
      </c>
      <c r="B3771" t="s">
        <v>7547</v>
      </c>
      <c r="C3771">
        <v>1E-4</v>
      </c>
      <c r="D3771">
        <v>11</v>
      </c>
      <c r="E3771">
        <f t="shared" si="174"/>
        <v>28272.710872665644</v>
      </c>
      <c r="F3771">
        <v>4390</v>
      </c>
      <c r="G3771" t="s">
        <v>7548</v>
      </c>
      <c r="H3771">
        <v>1E-4</v>
      </c>
      <c r="I3771">
        <v>252</v>
      </c>
      <c r="J3771">
        <f t="shared" si="175"/>
        <v>-647702.10362834018</v>
      </c>
      <c r="K3771">
        <f t="shared" si="176"/>
        <v>-619429.39275567455</v>
      </c>
    </row>
    <row r="3772" spans="1:11" x14ac:dyDescent="0.2">
      <c r="A3772" t="s">
        <v>7096</v>
      </c>
      <c r="B3772" t="s">
        <v>7549</v>
      </c>
      <c r="C3772">
        <v>1E-4</v>
      </c>
      <c r="D3772">
        <v>6</v>
      </c>
      <c r="E3772">
        <f t="shared" si="174"/>
        <v>15421.478657817624</v>
      </c>
      <c r="F3772">
        <v>4395</v>
      </c>
      <c r="G3772" t="s">
        <v>7550</v>
      </c>
      <c r="H3772">
        <v>1E-4</v>
      </c>
      <c r="I3772">
        <v>506</v>
      </c>
      <c r="J3772">
        <f t="shared" si="175"/>
        <v>-1300544.7001426194</v>
      </c>
      <c r="K3772">
        <f t="shared" si="176"/>
        <v>-1285123.2214848017</v>
      </c>
    </row>
    <row r="3773" spans="1:11" x14ac:dyDescent="0.2">
      <c r="A3773" t="s">
        <v>7096</v>
      </c>
      <c r="B3773" t="s">
        <v>7551</v>
      </c>
      <c r="C3773">
        <v>1E-4</v>
      </c>
      <c r="D3773">
        <v>1120</v>
      </c>
      <c r="E3773">
        <f t="shared" si="174"/>
        <v>2878676.016125957</v>
      </c>
      <c r="F3773">
        <v>4400</v>
      </c>
      <c r="G3773" t="s">
        <v>7552</v>
      </c>
      <c r="H3773">
        <v>1E-4</v>
      </c>
      <c r="I3773">
        <v>20520</v>
      </c>
      <c r="J3773">
        <f t="shared" si="175"/>
        <v>-52741457.00973627</v>
      </c>
      <c r="K3773">
        <f t="shared" si="176"/>
        <v>-49862780.993610315</v>
      </c>
    </row>
    <row r="3774" spans="1:11" x14ac:dyDescent="0.2">
      <c r="A3774" t="s">
        <v>7096</v>
      </c>
      <c r="B3774" t="s">
        <v>7553</v>
      </c>
      <c r="C3774">
        <v>1E-4</v>
      </c>
      <c r="D3774">
        <v>13</v>
      </c>
      <c r="E3774">
        <f t="shared" si="174"/>
        <v>33413.203758604846</v>
      </c>
      <c r="F3774">
        <v>4405</v>
      </c>
      <c r="G3774" t="s">
        <v>7554</v>
      </c>
      <c r="H3774">
        <v>1E-4</v>
      </c>
      <c r="I3774">
        <v>375</v>
      </c>
      <c r="J3774">
        <f t="shared" si="175"/>
        <v>-963842.41611360153</v>
      </c>
      <c r="K3774">
        <f t="shared" si="176"/>
        <v>-930429.21235499671</v>
      </c>
    </row>
    <row r="3775" spans="1:11" x14ac:dyDescent="0.2">
      <c r="A3775" t="s">
        <v>7096</v>
      </c>
      <c r="B3775" t="s">
        <v>7555</v>
      </c>
      <c r="C3775">
        <v>1E-4</v>
      </c>
      <c r="D3775">
        <v>72</v>
      </c>
      <c r="E3775">
        <f t="shared" si="174"/>
        <v>185057.74389381148</v>
      </c>
      <c r="F3775">
        <v>4410</v>
      </c>
      <c r="G3775" t="s">
        <v>7556</v>
      </c>
      <c r="H3775">
        <v>1E-4</v>
      </c>
      <c r="I3775">
        <v>468</v>
      </c>
      <c r="J3775">
        <f t="shared" si="175"/>
        <v>-1202875.3353097744</v>
      </c>
      <c r="K3775">
        <f t="shared" si="176"/>
        <v>-1017817.5914159629</v>
      </c>
    </row>
    <row r="3776" spans="1:11" x14ac:dyDescent="0.2">
      <c r="A3776" t="s">
        <v>7096</v>
      </c>
      <c r="B3776" t="s">
        <v>7557</v>
      </c>
      <c r="C3776">
        <v>1E-4</v>
      </c>
      <c r="D3776">
        <v>38</v>
      </c>
      <c r="E3776">
        <f t="shared" si="174"/>
        <v>97669.364832844964</v>
      </c>
      <c r="F3776">
        <v>4415</v>
      </c>
      <c r="G3776" t="s">
        <v>7558</v>
      </c>
      <c r="H3776">
        <v>1E-4</v>
      </c>
      <c r="I3776">
        <v>181</v>
      </c>
      <c r="J3776">
        <f t="shared" si="175"/>
        <v>-465214.60617749835</v>
      </c>
      <c r="K3776">
        <f t="shared" si="176"/>
        <v>-367545.24134465342</v>
      </c>
    </row>
    <row r="3777" spans="1:11" x14ac:dyDescent="0.2">
      <c r="A3777" t="s">
        <v>7096</v>
      </c>
      <c r="B3777" t="s">
        <v>7559</v>
      </c>
      <c r="C3777">
        <v>1E-4</v>
      </c>
      <c r="D3777">
        <v>13</v>
      </c>
      <c r="E3777">
        <f t="shared" si="174"/>
        <v>33413.203758604846</v>
      </c>
      <c r="F3777">
        <v>4420</v>
      </c>
      <c r="G3777" t="s">
        <v>7560</v>
      </c>
      <c r="H3777">
        <v>1E-4</v>
      </c>
      <c r="I3777">
        <v>60</v>
      </c>
      <c r="J3777">
        <f t="shared" si="175"/>
        <v>-154214.78657817622</v>
      </c>
      <c r="K3777">
        <f t="shared" si="176"/>
        <v>-120801.58281957137</v>
      </c>
    </row>
    <row r="3778" spans="1:11" x14ac:dyDescent="0.2">
      <c r="A3778" t="s">
        <v>7096</v>
      </c>
      <c r="B3778" t="s">
        <v>7561</v>
      </c>
      <c r="C3778">
        <v>2.0000000000000001E-4</v>
      </c>
      <c r="D3778">
        <v>211</v>
      </c>
      <c r="E3778">
        <f t="shared" si="174"/>
        <v>1084643.9989331728</v>
      </c>
      <c r="F3778">
        <v>4425</v>
      </c>
      <c r="G3778" t="s">
        <v>7562</v>
      </c>
      <c r="H3778">
        <v>2.0000000000000001E-4</v>
      </c>
      <c r="I3778">
        <v>2672</v>
      </c>
      <c r="J3778">
        <f t="shared" si="175"/>
        <v>-13735396.991229564</v>
      </c>
      <c r="K3778">
        <f t="shared" si="176"/>
        <v>-12650752.99229639</v>
      </c>
    </row>
    <row r="3779" spans="1:11" x14ac:dyDescent="0.2">
      <c r="A3779" t="s">
        <v>7096</v>
      </c>
      <c r="B3779" t="s">
        <v>7563</v>
      </c>
      <c r="C3779">
        <v>2.0000000000000001E-4</v>
      </c>
      <c r="D3779">
        <v>12</v>
      </c>
      <c r="E3779">
        <f t="shared" si="174"/>
        <v>61685.914631270498</v>
      </c>
      <c r="F3779">
        <v>4430</v>
      </c>
      <c r="G3779" t="s">
        <v>7564</v>
      </c>
      <c r="H3779">
        <v>2.0000000000000001E-4</v>
      </c>
      <c r="I3779">
        <v>163</v>
      </c>
      <c r="J3779">
        <f t="shared" si="175"/>
        <v>-837900.34040809097</v>
      </c>
      <c r="K3779">
        <f t="shared" si="176"/>
        <v>-776214.42577682051</v>
      </c>
    </row>
    <row r="3780" spans="1:11" x14ac:dyDescent="0.2">
      <c r="A3780" t="s">
        <v>7096</v>
      </c>
      <c r="B3780" t="s">
        <v>7565</v>
      </c>
      <c r="C3780">
        <v>2.0000000000000001E-4</v>
      </c>
      <c r="D3780">
        <v>14</v>
      </c>
      <c r="E3780">
        <f t="shared" si="174"/>
        <v>71966.900403148902</v>
      </c>
      <c r="F3780">
        <v>4435</v>
      </c>
      <c r="G3780" t="s">
        <v>7566</v>
      </c>
      <c r="H3780">
        <v>2.0000000000000001E-4</v>
      </c>
      <c r="I3780">
        <v>87</v>
      </c>
      <c r="J3780">
        <f t="shared" si="175"/>
        <v>-447222.88107671111</v>
      </c>
      <c r="K3780">
        <f t="shared" si="176"/>
        <v>-375255.98067356221</v>
      </c>
    </row>
    <row r="3781" spans="1:11" x14ac:dyDescent="0.2">
      <c r="A3781" t="s">
        <v>7096</v>
      </c>
      <c r="B3781" t="s">
        <v>7567</v>
      </c>
      <c r="C3781">
        <v>2.0000000000000001E-4</v>
      </c>
      <c r="D3781">
        <v>72</v>
      </c>
      <c r="E3781">
        <f t="shared" si="174"/>
        <v>370115.48778762296</v>
      </c>
      <c r="F3781">
        <v>4440</v>
      </c>
      <c r="G3781" t="s">
        <v>7568</v>
      </c>
      <c r="H3781">
        <v>2.0000000000000001E-4</v>
      </c>
      <c r="I3781">
        <v>510</v>
      </c>
      <c r="J3781">
        <f t="shared" si="175"/>
        <v>-2621651.3718289961</v>
      </c>
      <c r="K3781">
        <f t="shared" si="176"/>
        <v>-2251535.8840413732</v>
      </c>
    </row>
    <row r="3782" spans="1:11" x14ac:dyDescent="0.2">
      <c r="A3782" t="s">
        <v>7096</v>
      </c>
      <c r="B3782" t="s">
        <v>7569</v>
      </c>
      <c r="C3782">
        <v>2.0000000000000001E-4</v>
      </c>
      <c r="D3782">
        <v>3</v>
      </c>
      <c r="E3782">
        <f t="shared" si="174"/>
        <v>15421.478657817624</v>
      </c>
      <c r="F3782">
        <v>4445</v>
      </c>
      <c r="G3782" t="s">
        <v>7570</v>
      </c>
      <c r="H3782">
        <v>2.0000000000000001E-4</v>
      </c>
      <c r="I3782">
        <v>280</v>
      </c>
      <c r="J3782">
        <f t="shared" si="175"/>
        <v>-1439338.0080629785</v>
      </c>
      <c r="K3782">
        <f t="shared" si="176"/>
        <v>-1423916.5294051608</v>
      </c>
    </row>
    <row r="3783" spans="1:11" x14ac:dyDescent="0.2">
      <c r="A3783" t="s">
        <v>7096</v>
      </c>
      <c r="B3783" t="s">
        <v>7571</v>
      </c>
      <c r="C3783">
        <v>2.0000000000000001E-4</v>
      </c>
      <c r="D3783">
        <v>366</v>
      </c>
      <c r="E3783">
        <f t="shared" si="174"/>
        <v>1881420.39625375</v>
      </c>
      <c r="F3783">
        <v>4450</v>
      </c>
      <c r="G3783" t="s">
        <v>7572</v>
      </c>
      <c r="H3783">
        <v>2.0000000000000001E-4</v>
      </c>
      <c r="I3783">
        <v>5889</v>
      </c>
      <c r="J3783">
        <f t="shared" si="175"/>
        <v>-30272362.605295997</v>
      </c>
      <c r="K3783">
        <f t="shared" si="176"/>
        <v>-28390942.209042247</v>
      </c>
    </row>
    <row r="3784" spans="1:11" x14ac:dyDescent="0.2">
      <c r="A3784" t="s">
        <v>7096</v>
      </c>
      <c r="B3784" t="s">
        <v>7573</v>
      </c>
      <c r="C3784">
        <v>2.0000000000000001E-4</v>
      </c>
      <c r="D3784">
        <v>76</v>
      </c>
      <c r="E3784">
        <f t="shared" si="174"/>
        <v>390677.45933137985</v>
      </c>
      <c r="F3784">
        <v>4455</v>
      </c>
      <c r="G3784" t="s">
        <v>7574</v>
      </c>
      <c r="H3784">
        <v>2.0000000000000001E-4</v>
      </c>
      <c r="I3784">
        <v>115</v>
      </c>
      <c r="J3784">
        <f t="shared" si="175"/>
        <v>-591156.68188300892</v>
      </c>
      <c r="K3784">
        <f t="shared" si="176"/>
        <v>-200479.22255162906</v>
      </c>
    </row>
    <row r="3785" spans="1:11" x14ac:dyDescent="0.2">
      <c r="A3785" t="s">
        <v>7096</v>
      </c>
      <c r="B3785" t="s">
        <v>7575</v>
      </c>
      <c r="C3785">
        <v>2.0000000000000001E-4</v>
      </c>
      <c r="D3785">
        <v>207</v>
      </c>
      <c r="E3785">
        <f t="shared" si="174"/>
        <v>1064082.027389416</v>
      </c>
      <c r="F3785">
        <v>4460</v>
      </c>
      <c r="G3785" t="s">
        <v>7576</v>
      </c>
      <c r="H3785">
        <v>2.0000000000000001E-4</v>
      </c>
      <c r="I3785">
        <v>1552</v>
      </c>
      <c r="J3785">
        <f t="shared" si="175"/>
        <v>-7978044.9589776509</v>
      </c>
      <c r="K3785">
        <f t="shared" si="176"/>
        <v>-6913962.9315882344</v>
      </c>
    </row>
    <row r="3786" spans="1:11" x14ac:dyDescent="0.2">
      <c r="A3786" t="s">
        <v>7096</v>
      </c>
      <c r="B3786" t="s">
        <v>7577</v>
      </c>
      <c r="C3786">
        <v>2.0000000000000001E-4</v>
      </c>
      <c r="D3786">
        <v>79</v>
      </c>
      <c r="E3786">
        <f t="shared" si="174"/>
        <v>406098.93798919744</v>
      </c>
      <c r="F3786">
        <v>4465</v>
      </c>
      <c r="G3786" t="s">
        <v>7578</v>
      </c>
      <c r="H3786">
        <v>2.0000000000000001E-4</v>
      </c>
      <c r="I3786">
        <v>195</v>
      </c>
      <c r="J3786">
        <f t="shared" si="175"/>
        <v>-1002396.1127581456</v>
      </c>
      <c r="K3786">
        <f t="shared" si="176"/>
        <v>-596297.17476894811</v>
      </c>
    </row>
    <row r="3787" spans="1:11" x14ac:dyDescent="0.2">
      <c r="A3787" t="s">
        <v>7096</v>
      </c>
      <c r="B3787" t="s">
        <v>7579</v>
      </c>
      <c r="C3787">
        <v>2.0000000000000001E-4</v>
      </c>
      <c r="D3787">
        <v>152</v>
      </c>
      <c r="E3787">
        <f t="shared" si="174"/>
        <v>781354.91866275971</v>
      </c>
      <c r="F3787">
        <v>4470</v>
      </c>
      <c r="G3787" t="s">
        <v>7580</v>
      </c>
      <c r="H3787">
        <v>2.0000000000000001E-4</v>
      </c>
      <c r="I3787">
        <v>2005</v>
      </c>
      <c r="J3787">
        <f t="shared" si="175"/>
        <v>-10306688.236308113</v>
      </c>
      <c r="K3787">
        <f t="shared" si="176"/>
        <v>-9525333.3176453523</v>
      </c>
    </row>
    <row r="3788" spans="1:11" x14ac:dyDescent="0.2">
      <c r="A3788" t="s">
        <v>7096</v>
      </c>
      <c r="B3788" t="s">
        <v>7581</v>
      </c>
      <c r="C3788">
        <v>2.0000000000000001E-4</v>
      </c>
      <c r="D3788">
        <v>126</v>
      </c>
      <c r="E3788">
        <f t="shared" ref="E3788:E3851" si="177">C3788*D3788*100*$B$3*$B$3*0.01</f>
        <v>647702.10362834018</v>
      </c>
      <c r="F3788">
        <v>4475</v>
      </c>
      <c r="G3788" t="s">
        <v>7582</v>
      </c>
      <c r="H3788">
        <v>2.0000000000000001E-4</v>
      </c>
      <c r="I3788">
        <v>4288</v>
      </c>
      <c r="J3788">
        <f t="shared" ref="J3788:J3851" si="178">H3788*I3788*100*$B$3*$B$3*0.01*-1</f>
        <v>-22042433.494907323</v>
      </c>
      <c r="K3788">
        <f t="shared" ref="K3788:K3851" si="179">E3788+J3788</f>
        <v>-21394731.391278982</v>
      </c>
    </row>
    <row r="3789" spans="1:11" x14ac:dyDescent="0.2">
      <c r="A3789" t="s">
        <v>7096</v>
      </c>
      <c r="B3789" t="s">
        <v>7583</v>
      </c>
      <c r="C3789">
        <v>2.0000000000000001E-4</v>
      </c>
      <c r="D3789">
        <v>140</v>
      </c>
      <c r="E3789">
        <f t="shared" si="177"/>
        <v>719669.00403148925</v>
      </c>
      <c r="F3789">
        <v>4480</v>
      </c>
      <c r="G3789" t="s">
        <v>7584</v>
      </c>
      <c r="H3789">
        <v>2.0000000000000001E-4</v>
      </c>
      <c r="I3789">
        <v>280</v>
      </c>
      <c r="J3789">
        <f t="shared" si="178"/>
        <v>-1439338.0080629785</v>
      </c>
      <c r="K3789">
        <f t="shared" si="179"/>
        <v>-719669.00403148925</v>
      </c>
    </row>
    <row r="3790" spans="1:11" x14ac:dyDescent="0.2">
      <c r="A3790" t="s">
        <v>7096</v>
      </c>
      <c r="B3790" t="s">
        <v>7585</v>
      </c>
      <c r="C3790">
        <v>2.0000000000000001E-4</v>
      </c>
      <c r="D3790">
        <v>50</v>
      </c>
      <c r="E3790">
        <f t="shared" si="177"/>
        <v>257024.64429696038</v>
      </c>
      <c r="F3790">
        <v>4485</v>
      </c>
      <c r="G3790" t="s">
        <v>7586</v>
      </c>
      <c r="H3790">
        <v>2.0000000000000001E-4</v>
      </c>
      <c r="I3790">
        <v>125</v>
      </c>
      <c r="J3790">
        <f t="shared" si="178"/>
        <v>-642561.61074240098</v>
      </c>
      <c r="K3790">
        <f t="shared" si="179"/>
        <v>-385536.9664454406</v>
      </c>
    </row>
    <row r="3791" spans="1:11" x14ac:dyDescent="0.2">
      <c r="A3791" t="s">
        <v>7096</v>
      </c>
      <c r="B3791" t="s">
        <v>7587</v>
      </c>
      <c r="C3791">
        <v>2.0000000000000001E-4</v>
      </c>
      <c r="D3791">
        <v>92</v>
      </c>
      <c r="E3791">
        <f t="shared" si="177"/>
        <v>472925.34550640703</v>
      </c>
      <c r="F3791">
        <v>4490</v>
      </c>
      <c r="G3791" t="s">
        <v>7588</v>
      </c>
      <c r="H3791">
        <v>2.0000000000000001E-4</v>
      </c>
      <c r="I3791">
        <v>321</v>
      </c>
      <c r="J3791">
        <f t="shared" si="178"/>
        <v>-1650098.2163864861</v>
      </c>
      <c r="K3791">
        <f t="shared" si="179"/>
        <v>-1177172.870880079</v>
      </c>
    </row>
    <row r="3792" spans="1:11" x14ac:dyDescent="0.2">
      <c r="A3792" t="s">
        <v>7096</v>
      </c>
      <c r="B3792" t="s">
        <v>7589</v>
      </c>
      <c r="C3792">
        <v>2.0000000000000001E-4</v>
      </c>
      <c r="D3792">
        <v>22</v>
      </c>
      <c r="E3792">
        <f t="shared" si="177"/>
        <v>113090.84349066258</v>
      </c>
      <c r="F3792">
        <v>4495</v>
      </c>
      <c r="G3792" t="s">
        <v>7590</v>
      </c>
      <c r="H3792">
        <v>2.0000000000000001E-4</v>
      </c>
      <c r="I3792">
        <v>204</v>
      </c>
      <c r="J3792">
        <f t="shared" si="178"/>
        <v>-1048660.5487315985</v>
      </c>
      <c r="K3792">
        <f t="shared" si="179"/>
        <v>-935569.70524093602</v>
      </c>
    </row>
    <row r="3793" spans="1:11" x14ac:dyDescent="0.2">
      <c r="A3793" t="s">
        <v>7096</v>
      </c>
      <c r="B3793" t="s">
        <v>7591</v>
      </c>
      <c r="C3793">
        <v>2.0000000000000001E-4</v>
      </c>
      <c r="D3793">
        <v>641</v>
      </c>
      <c r="E3793">
        <f t="shared" si="177"/>
        <v>3295055.9398870319</v>
      </c>
      <c r="F3793">
        <v>4500</v>
      </c>
      <c r="G3793" t="s">
        <v>7592</v>
      </c>
      <c r="H3793">
        <v>2.0000000000000001E-4</v>
      </c>
      <c r="I3793">
        <v>16445</v>
      </c>
      <c r="J3793">
        <f t="shared" si="178"/>
        <v>-84535405.509270281</v>
      </c>
      <c r="K3793">
        <f t="shared" si="179"/>
        <v>-81240349.569383249</v>
      </c>
    </row>
    <row r="3794" spans="1:11" x14ac:dyDescent="0.2">
      <c r="A3794" t="s">
        <v>7096</v>
      </c>
      <c r="B3794" t="s">
        <v>7593</v>
      </c>
      <c r="C3794">
        <v>2.0000000000000001E-4</v>
      </c>
      <c r="D3794">
        <v>151</v>
      </c>
      <c r="E3794">
        <f t="shared" si="177"/>
        <v>776214.4257768204</v>
      </c>
      <c r="F3794">
        <v>4505</v>
      </c>
      <c r="G3794" t="s">
        <v>7594</v>
      </c>
      <c r="H3794">
        <v>2.0000000000000001E-4</v>
      </c>
      <c r="I3794">
        <v>603</v>
      </c>
      <c r="J3794">
        <f t="shared" si="178"/>
        <v>-3099717.2102213423</v>
      </c>
      <c r="K3794">
        <f t="shared" si="179"/>
        <v>-2323502.7844445221</v>
      </c>
    </row>
    <row r="3795" spans="1:11" x14ac:dyDescent="0.2">
      <c r="A3795" t="s">
        <v>7096</v>
      </c>
      <c r="B3795" t="s">
        <v>7595</v>
      </c>
      <c r="C3795">
        <v>2.0000000000000001E-4</v>
      </c>
      <c r="D3795">
        <v>64</v>
      </c>
      <c r="E3795">
        <f t="shared" si="177"/>
        <v>328991.54470010928</v>
      </c>
      <c r="F3795">
        <v>4510</v>
      </c>
      <c r="G3795" t="s">
        <v>7596</v>
      </c>
      <c r="H3795">
        <v>2.0000000000000001E-4</v>
      </c>
      <c r="I3795">
        <v>39442</v>
      </c>
      <c r="J3795">
        <f t="shared" si="178"/>
        <v>-202751320.40721425</v>
      </c>
      <c r="K3795">
        <f t="shared" si="179"/>
        <v>-202422328.86251414</v>
      </c>
    </row>
    <row r="3796" spans="1:11" x14ac:dyDescent="0.2">
      <c r="A3796" t="s">
        <v>7096</v>
      </c>
      <c r="B3796" t="s">
        <v>7597</v>
      </c>
      <c r="C3796">
        <v>2.0000000000000001E-4</v>
      </c>
      <c r="D3796">
        <v>51</v>
      </c>
      <c r="E3796">
        <f t="shared" si="177"/>
        <v>262165.13718289963</v>
      </c>
      <c r="F3796">
        <v>4515</v>
      </c>
      <c r="G3796" t="s">
        <v>7598</v>
      </c>
      <c r="H3796">
        <v>2.0000000000000001E-4</v>
      </c>
      <c r="I3796">
        <v>159</v>
      </c>
      <c r="J3796">
        <f t="shared" si="178"/>
        <v>-817338.36886433407</v>
      </c>
      <c r="K3796">
        <f t="shared" si="179"/>
        <v>-555173.23168143444</v>
      </c>
    </row>
    <row r="3797" spans="1:11" x14ac:dyDescent="0.2">
      <c r="A3797" t="s">
        <v>7096</v>
      </c>
      <c r="B3797" t="s">
        <v>7599</v>
      </c>
      <c r="C3797">
        <v>2.0000000000000001E-4</v>
      </c>
      <c r="D3797">
        <v>147</v>
      </c>
      <c r="E3797">
        <f t="shared" si="177"/>
        <v>755652.45423306362</v>
      </c>
      <c r="F3797">
        <v>4520</v>
      </c>
      <c r="G3797" t="s">
        <v>7600</v>
      </c>
      <c r="H3797">
        <v>2.0000000000000001E-4</v>
      </c>
      <c r="I3797">
        <v>394</v>
      </c>
      <c r="J3797">
        <f t="shared" si="178"/>
        <v>-2025354.1970600483</v>
      </c>
      <c r="K3797">
        <f t="shared" si="179"/>
        <v>-1269701.7428269847</v>
      </c>
    </row>
    <row r="3798" spans="1:11" x14ac:dyDescent="0.2">
      <c r="A3798" t="s">
        <v>7096</v>
      </c>
      <c r="B3798" t="s">
        <v>7601</v>
      </c>
      <c r="C3798">
        <v>2.0000000000000001E-4</v>
      </c>
      <c r="D3798">
        <v>140</v>
      </c>
      <c r="E3798">
        <f t="shared" si="177"/>
        <v>719669.00403148925</v>
      </c>
      <c r="F3798">
        <v>4525</v>
      </c>
      <c r="G3798" t="s">
        <v>7602</v>
      </c>
      <c r="H3798">
        <v>2.0000000000000001E-4</v>
      </c>
      <c r="I3798">
        <v>4422</v>
      </c>
      <c r="J3798">
        <f t="shared" si="178"/>
        <v>-22731259.541623179</v>
      </c>
      <c r="K3798">
        <f t="shared" si="179"/>
        <v>-22011590.537591688</v>
      </c>
    </row>
    <row r="3799" spans="1:11" x14ac:dyDescent="0.2">
      <c r="A3799" t="s">
        <v>7096</v>
      </c>
      <c r="B3799" t="s">
        <v>7603</v>
      </c>
      <c r="C3799">
        <v>2.0000000000000001E-4</v>
      </c>
      <c r="D3799">
        <v>110</v>
      </c>
      <c r="E3799">
        <f t="shared" si="177"/>
        <v>565454.21745331294</v>
      </c>
      <c r="F3799">
        <v>4530</v>
      </c>
      <c r="G3799" t="s">
        <v>7604</v>
      </c>
      <c r="H3799">
        <v>2.0000000000000001E-4</v>
      </c>
      <c r="I3799">
        <v>617</v>
      </c>
      <c r="J3799">
        <f t="shared" si="178"/>
        <v>-3171684.1106244917</v>
      </c>
      <c r="K3799">
        <f t="shared" si="179"/>
        <v>-2606229.8931711786</v>
      </c>
    </row>
    <row r="3800" spans="1:11" x14ac:dyDescent="0.2">
      <c r="A3800" t="s">
        <v>7096</v>
      </c>
      <c r="B3800" t="s">
        <v>7605</v>
      </c>
      <c r="C3800">
        <v>2.0000000000000001E-4</v>
      </c>
      <c r="D3800">
        <v>27</v>
      </c>
      <c r="E3800">
        <f t="shared" si="177"/>
        <v>138793.30792035864</v>
      </c>
      <c r="F3800">
        <v>4535</v>
      </c>
      <c r="G3800" t="s">
        <v>7606</v>
      </c>
      <c r="H3800">
        <v>2.0000000000000001E-4</v>
      </c>
      <c r="I3800">
        <v>243</v>
      </c>
      <c r="J3800">
        <f t="shared" si="178"/>
        <v>-1249139.7712832275</v>
      </c>
      <c r="K3800">
        <f t="shared" si="179"/>
        <v>-1110346.4633628689</v>
      </c>
    </row>
    <row r="3801" spans="1:11" x14ac:dyDescent="0.2">
      <c r="A3801" t="s">
        <v>7096</v>
      </c>
      <c r="B3801" t="s">
        <v>7607</v>
      </c>
      <c r="C3801">
        <v>2.0000000000000001E-4</v>
      </c>
      <c r="D3801">
        <v>43</v>
      </c>
      <c r="E3801">
        <f t="shared" si="177"/>
        <v>221041.19409538593</v>
      </c>
      <c r="F3801">
        <v>4540</v>
      </c>
      <c r="G3801" t="s">
        <v>7608</v>
      </c>
      <c r="H3801">
        <v>2.0000000000000001E-4</v>
      </c>
      <c r="I3801">
        <v>536</v>
      </c>
      <c r="J3801">
        <f t="shared" si="178"/>
        <v>-2755304.1868634154</v>
      </c>
      <c r="K3801">
        <f t="shared" si="179"/>
        <v>-2534262.9927680297</v>
      </c>
    </row>
    <row r="3802" spans="1:11" x14ac:dyDescent="0.2">
      <c r="A3802" t="s">
        <v>7096</v>
      </c>
      <c r="B3802" t="s">
        <v>7609</v>
      </c>
      <c r="C3802">
        <v>2.0000000000000001E-4</v>
      </c>
      <c r="D3802">
        <v>40</v>
      </c>
      <c r="E3802">
        <f t="shared" si="177"/>
        <v>205619.71543756832</v>
      </c>
      <c r="F3802">
        <v>4545</v>
      </c>
      <c r="G3802" t="s">
        <v>7610</v>
      </c>
      <c r="H3802">
        <v>2.0000000000000001E-4</v>
      </c>
      <c r="I3802">
        <v>165</v>
      </c>
      <c r="J3802">
        <f t="shared" si="178"/>
        <v>-848181.32617996936</v>
      </c>
      <c r="K3802">
        <f t="shared" si="179"/>
        <v>-642561.6107424011</v>
      </c>
    </row>
    <row r="3803" spans="1:11" x14ac:dyDescent="0.2">
      <c r="A3803" t="s">
        <v>7096</v>
      </c>
      <c r="B3803" t="s">
        <v>7611</v>
      </c>
      <c r="C3803">
        <v>2.0000000000000001E-4</v>
      </c>
      <c r="D3803">
        <v>364</v>
      </c>
      <c r="E3803">
        <f t="shared" si="177"/>
        <v>1871139.4104818718</v>
      </c>
      <c r="F3803">
        <v>4550</v>
      </c>
      <c r="G3803" t="s">
        <v>7612</v>
      </c>
      <c r="H3803">
        <v>2.0000000000000001E-4</v>
      </c>
      <c r="I3803">
        <v>6906</v>
      </c>
      <c r="J3803">
        <f t="shared" si="178"/>
        <v>-35500243.870296165</v>
      </c>
      <c r="K3803">
        <f t="shared" si="179"/>
        <v>-33629104.459814295</v>
      </c>
    </row>
    <row r="3804" spans="1:11" x14ac:dyDescent="0.2">
      <c r="A3804" t="s">
        <v>7096</v>
      </c>
      <c r="B3804" t="s">
        <v>7613</v>
      </c>
      <c r="C3804">
        <v>2.0000000000000001E-4</v>
      </c>
      <c r="D3804">
        <v>35</v>
      </c>
      <c r="E3804">
        <f t="shared" si="177"/>
        <v>179917.25100787231</v>
      </c>
      <c r="F3804">
        <v>4555</v>
      </c>
      <c r="G3804" t="s">
        <v>7614</v>
      </c>
      <c r="H3804">
        <v>2.0000000000000001E-4</v>
      </c>
      <c r="I3804">
        <v>247</v>
      </c>
      <c r="J3804">
        <f t="shared" si="178"/>
        <v>-1269701.742826984</v>
      </c>
      <c r="K3804">
        <f t="shared" si="179"/>
        <v>-1089784.4918191116</v>
      </c>
    </row>
    <row r="3805" spans="1:11" x14ac:dyDescent="0.2">
      <c r="A3805" t="s">
        <v>7096</v>
      </c>
      <c r="B3805" t="s">
        <v>7615</v>
      </c>
      <c r="C3805">
        <v>2.9999999999999997E-4</v>
      </c>
      <c r="D3805">
        <v>62</v>
      </c>
      <c r="E3805">
        <f t="shared" si="177"/>
        <v>478065.83839234628</v>
      </c>
      <c r="F3805">
        <v>4560</v>
      </c>
      <c r="G3805" t="s">
        <v>7616</v>
      </c>
      <c r="H3805">
        <v>2.9999999999999997E-4</v>
      </c>
      <c r="I3805">
        <v>156</v>
      </c>
      <c r="J3805">
        <f t="shared" si="178"/>
        <v>-1202875.3353097744</v>
      </c>
      <c r="K3805">
        <f t="shared" si="179"/>
        <v>-724809.4969174281</v>
      </c>
    </row>
    <row r="3806" spans="1:11" x14ac:dyDescent="0.2">
      <c r="A3806" t="s">
        <v>7096</v>
      </c>
      <c r="B3806" t="s">
        <v>7617</v>
      </c>
      <c r="C3806">
        <v>2.9999999999999997E-4</v>
      </c>
      <c r="D3806">
        <v>28</v>
      </c>
      <c r="E3806">
        <f t="shared" si="177"/>
        <v>215900.70120944671</v>
      </c>
      <c r="F3806">
        <v>4565</v>
      </c>
      <c r="G3806" t="s">
        <v>7618</v>
      </c>
      <c r="H3806">
        <v>2.9999999999999997E-4</v>
      </c>
      <c r="I3806">
        <v>55</v>
      </c>
      <c r="J3806">
        <f t="shared" si="178"/>
        <v>-424090.66308998456</v>
      </c>
      <c r="K3806">
        <f t="shared" si="179"/>
        <v>-208189.96188053786</v>
      </c>
    </row>
    <row r="3807" spans="1:11" x14ac:dyDescent="0.2">
      <c r="A3807" t="s">
        <v>7096</v>
      </c>
      <c r="B3807" t="s">
        <v>7619</v>
      </c>
      <c r="C3807">
        <v>2.9999999999999997E-4</v>
      </c>
      <c r="D3807">
        <v>119</v>
      </c>
      <c r="E3807">
        <f t="shared" si="177"/>
        <v>917577.98014014843</v>
      </c>
      <c r="F3807">
        <v>4570</v>
      </c>
      <c r="G3807" t="s">
        <v>7620</v>
      </c>
      <c r="H3807">
        <v>2.9999999999999997E-4</v>
      </c>
      <c r="I3807">
        <v>356</v>
      </c>
      <c r="J3807">
        <f t="shared" si="178"/>
        <v>-2745023.2010915368</v>
      </c>
      <c r="K3807">
        <f t="shared" si="179"/>
        <v>-1827445.2209513884</v>
      </c>
    </row>
    <row r="3808" spans="1:11" x14ac:dyDescent="0.2">
      <c r="A3808" t="s">
        <v>7096</v>
      </c>
      <c r="B3808" t="s">
        <v>7621</v>
      </c>
      <c r="C3808">
        <v>2.9999999999999997E-4</v>
      </c>
      <c r="D3808">
        <v>137</v>
      </c>
      <c r="E3808">
        <f t="shared" si="177"/>
        <v>1056371.288060507</v>
      </c>
      <c r="F3808">
        <v>4575</v>
      </c>
      <c r="G3808" t="s">
        <v>7622</v>
      </c>
      <c r="H3808">
        <v>2.9999999999999997E-4</v>
      </c>
      <c r="I3808">
        <v>1088</v>
      </c>
      <c r="J3808">
        <f t="shared" si="178"/>
        <v>-8389284.3898527846</v>
      </c>
      <c r="K3808">
        <f t="shared" si="179"/>
        <v>-7332913.1017922778</v>
      </c>
    </row>
    <row r="3809" spans="1:11" x14ac:dyDescent="0.2">
      <c r="A3809" t="s">
        <v>7096</v>
      </c>
      <c r="B3809" t="s">
        <v>7623</v>
      </c>
      <c r="C3809">
        <v>2.9999999999999997E-4</v>
      </c>
      <c r="D3809">
        <v>25</v>
      </c>
      <c r="E3809">
        <f t="shared" si="177"/>
        <v>192768.4832227203</v>
      </c>
      <c r="F3809">
        <v>4580</v>
      </c>
      <c r="G3809" t="s">
        <v>7624</v>
      </c>
      <c r="H3809">
        <v>2.9999999999999997E-4</v>
      </c>
      <c r="I3809">
        <v>299</v>
      </c>
      <c r="J3809">
        <f t="shared" si="178"/>
        <v>-2305511.0593437343</v>
      </c>
      <c r="K3809">
        <f t="shared" si="179"/>
        <v>-2112742.5761210141</v>
      </c>
    </row>
    <row r="3810" spans="1:11" x14ac:dyDescent="0.2">
      <c r="A3810" t="s">
        <v>7096</v>
      </c>
      <c r="B3810" t="s">
        <v>7625</v>
      </c>
      <c r="C3810">
        <v>2.9999999999999997E-4</v>
      </c>
      <c r="D3810">
        <v>149</v>
      </c>
      <c r="E3810">
        <f t="shared" si="177"/>
        <v>1148900.160007413</v>
      </c>
      <c r="F3810">
        <v>4585</v>
      </c>
      <c r="G3810" t="s">
        <v>7626</v>
      </c>
      <c r="H3810">
        <v>2.9999999999999997E-4</v>
      </c>
      <c r="I3810">
        <v>129</v>
      </c>
      <c r="J3810">
        <f t="shared" si="178"/>
        <v>-994685.37342923658</v>
      </c>
      <c r="K3810">
        <f t="shared" si="179"/>
        <v>154214.78657817643</v>
      </c>
    </row>
    <row r="3811" spans="1:11" x14ac:dyDescent="0.2">
      <c r="A3811" t="s">
        <v>7096</v>
      </c>
      <c r="B3811" t="s">
        <v>7627</v>
      </c>
      <c r="C3811">
        <v>2.9999999999999997E-4</v>
      </c>
      <c r="D3811">
        <v>52</v>
      </c>
      <c r="E3811">
        <f t="shared" si="177"/>
        <v>400958.44510325819</v>
      </c>
      <c r="F3811">
        <v>4590</v>
      </c>
      <c r="G3811" t="s">
        <v>7628</v>
      </c>
      <c r="H3811">
        <v>2.9999999999999997E-4</v>
      </c>
      <c r="I3811">
        <v>497</v>
      </c>
      <c r="J3811">
        <f t="shared" si="178"/>
        <v>-3832237.446467679</v>
      </c>
      <c r="K3811">
        <f t="shared" si="179"/>
        <v>-3431279.0013644206</v>
      </c>
    </row>
    <row r="3812" spans="1:11" x14ac:dyDescent="0.2">
      <c r="A3812" t="s">
        <v>7096</v>
      </c>
      <c r="B3812" t="s">
        <v>7629</v>
      </c>
      <c r="C3812">
        <v>2.9999999999999997E-4</v>
      </c>
      <c r="D3812">
        <v>10</v>
      </c>
      <c r="E3812">
        <f t="shared" si="177"/>
        <v>77107.393289088111</v>
      </c>
      <c r="F3812">
        <v>4595</v>
      </c>
      <c r="G3812" t="s">
        <v>7630</v>
      </c>
      <c r="H3812">
        <v>2.9999999999999997E-4</v>
      </c>
      <c r="I3812">
        <v>321</v>
      </c>
      <c r="J3812">
        <f t="shared" si="178"/>
        <v>-2475147.3245797278</v>
      </c>
      <c r="K3812">
        <f t="shared" si="179"/>
        <v>-2398039.9312906396</v>
      </c>
    </row>
    <row r="3813" spans="1:11" x14ac:dyDescent="0.2">
      <c r="A3813" t="s">
        <v>7096</v>
      </c>
      <c r="B3813" t="s">
        <v>7631</v>
      </c>
      <c r="C3813">
        <v>2.9999999999999997E-4</v>
      </c>
      <c r="D3813">
        <v>2083</v>
      </c>
      <c r="E3813">
        <f t="shared" si="177"/>
        <v>16061470.022117052</v>
      </c>
      <c r="F3813">
        <v>4600</v>
      </c>
      <c r="G3813" t="s">
        <v>7632</v>
      </c>
      <c r="H3813">
        <v>2.9999999999999997E-4</v>
      </c>
      <c r="I3813">
        <v>15292</v>
      </c>
      <c r="J3813">
        <f t="shared" si="178"/>
        <v>-117912625.81767352</v>
      </c>
      <c r="K3813">
        <f t="shared" si="179"/>
        <v>-101851155.79555647</v>
      </c>
    </row>
    <row r="3814" spans="1:11" x14ac:dyDescent="0.2">
      <c r="A3814" t="s">
        <v>7096</v>
      </c>
      <c r="B3814" t="s">
        <v>7633</v>
      </c>
      <c r="C3814">
        <v>2.9999999999999997E-4</v>
      </c>
      <c r="D3814">
        <v>37</v>
      </c>
      <c r="E3814">
        <f t="shared" si="177"/>
        <v>285297.35516962601</v>
      </c>
      <c r="F3814">
        <v>4605</v>
      </c>
      <c r="G3814" t="s">
        <v>7634</v>
      </c>
      <c r="H3814">
        <v>2.9999999999999997E-4</v>
      </c>
      <c r="I3814">
        <v>327</v>
      </c>
      <c r="J3814">
        <f t="shared" si="178"/>
        <v>-2521411.7605531807</v>
      </c>
      <c r="K3814">
        <f t="shared" si="179"/>
        <v>-2236114.4053835548</v>
      </c>
    </row>
    <row r="3815" spans="1:11" x14ac:dyDescent="0.2">
      <c r="A3815" t="s">
        <v>7096</v>
      </c>
      <c r="B3815" t="s">
        <v>7635</v>
      </c>
      <c r="C3815">
        <v>2.9999999999999997E-4</v>
      </c>
      <c r="D3815">
        <v>187</v>
      </c>
      <c r="E3815">
        <f t="shared" si="177"/>
        <v>1441908.2545059475</v>
      </c>
      <c r="F3815">
        <v>4610</v>
      </c>
      <c r="G3815" t="s">
        <v>7636</v>
      </c>
      <c r="H3815">
        <v>2.9999999999999997E-4</v>
      </c>
      <c r="I3815">
        <v>235</v>
      </c>
      <c r="J3815">
        <f t="shared" si="178"/>
        <v>-1812023.7422935704</v>
      </c>
      <c r="K3815">
        <f t="shared" si="179"/>
        <v>-370115.48778762296</v>
      </c>
    </row>
    <row r="3816" spans="1:11" x14ac:dyDescent="0.2">
      <c r="A3816" t="s">
        <v>7096</v>
      </c>
      <c r="B3816" t="s">
        <v>7637</v>
      </c>
      <c r="C3816">
        <v>2.9999999999999997E-4</v>
      </c>
      <c r="D3816">
        <v>62</v>
      </c>
      <c r="E3816">
        <f t="shared" si="177"/>
        <v>478065.83839234628</v>
      </c>
      <c r="F3816">
        <v>4615</v>
      </c>
      <c r="G3816" t="s">
        <v>7638</v>
      </c>
      <c r="H3816">
        <v>2.9999999999999997E-4</v>
      </c>
      <c r="I3816">
        <v>117</v>
      </c>
      <c r="J3816">
        <f t="shared" si="178"/>
        <v>-902156.50148233084</v>
      </c>
      <c r="K3816">
        <f t="shared" si="179"/>
        <v>-424090.66308998456</v>
      </c>
    </row>
    <row r="3817" spans="1:11" x14ac:dyDescent="0.2">
      <c r="A3817" t="s">
        <v>7096</v>
      </c>
      <c r="B3817" t="s">
        <v>7639</v>
      </c>
      <c r="C3817">
        <v>2.9999999999999997E-4</v>
      </c>
      <c r="D3817">
        <v>13</v>
      </c>
      <c r="E3817">
        <f t="shared" si="177"/>
        <v>100239.61127581455</v>
      </c>
      <c r="F3817">
        <v>4620</v>
      </c>
      <c r="G3817" t="s">
        <v>7640</v>
      </c>
      <c r="H3817">
        <v>2.9999999999999997E-4</v>
      </c>
      <c r="I3817">
        <v>877</v>
      </c>
      <c r="J3817">
        <f t="shared" si="178"/>
        <v>-6762318.3914530277</v>
      </c>
      <c r="K3817">
        <f t="shared" si="179"/>
        <v>-6662078.7801772133</v>
      </c>
    </row>
    <row r="3818" spans="1:11" x14ac:dyDescent="0.2">
      <c r="A3818" t="s">
        <v>7096</v>
      </c>
      <c r="B3818" t="s">
        <v>7641</v>
      </c>
      <c r="C3818">
        <v>2.9999999999999997E-4</v>
      </c>
      <c r="D3818">
        <v>2144</v>
      </c>
      <c r="E3818">
        <f t="shared" si="177"/>
        <v>16531825.12118049</v>
      </c>
      <c r="F3818">
        <v>4625</v>
      </c>
      <c r="G3818" t="s">
        <v>7642</v>
      </c>
      <c r="H3818">
        <v>2.9999999999999997E-4</v>
      </c>
      <c r="I3818">
        <v>3259</v>
      </c>
      <c r="J3818">
        <f t="shared" si="178"/>
        <v>-25129299.472913813</v>
      </c>
      <c r="K3818">
        <f t="shared" si="179"/>
        <v>-8597474.3517333232</v>
      </c>
    </row>
    <row r="3819" spans="1:11" x14ac:dyDescent="0.2">
      <c r="A3819" t="s">
        <v>7096</v>
      </c>
      <c r="B3819" t="s">
        <v>7643</v>
      </c>
      <c r="C3819">
        <v>2.9999999999999997E-4</v>
      </c>
      <c r="D3819">
        <v>81</v>
      </c>
      <c r="E3819">
        <f t="shared" si="177"/>
        <v>624569.88564161374</v>
      </c>
      <c r="F3819">
        <v>4630</v>
      </c>
      <c r="G3819" t="s">
        <v>7644</v>
      </c>
      <c r="H3819">
        <v>2.9999999999999997E-4</v>
      </c>
      <c r="I3819">
        <v>591</v>
      </c>
      <c r="J3819">
        <f t="shared" si="178"/>
        <v>-4557046.9433851074</v>
      </c>
      <c r="K3819">
        <f t="shared" si="179"/>
        <v>-3932477.0577434935</v>
      </c>
    </row>
    <row r="3820" spans="1:11" x14ac:dyDescent="0.2">
      <c r="A3820" t="s">
        <v>7096</v>
      </c>
      <c r="B3820" t="s">
        <v>7645</v>
      </c>
      <c r="C3820">
        <v>4.0000000000000002E-4</v>
      </c>
      <c r="D3820">
        <v>57</v>
      </c>
      <c r="E3820">
        <f t="shared" si="177"/>
        <v>586016.18899706972</v>
      </c>
      <c r="F3820">
        <v>4635</v>
      </c>
      <c r="G3820" t="s">
        <v>7646</v>
      </c>
      <c r="H3820">
        <v>4.0000000000000002E-4</v>
      </c>
      <c r="I3820">
        <v>1672</v>
      </c>
      <c r="J3820">
        <f t="shared" si="178"/>
        <v>-17189808.210580714</v>
      </c>
      <c r="K3820">
        <f t="shared" si="179"/>
        <v>-16603792.021583645</v>
      </c>
    </row>
    <row r="3821" spans="1:11" x14ac:dyDescent="0.2">
      <c r="A3821" t="s">
        <v>7096</v>
      </c>
      <c r="B3821" t="s">
        <v>7647</v>
      </c>
      <c r="C3821">
        <v>4.0000000000000002E-4</v>
      </c>
      <c r="D3821">
        <v>32</v>
      </c>
      <c r="E3821">
        <f t="shared" si="177"/>
        <v>328991.54470010928</v>
      </c>
      <c r="F3821">
        <v>4640</v>
      </c>
      <c r="G3821" t="s">
        <v>7648</v>
      </c>
      <c r="H3821">
        <v>4.0000000000000002E-4</v>
      </c>
      <c r="I3821">
        <v>296</v>
      </c>
      <c r="J3821">
        <f t="shared" si="178"/>
        <v>-3043171.7884760108</v>
      </c>
      <c r="K3821">
        <f t="shared" si="179"/>
        <v>-2714180.2437759014</v>
      </c>
    </row>
    <row r="3822" spans="1:11" x14ac:dyDescent="0.2">
      <c r="A3822" t="s">
        <v>7096</v>
      </c>
      <c r="B3822" t="s">
        <v>7649</v>
      </c>
      <c r="C3822">
        <v>4.0000000000000002E-4</v>
      </c>
      <c r="D3822">
        <v>32</v>
      </c>
      <c r="E3822">
        <f t="shared" si="177"/>
        <v>328991.54470010928</v>
      </c>
      <c r="F3822">
        <v>4645</v>
      </c>
      <c r="G3822" t="s">
        <v>7650</v>
      </c>
      <c r="H3822">
        <v>4.0000000000000002E-4</v>
      </c>
      <c r="I3822">
        <v>128</v>
      </c>
      <c r="J3822">
        <f t="shared" si="178"/>
        <v>-1315966.1788004371</v>
      </c>
      <c r="K3822">
        <f t="shared" si="179"/>
        <v>-986974.63410032785</v>
      </c>
    </row>
    <row r="3823" spans="1:11" x14ac:dyDescent="0.2">
      <c r="A3823" t="s">
        <v>7096</v>
      </c>
      <c r="B3823" t="s">
        <v>7651</v>
      </c>
      <c r="C3823">
        <v>4.0000000000000002E-4</v>
      </c>
      <c r="D3823">
        <v>1207</v>
      </c>
      <c r="E3823">
        <f t="shared" si="177"/>
        <v>12409149.826657249</v>
      </c>
      <c r="F3823">
        <v>4650</v>
      </c>
      <c r="G3823" t="s">
        <v>7652</v>
      </c>
      <c r="H3823">
        <v>4.0000000000000002E-4</v>
      </c>
      <c r="I3823">
        <v>9967</v>
      </c>
      <c r="J3823">
        <f t="shared" si="178"/>
        <v>-102470585.18831217</v>
      </c>
      <c r="K3823">
        <f t="shared" si="179"/>
        <v>-90061435.361654922</v>
      </c>
    </row>
    <row r="3824" spans="1:11" x14ac:dyDescent="0.2">
      <c r="A3824" t="s">
        <v>7096</v>
      </c>
      <c r="B3824" t="s">
        <v>7653</v>
      </c>
      <c r="C3824">
        <v>4.0000000000000002E-4</v>
      </c>
      <c r="D3824">
        <v>61</v>
      </c>
      <c r="E3824">
        <f t="shared" si="177"/>
        <v>627140.1320845834</v>
      </c>
      <c r="F3824">
        <v>4655</v>
      </c>
      <c r="G3824" t="s">
        <v>7654</v>
      </c>
      <c r="H3824">
        <v>4.0000000000000002E-4</v>
      </c>
      <c r="I3824">
        <v>267</v>
      </c>
      <c r="J3824">
        <f t="shared" si="178"/>
        <v>-2745023.2010915368</v>
      </c>
      <c r="K3824">
        <f t="shared" si="179"/>
        <v>-2117883.0690069534</v>
      </c>
    </row>
    <row r="3825" spans="1:11" x14ac:dyDescent="0.2">
      <c r="A3825" t="s">
        <v>7096</v>
      </c>
      <c r="B3825" t="s">
        <v>7655</v>
      </c>
      <c r="C3825">
        <v>4.0000000000000002E-4</v>
      </c>
      <c r="D3825">
        <v>100</v>
      </c>
      <c r="E3825">
        <f t="shared" si="177"/>
        <v>1028098.5771878415</v>
      </c>
      <c r="F3825">
        <v>4660</v>
      </c>
      <c r="G3825" t="s">
        <v>7656</v>
      </c>
      <c r="H3825">
        <v>4.0000000000000002E-4</v>
      </c>
      <c r="I3825">
        <v>379</v>
      </c>
      <c r="J3825">
        <f t="shared" si="178"/>
        <v>-3896493.6075419202</v>
      </c>
      <c r="K3825">
        <f t="shared" si="179"/>
        <v>-2868395.0303540789</v>
      </c>
    </row>
    <row r="3826" spans="1:11" x14ac:dyDescent="0.2">
      <c r="A3826" t="s">
        <v>7096</v>
      </c>
      <c r="B3826" t="s">
        <v>7657</v>
      </c>
      <c r="C3826">
        <v>4.0000000000000002E-4</v>
      </c>
      <c r="D3826">
        <v>171</v>
      </c>
      <c r="E3826">
        <f t="shared" si="177"/>
        <v>1758048.5669912088</v>
      </c>
      <c r="F3826">
        <v>4665</v>
      </c>
      <c r="G3826" t="s">
        <v>7658</v>
      </c>
      <c r="H3826">
        <v>4.0000000000000002E-4</v>
      </c>
      <c r="I3826">
        <v>163</v>
      </c>
      <c r="J3826">
        <f t="shared" si="178"/>
        <v>-1675800.6808161819</v>
      </c>
      <c r="K3826">
        <f t="shared" si="179"/>
        <v>82247.886175026884</v>
      </c>
    </row>
    <row r="3827" spans="1:11" x14ac:dyDescent="0.2">
      <c r="A3827" t="s">
        <v>7096</v>
      </c>
      <c r="B3827" t="s">
        <v>7659</v>
      </c>
      <c r="C3827">
        <v>4.0000000000000002E-4</v>
      </c>
      <c r="D3827">
        <v>68</v>
      </c>
      <c r="E3827">
        <f t="shared" si="177"/>
        <v>699107.03248773236</v>
      </c>
      <c r="F3827">
        <v>4670</v>
      </c>
      <c r="G3827" t="s">
        <v>7660</v>
      </c>
      <c r="H3827">
        <v>4.0000000000000002E-4</v>
      </c>
      <c r="I3827">
        <v>238</v>
      </c>
      <c r="J3827">
        <f t="shared" si="178"/>
        <v>-2446874.6137070633</v>
      </c>
      <c r="K3827">
        <f t="shared" si="179"/>
        <v>-1747767.5812193309</v>
      </c>
    </row>
    <row r="3828" spans="1:11" x14ac:dyDescent="0.2">
      <c r="A3828" t="s">
        <v>7096</v>
      </c>
      <c r="B3828" t="s">
        <v>7661</v>
      </c>
      <c r="C3828">
        <v>4.0000000000000002E-4</v>
      </c>
      <c r="D3828">
        <v>771</v>
      </c>
      <c r="E3828">
        <f t="shared" si="177"/>
        <v>7926640.0301182577</v>
      </c>
      <c r="F3828">
        <v>4675</v>
      </c>
      <c r="G3828" t="s">
        <v>7662</v>
      </c>
      <c r="H3828">
        <v>4.0000000000000002E-4</v>
      </c>
      <c r="I3828">
        <v>5912</v>
      </c>
      <c r="J3828">
        <f t="shared" si="178"/>
        <v>-60781187.883345202</v>
      </c>
      <c r="K3828">
        <f t="shared" si="179"/>
        <v>-52854547.853226945</v>
      </c>
    </row>
    <row r="3829" spans="1:11" x14ac:dyDescent="0.2">
      <c r="A3829" t="s">
        <v>7096</v>
      </c>
      <c r="B3829" t="s">
        <v>7663</v>
      </c>
      <c r="C3829">
        <v>4.0000000000000002E-4</v>
      </c>
      <c r="D3829">
        <v>37</v>
      </c>
      <c r="E3829">
        <f t="shared" si="177"/>
        <v>380396.47355950135</v>
      </c>
      <c r="F3829">
        <v>4680</v>
      </c>
      <c r="G3829" t="s">
        <v>7664</v>
      </c>
      <c r="H3829">
        <v>4.0000000000000002E-4</v>
      </c>
      <c r="I3829">
        <v>518</v>
      </c>
      <c r="J3829">
        <f t="shared" si="178"/>
        <v>-5325550.6298330203</v>
      </c>
      <c r="K3829">
        <f t="shared" si="179"/>
        <v>-4945154.1562735187</v>
      </c>
    </row>
    <row r="3830" spans="1:11" x14ac:dyDescent="0.2">
      <c r="A3830" t="s">
        <v>7096</v>
      </c>
      <c r="B3830" t="s">
        <v>7665</v>
      </c>
      <c r="C3830">
        <v>4.0000000000000002E-4</v>
      </c>
      <c r="D3830">
        <v>29</v>
      </c>
      <c r="E3830">
        <f t="shared" si="177"/>
        <v>298148.58738447406</v>
      </c>
      <c r="F3830">
        <v>4685</v>
      </c>
      <c r="G3830" t="s">
        <v>7666</v>
      </c>
      <c r="H3830">
        <v>4.0000000000000002E-4</v>
      </c>
      <c r="I3830">
        <v>104</v>
      </c>
      <c r="J3830">
        <f t="shared" si="178"/>
        <v>-1069222.5202753551</v>
      </c>
      <c r="K3830">
        <f t="shared" si="179"/>
        <v>-771073.93289088109</v>
      </c>
    </row>
    <row r="3831" spans="1:11" x14ac:dyDescent="0.2">
      <c r="A3831" t="s">
        <v>7096</v>
      </c>
      <c r="B3831" t="s">
        <v>7667</v>
      </c>
      <c r="C3831">
        <v>4.0000000000000002E-4</v>
      </c>
      <c r="D3831">
        <v>60</v>
      </c>
      <c r="E3831">
        <f t="shared" si="177"/>
        <v>616859.14631270489</v>
      </c>
      <c r="F3831">
        <v>4690</v>
      </c>
      <c r="G3831" t="s">
        <v>7668</v>
      </c>
      <c r="H3831">
        <v>4.0000000000000002E-4</v>
      </c>
      <c r="I3831">
        <v>157</v>
      </c>
      <c r="J3831">
        <f t="shared" si="178"/>
        <v>-1614114.7661849114</v>
      </c>
      <c r="K3831">
        <f t="shared" si="179"/>
        <v>-997255.61987220647</v>
      </c>
    </row>
    <row r="3832" spans="1:11" x14ac:dyDescent="0.2">
      <c r="A3832" t="s">
        <v>7096</v>
      </c>
      <c r="B3832" t="s">
        <v>7669</v>
      </c>
      <c r="C3832">
        <v>5.0000000000000001E-4</v>
      </c>
      <c r="D3832">
        <v>15</v>
      </c>
      <c r="E3832">
        <f t="shared" si="177"/>
        <v>192768.4832227203</v>
      </c>
      <c r="F3832">
        <v>4695</v>
      </c>
      <c r="G3832" t="s">
        <v>7670</v>
      </c>
      <c r="H3832">
        <v>5.0000000000000001E-4</v>
      </c>
      <c r="I3832">
        <v>373</v>
      </c>
      <c r="J3832">
        <f t="shared" si="178"/>
        <v>-4793509.6161383111</v>
      </c>
      <c r="K3832">
        <f t="shared" si="179"/>
        <v>-4600741.1329155909</v>
      </c>
    </row>
    <row r="3833" spans="1:11" x14ac:dyDescent="0.2">
      <c r="A3833" t="s">
        <v>7096</v>
      </c>
      <c r="B3833" t="s">
        <v>7671</v>
      </c>
      <c r="C3833">
        <v>5.0000000000000001E-4</v>
      </c>
      <c r="D3833">
        <v>5337</v>
      </c>
      <c r="E3833">
        <f t="shared" si="177"/>
        <v>68587026.330643862</v>
      </c>
      <c r="F3833">
        <v>4700</v>
      </c>
      <c r="G3833" t="s">
        <v>7672</v>
      </c>
      <c r="H3833">
        <v>5.0000000000000001E-4</v>
      </c>
      <c r="I3833">
        <v>10299</v>
      </c>
      <c r="J3833">
        <f t="shared" si="178"/>
        <v>-132354840.58071972</v>
      </c>
      <c r="K3833">
        <f t="shared" si="179"/>
        <v>-63767814.250075862</v>
      </c>
    </row>
    <row r="3834" spans="1:11" x14ac:dyDescent="0.2">
      <c r="A3834" t="s">
        <v>7096</v>
      </c>
      <c r="B3834" t="s">
        <v>7673</v>
      </c>
      <c r="C3834">
        <v>5.0000000000000001E-4</v>
      </c>
      <c r="D3834">
        <v>45</v>
      </c>
      <c r="E3834">
        <f t="shared" si="177"/>
        <v>578305.44966816087</v>
      </c>
      <c r="F3834">
        <v>4705</v>
      </c>
      <c r="G3834" t="s">
        <v>7674</v>
      </c>
      <c r="H3834">
        <v>5.0000000000000001E-4</v>
      </c>
      <c r="I3834">
        <v>203</v>
      </c>
      <c r="J3834">
        <f t="shared" si="178"/>
        <v>-2608800.1396141481</v>
      </c>
      <c r="K3834">
        <f t="shared" si="179"/>
        <v>-2030494.6899459872</v>
      </c>
    </row>
    <row r="3835" spans="1:11" x14ac:dyDescent="0.2">
      <c r="A3835" t="s">
        <v>7096</v>
      </c>
      <c r="B3835" t="s">
        <v>7675</v>
      </c>
      <c r="C3835">
        <v>5.0000000000000001E-4</v>
      </c>
      <c r="D3835">
        <v>90</v>
      </c>
      <c r="E3835">
        <f t="shared" si="177"/>
        <v>1156610.8993363217</v>
      </c>
      <c r="F3835">
        <v>4710</v>
      </c>
      <c r="G3835" t="s">
        <v>7676</v>
      </c>
      <c r="H3835">
        <v>5.0000000000000001E-4</v>
      </c>
      <c r="I3835">
        <v>250</v>
      </c>
      <c r="J3835">
        <f t="shared" si="178"/>
        <v>-3212808.0537120053</v>
      </c>
      <c r="K3835">
        <f t="shared" si="179"/>
        <v>-2056197.1543756835</v>
      </c>
    </row>
    <row r="3836" spans="1:11" x14ac:dyDescent="0.2">
      <c r="A3836" t="s">
        <v>7096</v>
      </c>
      <c r="B3836" t="s">
        <v>7677</v>
      </c>
      <c r="C3836">
        <v>5.0000000000000001E-4</v>
      </c>
      <c r="D3836">
        <v>35</v>
      </c>
      <c r="E3836">
        <f t="shared" si="177"/>
        <v>449793.12751968077</v>
      </c>
      <c r="F3836">
        <v>4715</v>
      </c>
      <c r="G3836" t="s">
        <v>7678</v>
      </c>
      <c r="H3836">
        <v>5.0000000000000001E-4</v>
      </c>
      <c r="I3836">
        <v>516</v>
      </c>
      <c r="J3836">
        <f t="shared" si="178"/>
        <v>-6631235.8228615783</v>
      </c>
      <c r="K3836">
        <f t="shared" si="179"/>
        <v>-6181442.6953418972</v>
      </c>
    </row>
    <row r="3837" spans="1:11" x14ac:dyDescent="0.2">
      <c r="A3837" t="s">
        <v>7096</v>
      </c>
      <c r="B3837" t="s">
        <v>7679</v>
      </c>
      <c r="C3837">
        <v>5.0000000000000001E-4</v>
      </c>
      <c r="D3837">
        <v>154</v>
      </c>
      <c r="E3837">
        <f t="shared" si="177"/>
        <v>1979089.7610865948</v>
      </c>
      <c r="F3837">
        <v>4720</v>
      </c>
      <c r="G3837" t="s">
        <v>7680</v>
      </c>
      <c r="H3837">
        <v>5.0000000000000001E-4</v>
      </c>
      <c r="I3837">
        <v>313</v>
      </c>
      <c r="J3837">
        <f t="shared" si="178"/>
        <v>-4022435.6832474298</v>
      </c>
      <c r="K3837">
        <f t="shared" si="179"/>
        <v>-2043345.922160835</v>
      </c>
    </row>
    <row r="3838" spans="1:11" x14ac:dyDescent="0.2">
      <c r="A3838" t="s">
        <v>7096</v>
      </c>
      <c r="B3838" t="s">
        <v>7681</v>
      </c>
      <c r="C3838">
        <v>5.0000000000000001E-4</v>
      </c>
      <c r="D3838">
        <v>240</v>
      </c>
      <c r="E3838">
        <f t="shared" si="177"/>
        <v>3084295.7315635248</v>
      </c>
      <c r="F3838">
        <v>4725</v>
      </c>
      <c r="G3838" t="s">
        <v>7682</v>
      </c>
      <c r="H3838">
        <v>5.0000000000000001E-4</v>
      </c>
      <c r="I3838">
        <v>1762</v>
      </c>
      <c r="J3838">
        <f t="shared" si="178"/>
        <v>-22643871.16256221</v>
      </c>
      <c r="K3838">
        <f t="shared" si="179"/>
        <v>-19559575.430998687</v>
      </c>
    </row>
    <row r="3839" spans="1:11" x14ac:dyDescent="0.2">
      <c r="A3839" t="s">
        <v>7096</v>
      </c>
      <c r="B3839" t="s">
        <v>7683</v>
      </c>
      <c r="C3839">
        <v>5.9999999999999995E-4</v>
      </c>
      <c r="D3839">
        <v>26</v>
      </c>
      <c r="E3839">
        <f t="shared" si="177"/>
        <v>400958.44510325819</v>
      </c>
      <c r="F3839">
        <v>4730</v>
      </c>
      <c r="G3839" t="s">
        <v>7684</v>
      </c>
      <c r="H3839">
        <v>5.9999999999999995E-4</v>
      </c>
      <c r="I3839">
        <v>411</v>
      </c>
      <c r="J3839">
        <f t="shared" si="178"/>
        <v>-6338227.7283630436</v>
      </c>
      <c r="K3839">
        <f t="shared" si="179"/>
        <v>-5937269.2832597857</v>
      </c>
    </row>
    <row r="3840" spans="1:11" x14ac:dyDescent="0.2">
      <c r="A3840" t="s">
        <v>7096</v>
      </c>
      <c r="B3840" t="s">
        <v>7685</v>
      </c>
      <c r="C3840">
        <v>5.9999999999999995E-4</v>
      </c>
      <c r="D3840">
        <v>24</v>
      </c>
      <c r="E3840">
        <f t="shared" si="177"/>
        <v>370115.48778762296</v>
      </c>
      <c r="F3840">
        <v>4735</v>
      </c>
      <c r="G3840" t="s">
        <v>7686</v>
      </c>
      <c r="H3840">
        <v>5.9999999999999995E-4</v>
      </c>
      <c r="I3840">
        <v>213</v>
      </c>
      <c r="J3840">
        <f t="shared" si="178"/>
        <v>-3284774.9541151538</v>
      </c>
      <c r="K3840">
        <f t="shared" si="179"/>
        <v>-2914659.4663275308</v>
      </c>
    </row>
    <row r="3841" spans="1:11" x14ac:dyDescent="0.2">
      <c r="A3841" t="s">
        <v>7096</v>
      </c>
      <c r="B3841" t="s">
        <v>7687</v>
      </c>
      <c r="C3841">
        <v>5.9999999999999995E-4</v>
      </c>
      <c r="D3841">
        <v>80</v>
      </c>
      <c r="E3841">
        <f t="shared" si="177"/>
        <v>1233718.2926254098</v>
      </c>
      <c r="F3841">
        <v>4740</v>
      </c>
      <c r="G3841" t="s">
        <v>7688</v>
      </c>
      <c r="H3841">
        <v>5.9999999999999995E-4</v>
      </c>
      <c r="I3841">
        <v>189</v>
      </c>
      <c r="J3841">
        <f t="shared" si="178"/>
        <v>-2914659.4663275303</v>
      </c>
      <c r="K3841">
        <f t="shared" si="179"/>
        <v>-1680941.1737021205</v>
      </c>
    </row>
    <row r="3842" spans="1:11" x14ac:dyDescent="0.2">
      <c r="A3842" t="s">
        <v>7096</v>
      </c>
      <c r="B3842" t="s">
        <v>7689</v>
      </c>
      <c r="C3842">
        <v>5.9999999999999995E-4</v>
      </c>
      <c r="D3842">
        <v>72</v>
      </c>
      <c r="E3842">
        <f t="shared" si="177"/>
        <v>1110346.4633628686</v>
      </c>
      <c r="F3842">
        <v>4745</v>
      </c>
      <c r="G3842" t="s">
        <v>7690</v>
      </c>
      <c r="H3842">
        <v>5.9999999999999995E-4</v>
      </c>
      <c r="I3842">
        <v>91</v>
      </c>
      <c r="J3842">
        <f t="shared" si="178"/>
        <v>-1403354.5578614038</v>
      </c>
      <c r="K3842">
        <f t="shared" si="179"/>
        <v>-293008.09449853515</v>
      </c>
    </row>
    <row r="3843" spans="1:11" x14ac:dyDescent="0.2">
      <c r="A3843" t="s">
        <v>7096</v>
      </c>
      <c r="B3843" t="s">
        <v>7691</v>
      </c>
      <c r="C3843">
        <v>5.9999999999999995E-4</v>
      </c>
      <c r="D3843">
        <v>3262</v>
      </c>
      <c r="E3843">
        <f t="shared" si="177"/>
        <v>50304863.381801069</v>
      </c>
      <c r="F3843">
        <v>4750</v>
      </c>
      <c r="G3843" t="s">
        <v>7692</v>
      </c>
      <c r="H3843">
        <v>5.9999999999999995E-4</v>
      </c>
      <c r="I3843">
        <v>7965</v>
      </c>
      <c r="J3843">
        <f t="shared" si="178"/>
        <v>-122832077.50951734</v>
      </c>
      <c r="K3843">
        <f t="shared" si="179"/>
        <v>-72527214.127716273</v>
      </c>
    </row>
    <row r="3844" spans="1:11" x14ac:dyDescent="0.2">
      <c r="A3844" t="s">
        <v>7096</v>
      </c>
      <c r="B3844" t="s">
        <v>7693</v>
      </c>
      <c r="C3844">
        <v>5.9999999999999995E-4</v>
      </c>
      <c r="D3844">
        <v>73</v>
      </c>
      <c r="E3844">
        <f t="shared" si="177"/>
        <v>1125767.9420206863</v>
      </c>
      <c r="F3844">
        <v>4755</v>
      </c>
      <c r="G3844" t="s">
        <v>7694</v>
      </c>
      <c r="H3844">
        <v>5.9999999999999995E-4</v>
      </c>
      <c r="I3844">
        <v>284</v>
      </c>
      <c r="J3844">
        <f t="shared" si="178"/>
        <v>-4379699.9388202047</v>
      </c>
      <c r="K3844">
        <f t="shared" si="179"/>
        <v>-3253931.9967995184</v>
      </c>
    </row>
    <row r="3845" spans="1:11" x14ac:dyDescent="0.2">
      <c r="A3845" t="s">
        <v>7096</v>
      </c>
      <c r="B3845" t="s">
        <v>7695</v>
      </c>
      <c r="C3845">
        <v>5.9999999999999995E-4</v>
      </c>
      <c r="D3845">
        <v>119</v>
      </c>
      <c r="E3845">
        <f t="shared" si="177"/>
        <v>1835155.9602802969</v>
      </c>
      <c r="F3845">
        <v>4760</v>
      </c>
      <c r="G3845" t="s">
        <v>7696</v>
      </c>
      <c r="H3845">
        <v>5.9999999999999995E-4</v>
      </c>
      <c r="I3845">
        <v>352</v>
      </c>
      <c r="J3845">
        <f t="shared" si="178"/>
        <v>-5428360.4875518028</v>
      </c>
      <c r="K3845">
        <f t="shared" si="179"/>
        <v>-3593204.5272715059</v>
      </c>
    </row>
    <row r="3846" spans="1:11" x14ac:dyDescent="0.2">
      <c r="A3846" t="s">
        <v>7096</v>
      </c>
      <c r="B3846" t="s">
        <v>7697</v>
      </c>
      <c r="C3846">
        <v>5.9999999999999995E-4</v>
      </c>
      <c r="D3846">
        <v>54</v>
      </c>
      <c r="E3846">
        <f t="shared" si="177"/>
        <v>832759.84752215154</v>
      </c>
      <c r="F3846">
        <v>4765</v>
      </c>
      <c r="G3846" t="s">
        <v>7698</v>
      </c>
      <c r="H3846">
        <v>5.9999999999999995E-4</v>
      </c>
      <c r="I3846">
        <v>101</v>
      </c>
      <c r="J3846">
        <f t="shared" si="178"/>
        <v>-1557569.3444395799</v>
      </c>
      <c r="K3846">
        <f t="shared" si="179"/>
        <v>-724809.49691742833</v>
      </c>
    </row>
    <row r="3847" spans="1:11" x14ac:dyDescent="0.2">
      <c r="A3847" t="s">
        <v>7096</v>
      </c>
      <c r="B3847" t="s">
        <v>7699</v>
      </c>
      <c r="C3847">
        <v>6.9999999999999999E-4</v>
      </c>
      <c r="D3847">
        <v>91</v>
      </c>
      <c r="E3847">
        <f t="shared" si="177"/>
        <v>1637246.9841716376</v>
      </c>
      <c r="F3847">
        <v>4770</v>
      </c>
      <c r="G3847" t="s">
        <v>7700</v>
      </c>
      <c r="H3847">
        <v>6.9999999999999999E-4</v>
      </c>
      <c r="I3847">
        <v>280</v>
      </c>
      <c r="J3847">
        <f t="shared" si="178"/>
        <v>-5037683.0282204235</v>
      </c>
      <c r="K3847">
        <f t="shared" si="179"/>
        <v>-3400436.0440487862</v>
      </c>
    </row>
    <row r="3848" spans="1:11" x14ac:dyDescent="0.2">
      <c r="A3848" t="s">
        <v>7096</v>
      </c>
      <c r="B3848" t="s">
        <v>7701</v>
      </c>
      <c r="C3848">
        <v>6.9999999999999999E-4</v>
      </c>
      <c r="D3848">
        <v>243</v>
      </c>
      <c r="E3848">
        <f t="shared" si="177"/>
        <v>4371989.1994912969</v>
      </c>
      <c r="F3848">
        <v>4775</v>
      </c>
      <c r="G3848" t="s">
        <v>7702</v>
      </c>
      <c r="H3848">
        <v>6.9999999999999999E-4</v>
      </c>
      <c r="I3848">
        <v>2486</v>
      </c>
      <c r="J3848">
        <f t="shared" si="178"/>
        <v>-44727428.600557044</v>
      </c>
      <c r="K3848">
        <f t="shared" si="179"/>
        <v>-40355439.401065744</v>
      </c>
    </row>
    <row r="3849" spans="1:11" x14ac:dyDescent="0.2">
      <c r="A3849" t="s">
        <v>7096</v>
      </c>
      <c r="B3849" t="s">
        <v>7703</v>
      </c>
      <c r="C3849">
        <v>6.9999999999999999E-4</v>
      </c>
      <c r="D3849">
        <v>172</v>
      </c>
      <c r="E3849">
        <f t="shared" si="177"/>
        <v>3094576.717335403</v>
      </c>
      <c r="F3849">
        <v>4780</v>
      </c>
      <c r="G3849" t="s">
        <v>7704</v>
      </c>
      <c r="H3849">
        <v>6.9999999999999999E-4</v>
      </c>
      <c r="I3849">
        <v>150</v>
      </c>
      <c r="J3849">
        <f t="shared" si="178"/>
        <v>-2698758.7651180839</v>
      </c>
      <c r="K3849">
        <f t="shared" si="179"/>
        <v>395817.95221731905</v>
      </c>
    </row>
    <row r="3850" spans="1:11" x14ac:dyDescent="0.2">
      <c r="A3850" t="s">
        <v>7096</v>
      </c>
      <c r="B3850" t="s">
        <v>7705</v>
      </c>
      <c r="C3850">
        <v>6.9999999999999999E-4</v>
      </c>
      <c r="D3850">
        <v>123</v>
      </c>
      <c r="E3850">
        <f t="shared" si="177"/>
        <v>2212982.1873968286</v>
      </c>
      <c r="F3850">
        <v>4785</v>
      </c>
      <c r="G3850" t="s">
        <v>7706</v>
      </c>
      <c r="H3850">
        <v>6.9999999999999999E-4</v>
      </c>
      <c r="I3850">
        <v>215</v>
      </c>
      <c r="J3850">
        <f t="shared" si="178"/>
        <v>-3868220.8966692537</v>
      </c>
      <c r="K3850">
        <f t="shared" si="179"/>
        <v>-1655238.7092724252</v>
      </c>
    </row>
    <row r="3851" spans="1:11" x14ac:dyDescent="0.2">
      <c r="A3851" t="s">
        <v>7096</v>
      </c>
      <c r="B3851" t="s">
        <v>7707</v>
      </c>
      <c r="C3851">
        <v>6.9999999999999999E-4</v>
      </c>
      <c r="D3851">
        <v>162</v>
      </c>
      <c r="E3851">
        <f t="shared" si="177"/>
        <v>2914659.4663275308</v>
      </c>
      <c r="F3851">
        <v>4790</v>
      </c>
      <c r="G3851" t="s">
        <v>7708</v>
      </c>
      <c r="H3851">
        <v>6.9999999999999999E-4</v>
      </c>
      <c r="I3851">
        <v>286</v>
      </c>
      <c r="J3851">
        <f t="shared" si="178"/>
        <v>-5145633.3788251467</v>
      </c>
      <c r="K3851">
        <f t="shared" si="179"/>
        <v>-2230973.9124976159</v>
      </c>
    </row>
    <row r="3852" spans="1:11" x14ac:dyDescent="0.2">
      <c r="A3852" t="s">
        <v>7096</v>
      </c>
      <c r="B3852" t="s">
        <v>7709</v>
      </c>
      <c r="C3852">
        <v>8.0000000000000004E-4</v>
      </c>
      <c r="D3852">
        <v>90</v>
      </c>
      <c r="E3852">
        <f t="shared" ref="E3852:E3915" si="180">C3852*D3852*100*$B$3*$B$3*0.01</f>
        <v>1850577.438938115</v>
      </c>
      <c r="F3852">
        <v>4795</v>
      </c>
      <c r="G3852" t="s">
        <v>7710</v>
      </c>
      <c r="H3852">
        <v>8.0000000000000004E-4</v>
      </c>
      <c r="I3852">
        <v>214</v>
      </c>
      <c r="J3852">
        <f t="shared" ref="J3852:J3915" si="181">H3852*I3852*100*$B$3*$B$3*0.01*-1</f>
        <v>-4400261.9103639619</v>
      </c>
      <c r="K3852">
        <f t="shared" ref="K3852:K3915" si="182">E3852+J3852</f>
        <v>-2549684.4714258472</v>
      </c>
    </row>
    <row r="3853" spans="1:11" x14ac:dyDescent="0.2">
      <c r="A3853" t="s">
        <v>7096</v>
      </c>
      <c r="B3853" t="s">
        <v>7711</v>
      </c>
      <c r="C3853">
        <v>8.0000000000000004E-4</v>
      </c>
      <c r="D3853">
        <v>6464</v>
      </c>
      <c r="E3853">
        <f t="shared" si="180"/>
        <v>132912584.05884419</v>
      </c>
      <c r="F3853">
        <v>4800</v>
      </c>
      <c r="G3853" t="s">
        <v>7712</v>
      </c>
      <c r="H3853">
        <v>8.0000000000000004E-4</v>
      </c>
      <c r="I3853">
        <v>10005</v>
      </c>
      <c r="J3853">
        <f t="shared" si="181"/>
        <v>-205722525.2952871</v>
      </c>
      <c r="K3853">
        <f t="shared" si="182"/>
        <v>-72809941.236442909</v>
      </c>
    </row>
    <row r="3854" spans="1:11" x14ac:dyDescent="0.2">
      <c r="A3854" t="s">
        <v>7096</v>
      </c>
      <c r="B3854" t="s">
        <v>7713</v>
      </c>
      <c r="C3854">
        <v>8.0000000000000004E-4</v>
      </c>
      <c r="D3854">
        <v>230</v>
      </c>
      <c r="E3854">
        <f t="shared" si="180"/>
        <v>4729253.4550640713</v>
      </c>
      <c r="F3854">
        <v>4805</v>
      </c>
      <c r="G3854" t="s">
        <v>7714</v>
      </c>
      <c r="H3854">
        <v>8.0000000000000004E-4</v>
      </c>
      <c r="I3854">
        <v>292</v>
      </c>
      <c r="J3854">
        <f t="shared" si="181"/>
        <v>-6004095.6907769945</v>
      </c>
      <c r="K3854">
        <f t="shared" si="182"/>
        <v>-1274842.2357129231</v>
      </c>
    </row>
    <row r="3855" spans="1:11" x14ac:dyDescent="0.2">
      <c r="A3855" t="s">
        <v>7096</v>
      </c>
      <c r="B3855" t="s">
        <v>7715</v>
      </c>
      <c r="C3855">
        <v>8.0000000000000004E-4</v>
      </c>
      <c r="D3855">
        <v>748</v>
      </c>
      <c r="E3855">
        <f t="shared" si="180"/>
        <v>15380354.71473011</v>
      </c>
      <c r="F3855">
        <v>4810</v>
      </c>
      <c r="G3855" t="s">
        <v>7716</v>
      </c>
      <c r="H3855">
        <v>8.0000000000000004E-4</v>
      </c>
      <c r="I3855">
        <v>309</v>
      </c>
      <c r="J3855">
        <f t="shared" si="181"/>
        <v>-6353649.2070208602</v>
      </c>
      <c r="K3855">
        <f t="shared" si="182"/>
        <v>9026705.5077092499</v>
      </c>
    </row>
    <row r="3856" spans="1:11" x14ac:dyDescent="0.2">
      <c r="A3856" t="s">
        <v>7096</v>
      </c>
      <c r="B3856" t="s">
        <v>7717</v>
      </c>
      <c r="C3856">
        <v>8.0000000000000004E-4</v>
      </c>
      <c r="D3856">
        <v>67</v>
      </c>
      <c r="E3856">
        <f t="shared" si="180"/>
        <v>1377652.0934317077</v>
      </c>
      <c r="F3856">
        <v>4815</v>
      </c>
      <c r="G3856" t="s">
        <v>7718</v>
      </c>
      <c r="H3856">
        <v>8.0000000000000004E-4</v>
      </c>
      <c r="I3856">
        <v>219</v>
      </c>
      <c r="J3856">
        <f t="shared" si="181"/>
        <v>-4503071.7680827454</v>
      </c>
      <c r="K3856">
        <f t="shared" si="182"/>
        <v>-3125419.6746510379</v>
      </c>
    </row>
    <row r="3857" spans="1:11" x14ac:dyDescent="0.2">
      <c r="A3857" t="s">
        <v>7096</v>
      </c>
      <c r="B3857" t="s">
        <v>7719</v>
      </c>
      <c r="C3857">
        <v>8.9999999999999998E-4</v>
      </c>
      <c r="D3857">
        <v>343</v>
      </c>
      <c r="E3857">
        <f t="shared" si="180"/>
        <v>7934350.7694471655</v>
      </c>
      <c r="F3857">
        <v>4820</v>
      </c>
      <c r="G3857" t="s">
        <v>7720</v>
      </c>
      <c r="H3857">
        <v>8.9999999999999998E-4</v>
      </c>
      <c r="I3857">
        <v>399</v>
      </c>
      <c r="J3857">
        <f t="shared" si="181"/>
        <v>-9229754.9767038468</v>
      </c>
      <c r="K3857">
        <f t="shared" si="182"/>
        <v>-1295404.2072566813</v>
      </c>
    </row>
    <row r="3858" spans="1:11" x14ac:dyDescent="0.2">
      <c r="A3858" t="s">
        <v>7096</v>
      </c>
      <c r="B3858" t="s">
        <v>7721</v>
      </c>
      <c r="C3858">
        <v>8.9999999999999998E-4</v>
      </c>
      <c r="D3858">
        <v>888</v>
      </c>
      <c r="E3858">
        <f t="shared" si="180"/>
        <v>20541409.572213076</v>
      </c>
      <c r="F3858">
        <v>4825</v>
      </c>
      <c r="G3858" t="s">
        <v>7722</v>
      </c>
      <c r="H3858">
        <v>8.9999999999999998E-4</v>
      </c>
      <c r="I3858">
        <v>705</v>
      </c>
      <c r="J3858">
        <f t="shared" si="181"/>
        <v>-16308213.680642137</v>
      </c>
      <c r="K3858">
        <f t="shared" si="182"/>
        <v>4233195.8915709388</v>
      </c>
    </row>
    <row r="3859" spans="1:11" x14ac:dyDescent="0.2">
      <c r="A3859" t="s">
        <v>7096</v>
      </c>
      <c r="B3859" t="s">
        <v>7723</v>
      </c>
      <c r="C3859">
        <v>8.9999999999999998E-4</v>
      </c>
      <c r="D3859">
        <v>215</v>
      </c>
      <c r="E3859">
        <f t="shared" si="180"/>
        <v>4973426.8671461837</v>
      </c>
      <c r="F3859">
        <v>4830</v>
      </c>
      <c r="G3859" t="s">
        <v>7724</v>
      </c>
      <c r="H3859">
        <v>8.9999999999999998E-4</v>
      </c>
      <c r="I3859">
        <v>239</v>
      </c>
      <c r="J3859">
        <f t="shared" si="181"/>
        <v>-5528600.0988276172</v>
      </c>
      <c r="K3859">
        <f t="shared" si="182"/>
        <v>-555173.23168143351</v>
      </c>
    </row>
    <row r="3860" spans="1:11" x14ac:dyDescent="0.2">
      <c r="A3860" t="s">
        <v>7096</v>
      </c>
      <c r="B3860" t="s">
        <v>7725</v>
      </c>
      <c r="C3860">
        <v>8.9999999999999998E-4</v>
      </c>
      <c r="D3860">
        <v>195</v>
      </c>
      <c r="E3860">
        <f t="shared" si="180"/>
        <v>4510782.5074116532</v>
      </c>
      <c r="F3860">
        <v>4835</v>
      </c>
      <c r="G3860" t="s">
        <v>7726</v>
      </c>
      <c r="H3860">
        <v>8.9999999999999998E-4</v>
      </c>
      <c r="I3860">
        <v>133</v>
      </c>
      <c r="J3860">
        <f t="shared" si="181"/>
        <v>-3076584.9922346156</v>
      </c>
      <c r="K3860">
        <f t="shared" si="182"/>
        <v>1434197.5151770376</v>
      </c>
    </row>
    <row r="3861" spans="1:11" x14ac:dyDescent="0.2">
      <c r="A3861" t="s">
        <v>7096</v>
      </c>
      <c r="B3861" t="s">
        <v>7727</v>
      </c>
      <c r="C3861">
        <v>1E-3</v>
      </c>
      <c r="D3861">
        <v>171</v>
      </c>
      <c r="E3861">
        <f t="shared" si="180"/>
        <v>4395121.4174780231</v>
      </c>
      <c r="F3861">
        <v>4840</v>
      </c>
      <c r="G3861" t="s">
        <v>7728</v>
      </c>
      <c r="H3861">
        <v>1E-3</v>
      </c>
      <c r="I3861">
        <v>327</v>
      </c>
      <c r="J3861">
        <f t="shared" si="181"/>
        <v>-8404705.8685106058</v>
      </c>
      <c r="K3861">
        <f t="shared" si="182"/>
        <v>-4009584.4510325827</v>
      </c>
    </row>
    <row r="3862" spans="1:11" x14ac:dyDescent="0.2">
      <c r="A3862" t="s">
        <v>7096</v>
      </c>
      <c r="B3862" t="s">
        <v>7729</v>
      </c>
      <c r="C3862">
        <v>1E-3</v>
      </c>
      <c r="D3862">
        <v>144</v>
      </c>
      <c r="E3862">
        <f t="shared" si="180"/>
        <v>3701154.87787623</v>
      </c>
      <c r="F3862">
        <v>4845</v>
      </c>
      <c r="G3862" t="s">
        <v>7730</v>
      </c>
      <c r="H3862">
        <v>1E-3</v>
      </c>
      <c r="I3862">
        <v>499</v>
      </c>
      <c r="J3862">
        <f t="shared" si="181"/>
        <v>-12825529.750418322</v>
      </c>
      <c r="K3862">
        <f t="shared" si="182"/>
        <v>-9124374.8725420926</v>
      </c>
    </row>
    <row r="3863" spans="1:11" x14ac:dyDescent="0.2">
      <c r="A3863" t="s">
        <v>7096</v>
      </c>
      <c r="B3863" t="s">
        <v>7731</v>
      </c>
      <c r="C3863">
        <v>1E-3</v>
      </c>
      <c r="D3863">
        <v>2714</v>
      </c>
      <c r="E3863">
        <f t="shared" si="180"/>
        <v>69756488.462195039</v>
      </c>
      <c r="F3863">
        <v>4850</v>
      </c>
      <c r="G3863" t="s">
        <v>7732</v>
      </c>
      <c r="H3863">
        <v>1E-3</v>
      </c>
      <c r="I3863">
        <v>6936</v>
      </c>
      <c r="J3863">
        <f t="shared" si="181"/>
        <v>-178272293.28437173</v>
      </c>
      <c r="K3863">
        <f t="shared" si="182"/>
        <v>-108515804.82217669</v>
      </c>
    </row>
    <row r="3864" spans="1:11" x14ac:dyDescent="0.2">
      <c r="A3864" t="s">
        <v>7096</v>
      </c>
      <c r="B3864" t="s">
        <v>7733</v>
      </c>
      <c r="C3864">
        <v>1E-3</v>
      </c>
      <c r="D3864">
        <v>126</v>
      </c>
      <c r="E3864">
        <f t="shared" si="180"/>
        <v>3238510.5181417009</v>
      </c>
      <c r="F3864">
        <v>4855</v>
      </c>
      <c r="G3864" t="s">
        <v>7734</v>
      </c>
      <c r="H3864">
        <v>1E-3</v>
      </c>
      <c r="I3864">
        <v>383</v>
      </c>
      <c r="J3864">
        <f t="shared" si="181"/>
        <v>-9844043.8765735831</v>
      </c>
      <c r="K3864">
        <f t="shared" si="182"/>
        <v>-6605533.3584318822</v>
      </c>
    </row>
    <row r="3865" spans="1:11" x14ac:dyDescent="0.2">
      <c r="A3865" t="s">
        <v>7096</v>
      </c>
      <c r="B3865" t="s">
        <v>7735</v>
      </c>
      <c r="C3865">
        <v>1.1000000000000001E-3</v>
      </c>
      <c r="D3865">
        <v>878</v>
      </c>
      <c r="E3865">
        <f t="shared" si="180"/>
        <v>24823440.146200437</v>
      </c>
      <c r="F3865">
        <v>4860</v>
      </c>
      <c r="G3865" t="s">
        <v>7736</v>
      </c>
      <c r="H3865">
        <v>1.1000000000000001E-3</v>
      </c>
      <c r="I3865">
        <v>536</v>
      </c>
      <c r="J3865">
        <f t="shared" si="181"/>
        <v>-15154173.027748786</v>
      </c>
      <c r="K3865">
        <f t="shared" si="182"/>
        <v>9669267.1184516512</v>
      </c>
    </row>
    <row r="3866" spans="1:11" x14ac:dyDescent="0.2">
      <c r="A3866" t="s">
        <v>7096</v>
      </c>
      <c r="B3866" t="s">
        <v>7737</v>
      </c>
      <c r="C3866">
        <v>1.1000000000000001E-3</v>
      </c>
      <c r="D3866">
        <v>140</v>
      </c>
      <c r="E3866">
        <f t="shared" si="180"/>
        <v>3958179.5221731896</v>
      </c>
      <c r="F3866">
        <v>4865</v>
      </c>
      <c r="G3866" t="s">
        <v>7738</v>
      </c>
      <c r="H3866">
        <v>1.1000000000000001E-3</v>
      </c>
      <c r="I3866">
        <v>304</v>
      </c>
      <c r="J3866">
        <f t="shared" si="181"/>
        <v>-8594904.105290357</v>
      </c>
      <c r="K3866">
        <f t="shared" si="182"/>
        <v>-4636724.5831171675</v>
      </c>
    </row>
    <row r="3867" spans="1:11" x14ac:dyDescent="0.2">
      <c r="A3867" t="s">
        <v>7096</v>
      </c>
      <c r="B3867" t="s">
        <v>7739</v>
      </c>
      <c r="C3867">
        <v>1.1000000000000001E-3</v>
      </c>
      <c r="D3867">
        <v>130</v>
      </c>
      <c r="E3867">
        <f t="shared" si="180"/>
        <v>3675452.413446534</v>
      </c>
      <c r="F3867">
        <v>4870</v>
      </c>
      <c r="G3867" t="s">
        <v>7740</v>
      </c>
      <c r="H3867">
        <v>1.1000000000000001E-3</v>
      </c>
      <c r="I3867">
        <v>4195</v>
      </c>
      <c r="J3867">
        <f t="shared" si="181"/>
        <v>-118604022.11083239</v>
      </c>
      <c r="K3867">
        <f t="shared" si="182"/>
        <v>-114928569.69738586</v>
      </c>
    </row>
    <row r="3868" spans="1:11" x14ac:dyDescent="0.2">
      <c r="A3868" t="s">
        <v>7096</v>
      </c>
      <c r="B3868" t="s">
        <v>7741</v>
      </c>
      <c r="C3868">
        <v>1.1000000000000001E-3</v>
      </c>
      <c r="D3868">
        <v>1041</v>
      </c>
      <c r="E3868">
        <f t="shared" si="180"/>
        <v>29431892.018444933</v>
      </c>
      <c r="F3868">
        <v>4875</v>
      </c>
      <c r="G3868" t="s">
        <v>7742</v>
      </c>
      <c r="H3868">
        <v>1.1000000000000001E-3</v>
      </c>
      <c r="I3868">
        <v>2688</v>
      </c>
      <c r="J3868">
        <f t="shared" si="181"/>
        <v>-75997046.825725257</v>
      </c>
      <c r="K3868">
        <f t="shared" si="182"/>
        <v>-46565154.807280324</v>
      </c>
    </row>
    <row r="3869" spans="1:11" x14ac:dyDescent="0.2">
      <c r="A3869" t="s">
        <v>7096</v>
      </c>
      <c r="B3869" t="s">
        <v>7743</v>
      </c>
      <c r="C3869">
        <v>1.1999999999999999E-3</v>
      </c>
      <c r="D3869">
        <v>146</v>
      </c>
      <c r="E3869">
        <f t="shared" si="180"/>
        <v>4503071.7680827454</v>
      </c>
      <c r="F3869">
        <v>4880</v>
      </c>
      <c r="G3869" t="s">
        <v>7744</v>
      </c>
      <c r="H3869">
        <v>1.1999999999999999E-3</v>
      </c>
      <c r="I3869">
        <v>386</v>
      </c>
      <c r="J3869">
        <f t="shared" si="181"/>
        <v>-11905381.523835205</v>
      </c>
      <c r="K3869">
        <f t="shared" si="182"/>
        <v>-7402309.7557524592</v>
      </c>
    </row>
    <row r="3870" spans="1:11" x14ac:dyDescent="0.2">
      <c r="A3870" t="s">
        <v>7096</v>
      </c>
      <c r="B3870" t="s">
        <v>7745</v>
      </c>
      <c r="C3870">
        <v>1.1999999999999999E-3</v>
      </c>
      <c r="D3870">
        <v>111</v>
      </c>
      <c r="E3870">
        <f t="shared" si="180"/>
        <v>3423568.2620355119</v>
      </c>
      <c r="F3870">
        <v>4885</v>
      </c>
      <c r="G3870" t="s">
        <v>7746</v>
      </c>
      <c r="H3870">
        <v>1.1999999999999999E-3</v>
      </c>
      <c r="I3870">
        <v>125</v>
      </c>
      <c r="J3870">
        <f t="shared" si="181"/>
        <v>-3855369.6644544061</v>
      </c>
      <c r="K3870">
        <f t="shared" si="182"/>
        <v>-431801.40241889423</v>
      </c>
    </row>
    <row r="3871" spans="1:11" x14ac:dyDescent="0.2">
      <c r="A3871" t="s">
        <v>7096</v>
      </c>
      <c r="B3871" t="s">
        <v>7747</v>
      </c>
      <c r="C3871">
        <v>1.1999999999999999E-3</v>
      </c>
      <c r="D3871">
        <v>540</v>
      </c>
      <c r="E3871">
        <f t="shared" si="180"/>
        <v>16655196.950443031</v>
      </c>
      <c r="F3871">
        <v>4890</v>
      </c>
      <c r="G3871" t="s">
        <v>7748</v>
      </c>
      <c r="H3871">
        <v>1.1999999999999999E-3</v>
      </c>
      <c r="I3871">
        <v>1876</v>
      </c>
      <c r="J3871">
        <f t="shared" si="181"/>
        <v>-57861387.924131721</v>
      </c>
      <c r="K3871">
        <f t="shared" si="182"/>
        <v>-41206190.973688692</v>
      </c>
    </row>
    <row r="3872" spans="1:11" x14ac:dyDescent="0.2">
      <c r="A3872" t="s">
        <v>7096</v>
      </c>
      <c r="B3872" t="s">
        <v>7749</v>
      </c>
      <c r="C3872">
        <v>1.2999999999999999E-3</v>
      </c>
      <c r="D3872">
        <v>70</v>
      </c>
      <c r="E3872">
        <f t="shared" si="180"/>
        <v>2338924.2631023391</v>
      </c>
      <c r="F3872">
        <v>4895</v>
      </c>
      <c r="G3872" t="s">
        <v>7750</v>
      </c>
      <c r="H3872">
        <v>1.2999999999999999E-3</v>
      </c>
      <c r="I3872">
        <v>217</v>
      </c>
      <c r="J3872">
        <f t="shared" si="181"/>
        <v>-7250665.2156172516</v>
      </c>
      <c r="K3872">
        <f t="shared" si="182"/>
        <v>-4911740.9525149129</v>
      </c>
    </row>
    <row r="3873" spans="1:11" x14ac:dyDescent="0.2">
      <c r="A3873" t="s">
        <v>7096</v>
      </c>
      <c r="B3873" t="s">
        <v>7751</v>
      </c>
      <c r="C3873">
        <v>1.2999999999999999E-3</v>
      </c>
      <c r="D3873">
        <v>4246</v>
      </c>
      <c r="E3873">
        <f t="shared" si="180"/>
        <v>141872463.15903619</v>
      </c>
      <c r="F3873">
        <v>4900</v>
      </c>
      <c r="G3873" t="s">
        <v>7752</v>
      </c>
      <c r="H3873">
        <v>1.2999999999999999E-3</v>
      </c>
      <c r="I3873">
        <v>20517</v>
      </c>
      <c r="J3873">
        <f t="shared" si="181"/>
        <v>-685538701.51529574</v>
      </c>
      <c r="K3873">
        <f t="shared" si="182"/>
        <v>-543666238.35625958</v>
      </c>
    </row>
    <row r="3874" spans="1:11" x14ac:dyDescent="0.2">
      <c r="A3874" t="s">
        <v>7096</v>
      </c>
      <c r="B3874" t="s">
        <v>7753</v>
      </c>
      <c r="C3874">
        <v>1.2999999999999999E-3</v>
      </c>
      <c r="D3874">
        <v>267</v>
      </c>
      <c r="E3874">
        <f t="shared" si="180"/>
        <v>8921325.4035474937</v>
      </c>
      <c r="F3874">
        <v>4905</v>
      </c>
      <c r="G3874" t="s">
        <v>7754</v>
      </c>
      <c r="H3874">
        <v>1.2999999999999999E-3</v>
      </c>
      <c r="I3874">
        <v>233</v>
      </c>
      <c r="J3874">
        <f t="shared" si="181"/>
        <v>-7785276.4757549297</v>
      </c>
      <c r="K3874">
        <f t="shared" si="182"/>
        <v>1136048.927792564</v>
      </c>
    </row>
    <row r="3875" spans="1:11" x14ac:dyDescent="0.2">
      <c r="A3875" t="s">
        <v>7096</v>
      </c>
      <c r="B3875" t="s">
        <v>7755</v>
      </c>
      <c r="C3875">
        <v>1.4E-3</v>
      </c>
      <c r="D3875">
        <v>166</v>
      </c>
      <c r="E3875">
        <f t="shared" si="180"/>
        <v>5973252.7334613586</v>
      </c>
      <c r="F3875">
        <v>4910</v>
      </c>
      <c r="G3875" t="s">
        <v>7756</v>
      </c>
      <c r="H3875">
        <v>1.4E-3</v>
      </c>
      <c r="I3875">
        <v>252</v>
      </c>
      <c r="J3875">
        <f t="shared" si="181"/>
        <v>-9067829.4507967625</v>
      </c>
      <c r="K3875">
        <f t="shared" si="182"/>
        <v>-3094576.7173354039</v>
      </c>
    </row>
    <row r="3876" spans="1:11" x14ac:dyDescent="0.2">
      <c r="A3876" t="s">
        <v>7096</v>
      </c>
      <c r="B3876" t="s">
        <v>7757</v>
      </c>
      <c r="C3876">
        <v>1.4E-3</v>
      </c>
      <c r="D3876">
        <v>58</v>
      </c>
      <c r="E3876">
        <f t="shared" si="180"/>
        <v>2087040.111691318</v>
      </c>
      <c r="F3876">
        <v>4915</v>
      </c>
      <c r="G3876" t="s">
        <v>7758</v>
      </c>
      <c r="H3876">
        <v>1.4E-3</v>
      </c>
      <c r="I3876">
        <v>282</v>
      </c>
      <c r="J3876">
        <f t="shared" si="181"/>
        <v>-10147332.956843995</v>
      </c>
      <c r="K3876">
        <f t="shared" si="182"/>
        <v>-8060292.8451526761</v>
      </c>
    </row>
    <row r="3877" spans="1:11" x14ac:dyDescent="0.2">
      <c r="A3877" t="s">
        <v>7096</v>
      </c>
      <c r="B3877" t="s">
        <v>7759</v>
      </c>
      <c r="C3877">
        <v>1.4E-3</v>
      </c>
      <c r="D3877">
        <v>98</v>
      </c>
      <c r="E3877">
        <f t="shared" si="180"/>
        <v>3526378.1197542958</v>
      </c>
      <c r="F3877">
        <v>4920</v>
      </c>
      <c r="G3877" t="s">
        <v>7760</v>
      </c>
      <c r="H3877">
        <v>1.4E-3</v>
      </c>
      <c r="I3877">
        <v>505</v>
      </c>
      <c r="J3877">
        <f t="shared" si="181"/>
        <v>-18171642.351795103</v>
      </c>
      <c r="K3877">
        <f t="shared" si="182"/>
        <v>-14645264.232040808</v>
      </c>
    </row>
    <row r="3878" spans="1:11" x14ac:dyDescent="0.2">
      <c r="A3878" t="s">
        <v>7096</v>
      </c>
      <c r="B3878" t="s">
        <v>7761</v>
      </c>
      <c r="C3878">
        <v>1.5E-3</v>
      </c>
      <c r="D3878">
        <v>1526</v>
      </c>
      <c r="E3878">
        <f t="shared" si="180"/>
        <v>58832941.079574235</v>
      </c>
      <c r="F3878">
        <v>4925</v>
      </c>
      <c r="G3878" t="s">
        <v>7762</v>
      </c>
      <c r="H3878">
        <v>1.5E-3</v>
      </c>
      <c r="I3878">
        <v>576</v>
      </c>
      <c r="J3878">
        <f t="shared" si="181"/>
        <v>-22206929.267257378</v>
      </c>
      <c r="K3878">
        <f t="shared" si="182"/>
        <v>36626011.812316857</v>
      </c>
    </row>
    <row r="3879" spans="1:11" x14ac:dyDescent="0.2">
      <c r="A3879" t="s">
        <v>7096</v>
      </c>
      <c r="B3879" t="s">
        <v>7763</v>
      </c>
      <c r="C3879">
        <v>1.5E-3</v>
      </c>
      <c r="D3879">
        <v>293</v>
      </c>
      <c r="E3879">
        <f t="shared" si="180"/>
        <v>11296233.116851408</v>
      </c>
      <c r="F3879">
        <v>4930</v>
      </c>
      <c r="G3879" t="s">
        <v>7764</v>
      </c>
      <c r="H3879">
        <v>1.5E-3</v>
      </c>
      <c r="I3879">
        <v>346</v>
      </c>
      <c r="J3879">
        <f t="shared" si="181"/>
        <v>-13339579.039012244</v>
      </c>
      <c r="K3879">
        <f t="shared" si="182"/>
        <v>-2043345.9221608359</v>
      </c>
    </row>
    <row r="3880" spans="1:11" x14ac:dyDescent="0.2">
      <c r="A3880" t="s">
        <v>7096</v>
      </c>
      <c r="B3880" t="s">
        <v>7765</v>
      </c>
      <c r="C3880">
        <v>1.6000000000000001E-3</v>
      </c>
      <c r="D3880">
        <v>148</v>
      </c>
      <c r="E3880">
        <f t="shared" si="180"/>
        <v>6086343.5769520216</v>
      </c>
      <c r="F3880">
        <v>4935</v>
      </c>
      <c r="G3880" t="s">
        <v>7766</v>
      </c>
      <c r="H3880">
        <v>1.6000000000000001E-3</v>
      </c>
      <c r="I3880">
        <v>150</v>
      </c>
      <c r="J3880">
        <f t="shared" si="181"/>
        <v>-6168591.4631270505</v>
      </c>
      <c r="K3880">
        <f t="shared" si="182"/>
        <v>-82247.88617502898</v>
      </c>
    </row>
    <row r="3881" spans="1:11" x14ac:dyDescent="0.2">
      <c r="A3881" t="s">
        <v>7096</v>
      </c>
      <c r="B3881" t="s">
        <v>7767</v>
      </c>
      <c r="C3881">
        <v>1.6000000000000001E-3</v>
      </c>
      <c r="D3881">
        <v>262</v>
      </c>
      <c r="E3881">
        <f t="shared" si="180"/>
        <v>10774473.08892858</v>
      </c>
      <c r="F3881">
        <v>4940</v>
      </c>
      <c r="G3881" t="s">
        <v>7768</v>
      </c>
      <c r="H3881">
        <v>1.6000000000000001E-3</v>
      </c>
      <c r="I3881">
        <v>168</v>
      </c>
      <c r="J3881">
        <f t="shared" si="181"/>
        <v>-6908822.4387022965</v>
      </c>
      <c r="K3881">
        <f t="shared" si="182"/>
        <v>3865650.6502262838</v>
      </c>
    </row>
    <row r="3882" spans="1:11" x14ac:dyDescent="0.2">
      <c r="A3882" t="s">
        <v>7096</v>
      </c>
      <c r="B3882" t="s">
        <v>7769</v>
      </c>
      <c r="C3882">
        <v>1.6000000000000001E-3</v>
      </c>
      <c r="D3882">
        <v>136</v>
      </c>
      <c r="E3882">
        <f t="shared" si="180"/>
        <v>5592856.2599018589</v>
      </c>
      <c r="F3882">
        <v>4945</v>
      </c>
      <c r="G3882" t="s">
        <v>7770</v>
      </c>
      <c r="H3882">
        <v>1.6000000000000001E-3</v>
      </c>
      <c r="I3882">
        <v>560</v>
      </c>
      <c r="J3882">
        <f t="shared" si="181"/>
        <v>-23029408.129007656</v>
      </c>
      <c r="K3882">
        <f t="shared" si="182"/>
        <v>-17436551.869105797</v>
      </c>
    </row>
    <row r="3883" spans="1:11" x14ac:dyDescent="0.2">
      <c r="A3883" t="s">
        <v>7096</v>
      </c>
      <c r="B3883" t="s">
        <v>7771</v>
      </c>
      <c r="C3883">
        <v>1.6999999999999999E-3</v>
      </c>
      <c r="D3883">
        <v>4496</v>
      </c>
      <c r="E3883">
        <f t="shared" si="180"/>
        <v>196449076.12905273</v>
      </c>
      <c r="F3883">
        <v>4950</v>
      </c>
      <c r="G3883" t="s">
        <v>7772</v>
      </c>
      <c r="H3883">
        <v>1.6999999999999999E-3</v>
      </c>
      <c r="I3883">
        <v>2718</v>
      </c>
      <c r="J3883">
        <f t="shared" si="181"/>
        <v>-118760807.1438535</v>
      </c>
      <c r="K3883">
        <f t="shared" si="182"/>
        <v>77688268.985199228</v>
      </c>
    </row>
    <row r="3884" spans="1:11" x14ac:dyDescent="0.2">
      <c r="A3884" t="s">
        <v>7096</v>
      </c>
      <c r="B3884" t="s">
        <v>7773</v>
      </c>
      <c r="C3884">
        <v>1.6999999999999999E-3</v>
      </c>
      <c r="D3884">
        <v>639</v>
      </c>
      <c r="E3884">
        <f t="shared" si="180"/>
        <v>27920587.10997881</v>
      </c>
      <c r="F3884">
        <v>4955</v>
      </c>
      <c r="G3884" t="s">
        <v>7774</v>
      </c>
      <c r="H3884">
        <v>1.6999999999999999E-3</v>
      </c>
      <c r="I3884">
        <v>192</v>
      </c>
      <c r="J3884">
        <f t="shared" si="181"/>
        <v>-8389284.3898527846</v>
      </c>
      <c r="K3884">
        <f t="shared" si="182"/>
        <v>19531302.720126025</v>
      </c>
    </row>
    <row r="3885" spans="1:11" x14ac:dyDescent="0.2">
      <c r="A3885" t="s">
        <v>7096</v>
      </c>
      <c r="B3885" t="s">
        <v>7775</v>
      </c>
      <c r="C3885">
        <v>1.6999999999999999E-3</v>
      </c>
      <c r="D3885">
        <v>226</v>
      </c>
      <c r="E3885">
        <f t="shared" si="180"/>
        <v>9874886.833889218</v>
      </c>
      <c r="F3885">
        <v>4960</v>
      </c>
      <c r="G3885" t="s">
        <v>7776</v>
      </c>
      <c r="H3885">
        <v>1.6999999999999999E-3</v>
      </c>
      <c r="I3885">
        <v>887</v>
      </c>
      <c r="J3885">
        <f t="shared" si="181"/>
        <v>-38756746.11353866</v>
      </c>
      <c r="K3885">
        <f t="shared" si="182"/>
        <v>-28881859.279649444</v>
      </c>
    </row>
    <row r="3886" spans="1:11" x14ac:dyDescent="0.2">
      <c r="A3886" t="s">
        <v>7096</v>
      </c>
      <c r="B3886" t="s">
        <v>7777</v>
      </c>
      <c r="C3886">
        <v>1.8E-3</v>
      </c>
      <c r="D3886">
        <v>515</v>
      </c>
      <c r="E3886">
        <f t="shared" si="180"/>
        <v>23826184.526328225</v>
      </c>
      <c r="F3886">
        <v>4965</v>
      </c>
      <c r="G3886" t="s">
        <v>7778</v>
      </c>
      <c r="H3886">
        <v>1.8E-3</v>
      </c>
      <c r="I3886">
        <v>284</v>
      </c>
      <c r="J3886">
        <f t="shared" si="181"/>
        <v>-13139099.816460615</v>
      </c>
      <c r="K3886">
        <f t="shared" si="182"/>
        <v>10687084.70986761</v>
      </c>
    </row>
    <row r="3887" spans="1:11" x14ac:dyDescent="0.2">
      <c r="A3887" t="s">
        <v>7096</v>
      </c>
      <c r="B3887" t="s">
        <v>7779</v>
      </c>
      <c r="C3887">
        <v>1.8E-3</v>
      </c>
      <c r="D3887">
        <v>488</v>
      </c>
      <c r="E3887">
        <f t="shared" si="180"/>
        <v>22577044.755045</v>
      </c>
      <c r="F3887">
        <v>4970</v>
      </c>
      <c r="G3887" t="s">
        <v>7780</v>
      </c>
      <c r="H3887">
        <v>1.8E-3</v>
      </c>
      <c r="I3887">
        <v>155</v>
      </c>
      <c r="J3887">
        <f t="shared" si="181"/>
        <v>-7170987.5758851934</v>
      </c>
      <c r="K3887">
        <f t="shared" si="182"/>
        <v>15406057.179159807</v>
      </c>
    </row>
    <row r="3888" spans="1:11" x14ac:dyDescent="0.2">
      <c r="A3888" t="s">
        <v>7096</v>
      </c>
      <c r="B3888" t="s">
        <v>7781</v>
      </c>
      <c r="C3888">
        <v>1.9E-3</v>
      </c>
      <c r="D3888">
        <v>2037</v>
      </c>
      <c r="E3888">
        <f t="shared" si="180"/>
        <v>99476248.082252562</v>
      </c>
      <c r="F3888">
        <v>4975</v>
      </c>
      <c r="G3888" t="s">
        <v>7782</v>
      </c>
      <c r="H3888">
        <v>1.9E-3</v>
      </c>
      <c r="I3888">
        <v>272</v>
      </c>
      <c r="J3888">
        <f t="shared" si="181"/>
        <v>-13283033.617266916</v>
      </c>
      <c r="K3888">
        <f t="shared" si="182"/>
        <v>86193214.464985639</v>
      </c>
    </row>
    <row r="3889" spans="1:11" x14ac:dyDescent="0.2">
      <c r="A3889" t="s">
        <v>7096</v>
      </c>
      <c r="B3889" t="s">
        <v>7783</v>
      </c>
      <c r="C3889">
        <v>1.9E-3</v>
      </c>
      <c r="D3889">
        <v>498</v>
      </c>
      <c r="E3889">
        <f t="shared" si="180"/>
        <v>24319671.843378391</v>
      </c>
      <c r="F3889">
        <v>4980</v>
      </c>
      <c r="G3889" t="s">
        <v>7784</v>
      </c>
      <c r="H3889">
        <v>1.9E-3</v>
      </c>
      <c r="I3889">
        <v>212</v>
      </c>
      <c r="J3889">
        <f t="shared" si="181"/>
        <v>-10352952.672281565</v>
      </c>
      <c r="K3889">
        <f t="shared" si="182"/>
        <v>13966719.171096826</v>
      </c>
    </row>
    <row r="3890" spans="1:11" x14ac:dyDescent="0.2">
      <c r="A3890" t="s">
        <v>7096</v>
      </c>
      <c r="B3890" t="s">
        <v>7785</v>
      </c>
      <c r="C3890">
        <v>1.9E-3</v>
      </c>
      <c r="D3890">
        <v>147</v>
      </c>
      <c r="E3890">
        <f t="shared" si="180"/>
        <v>7178698.315214104</v>
      </c>
      <c r="F3890">
        <v>4985</v>
      </c>
      <c r="G3890" t="s">
        <v>7786</v>
      </c>
      <c r="H3890">
        <v>1.9E-3</v>
      </c>
      <c r="I3890">
        <v>194</v>
      </c>
      <c r="J3890">
        <f t="shared" si="181"/>
        <v>-9473928.3887859602</v>
      </c>
      <c r="K3890">
        <f t="shared" si="182"/>
        <v>-2295230.0735718561</v>
      </c>
    </row>
    <row r="3891" spans="1:11" x14ac:dyDescent="0.2">
      <c r="A3891" t="s">
        <v>7096</v>
      </c>
      <c r="B3891" t="s">
        <v>7787</v>
      </c>
      <c r="C3891">
        <v>2E-3</v>
      </c>
      <c r="D3891">
        <v>270</v>
      </c>
      <c r="E3891">
        <f t="shared" si="180"/>
        <v>13879330.792035861</v>
      </c>
      <c r="F3891">
        <v>4990</v>
      </c>
      <c r="G3891" t="s">
        <v>7788</v>
      </c>
      <c r="H3891">
        <v>2E-3</v>
      </c>
      <c r="I3891">
        <v>259</v>
      </c>
      <c r="J3891">
        <f t="shared" si="181"/>
        <v>-13313876.574582549</v>
      </c>
      <c r="K3891">
        <f t="shared" si="182"/>
        <v>565454.21745331213</v>
      </c>
    </row>
    <row r="3892" spans="1:11" x14ac:dyDescent="0.2">
      <c r="A3892" t="s">
        <v>7096</v>
      </c>
      <c r="B3892" t="s">
        <v>7789</v>
      </c>
      <c r="C3892">
        <v>2E-3</v>
      </c>
      <c r="D3892">
        <v>458</v>
      </c>
      <c r="E3892">
        <f t="shared" si="180"/>
        <v>23543457.41760157</v>
      </c>
      <c r="F3892">
        <v>4995</v>
      </c>
      <c r="G3892" t="s">
        <v>7790</v>
      </c>
      <c r="H3892">
        <v>2E-3</v>
      </c>
      <c r="I3892">
        <v>195</v>
      </c>
      <c r="J3892">
        <f t="shared" si="181"/>
        <v>-10023961.127581455</v>
      </c>
      <c r="K3892">
        <f t="shared" si="182"/>
        <v>13519496.290020116</v>
      </c>
    </row>
    <row r="3893" spans="1:11" x14ac:dyDescent="0.2">
      <c r="A3893" t="s">
        <v>7096</v>
      </c>
      <c r="B3893" t="s">
        <v>7791</v>
      </c>
      <c r="C3893">
        <v>2E-3</v>
      </c>
      <c r="D3893">
        <v>30914</v>
      </c>
      <c r="E3893">
        <f t="shared" si="180"/>
        <v>1589131970.7592468</v>
      </c>
      <c r="F3893">
        <v>5000</v>
      </c>
      <c r="G3893" t="s">
        <v>7792</v>
      </c>
      <c r="H3893">
        <v>2E-3</v>
      </c>
      <c r="I3893">
        <v>19428</v>
      </c>
      <c r="J3893">
        <f t="shared" si="181"/>
        <v>-998694957.88026953</v>
      </c>
      <c r="K3893">
        <f t="shared" si="182"/>
        <v>590437012.8789773</v>
      </c>
    </row>
    <row r="3894" spans="1:11" x14ac:dyDescent="0.2">
      <c r="A3894" t="s">
        <v>7096</v>
      </c>
      <c r="B3894" t="s">
        <v>7793</v>
      </c>
      <c r="C3894">
        <v>2.0999999999999999E-3</v>
      </c>
      <c r="D3894">
        <v>267</v>
      </c>
      <c r="E3894">
        <f t="shared" si="180"/>
        <v>14411371.805730566</v>
      </c>
      <c r="F3894">
        <v>5005</v>
      </c>
      <c r="G3894" t="s">
        <v>7794</v>
      </c>
      <c r="H3894">
        <v>2.0999999999999999E-3</v>
      </c>
      <c r="I3894">
        <v>217</v>
      </c>
      <c r="J3894">
        <f t="shared" si="181"/>
        <v>-11712613.040612483</v>
      </c>
      <c r="K3894">
        <f t="shared" si="182"/>
        <v>2698758.765118083</v>
      </c>
    </row>
    <row r="3895" spans="1:11" x14ac:dyDescent="0.2">
      <c r="A3895" t="s">
        <v>7096</v>
      </c>
      <c r="B3895" t="s">
        <v>7795</v>
      </c>
      <c r="C3895">
        <v>2.0999999999999999E-3</v>
      </c>
      <c r="D3895">
        <v>345</v>
      </c>
      <c r="E3895">
        <f t="shared" si="180"/>
        <v>18621435.479314778</v>
      </c>
      <c r="F3895">
        <v>5010</v>
      </c>
      <c r="G3895" t="s">
        <v>7796</v>
      </c>
      <c r="H3895">
        <v>2.0999999999999999E-3</v>
      </c>
      <c r="I3895">
        <v>288</v>
      </c>
      <c r="J3895">
        <f t="shared" si="181"/>
        <v>-15544850.487080164</v>
      </c>
      <c r="K3895">
        <f t="shared" si="182"/>
        <v>3076584.9922346137</v>
      </c>
    </row>
    <row r="3896" spans="1:11" x14ac:dyDescent="0.2">
      <c r="A3896" t="s">
        <v>7096</v>
      </c>
      <c r="B3896" t="s">
        <v>7797</v>
      </c>
      <c r="C3896">
        <v>2.2000000000000001E-3</v>
      </c>
      <c r="D3896">
        <v>39432</v>
      </c>
      <c r="E3896">
        <f t="shared" si="180"/>
        <v>2229699070.2619033</v>
      </c>
      <c r="F3896">
        <v>5015</v>
      </c>
      <c r="G3896" t="s">
        <v>7798</v>
      </c>
      <c r="H3896">
        <v>2.2000000000000001E-3</v>
      </c>
      <c r="I3896">
        <v>185</v>
      </c>
      <c r="J3896">
        <f t="shared" si="181"/>
        <v>-10460903.022886289</v>
      </c>
      <c r="K3896">
        <f t="shared" si="182"/>
        <v>2219238167.239017</v>
      </c>
    </row>
    <row r="3897" spans="1:11" x14ac:dyDescent="0.2">
      <c r="A3897" t="s">
        <v>7096</v>
      </c>
      <c r="B3897" t="s">
        <v>7799</v>
      </c>
      <c r="C3897">
        <v>2.2000000000000001E-3</v>
      </c>
      <c r="D3897">
        <v>149</v>
      </c>
      <c r="E3897">
        <f t="shared" si="180"/>
        <v>8425267.8400543611</v>
      </c>
      <c r="F3897">
        <v>5020</v>
      </c>
      <c r="G3897" t="s">
        <v>7800</v>
      </c>
      <c r="H3897">
        <v>2.2000000000000001E-3</v>
      </c>
      <c r="I3897">
        <v>373</v>
      </c>
      <c r="J3897">
        <f t="shared" si="181"/>
        <v>-21091442.311008569</v>
      </c>
      <c r="K3897">
        <f t="shared" si="182"/>
        <v>-12666174.470954208</v>
      </c>
    </row>
    <row r="3898" spans="1:11" x14ac:dyDescent="0.2">
      <c r="A3898" t="s">
        <v>7096</v>
      </c>
      <c r="B3898" t="s">
        <v>7801</v>
      </c>
      <c r="C3898">
        <v>2.2000000000000001E-3</v>
      </c>
      <c r="D3898">
        <v>7993</v>
      </c>
      <c r="E3898">
        <f t="shared" si="180"/>
        <v>451967556.01043296</v>
      </c>
      <c r="F3898">
        <v>5025</v>
      </c>
      <c r="G3898" t="s">
        <v>7802</v>
      </c>
      <c r="H3898">
        <v>2.2000000000000001E-3</v>
      </c>
      <c r="I3898">
        <v>2045</v>
      </c>
      <c r="J3898">
        <f t="shared" si="181"/>
        <v>-115635387.46920249</v>
      </c>
      <c r="K3898">
        <f t="shared" si="182"/>
        <v>336332168.54123044</v>
      </c>
    </row>
    <row r="3899" spans="1:11" x14ac:dyDescent="0.2">
      <c r="A3899" t="s">
        <v>7096</v>
      </c>
      <c r="B3899" t="s">
        <v>7803</v>
      </c>
      <c r="C3899">
        <v>2.3E-3</v>
      </c>
      <c r="D3899">
        <v>596</v>
      </c>
      <c r="E3899">
        <f t="shared" si="180"/>
        <v>35232938.240227334</v>
      </c>
      <c r="F3899">
        <v>5030</v>
      </c>
      <c r="G3899" t="s">
        <v>7804</v>
      </c>
      <c r="H3899">
        <v>2.3E-3</v>
      </c>
      <c r="I3899">
        <v>193</v>
      </c>
      <c r="J3899">
        <f t="shared" si="181"/>
        <v>-11409323.960342072</v>
      </c>
      <c r="K3899">
        <f t="shared" si="182"/>
        <v>23823614.279885262</v>
      </c>
    </row>
    <row r="3900" spans="1:11" x14ac:dyDescent="0.2">
      <c r="A3900" t="s">
        <v>7096</v>
      </c>
      <c r="B3900" t="s">
        <v>7805</v>
      </c>
      <c r="C3900">
        <v>2.3E-3</v>
      </c>
      <c r="D3900">
        <v>145</v>
      </c>
      <c r="E3900">
        <f t="shared" si="180"/>
        <v>8571771.8873036299</v>
      </c>
      <c r="F3900">
        <v>5035</v>
      </c>
      <c r="G3900" t="s">
        <v>7806</v>
      </c>
      <c r="H3900">
        <v>2.3E-3</v>
      </c>
      <c r="I3900">
        <v>50</v>
      </c>
      <c r="J3900">
        <f t="shared" si="181"/>
        <v>-2955783.4094150444</v>
      </c>
      <c r="K3900">
        <f t="shared" si="182"/>
        <v>5615988.477888586</v>
      </c>
    </row>
    <row r="3901" spans="1:11" x14ac:dyDescent="0.2">
      <c r="A3901" t="s">
        <v>7096</v>
      </c>
      <c r="B3901" t="s">
        <v>7807</v>
      </c>
      <c r="C3901">
        <v>2.3E-3</v>
      </c>
      <c r="D3901">
        <v>1477</v>
      </c>
      <c r="E3901">
        <f t="shared" si="180"/>
        <v>87313841.914120406</v>
      </c>
      <c r="F3901">
        <v>5040</v>
      </c>
      <c r="G3901" t="s">
        <v>7808</v>
      </c>
      <c r="H3901">
        <v>2.3E-3</v>
      </c>
      <c r="I3901">
        <v>101</v>
      </c>
      <c r="J3901">
        <f t="shared" si="181"/>
        <v>-5970682.4870183896</v>
      </c>
      <c r="K3901">
        <f t="shared" si="182"/>
        <v>81343159.427102014</v>
      </c>
    </row>
    <row r="3902" spans="1:11" x14ac:dyDescent="0.2">
      <c r="A3902" t="s">
        <v>7096</v>
      </c>
      <c r="B3902" t="s">
        <v>7809</v>
      </c>
      <c r="C3902">
        <v>2.3999999999999998E-3</v>
      </c>
      <c r="D3902">
        <v>443</v>
      </c>
      <c r="E3902">
        <f t="shared" si="180"/>
        <v>27326860.181652829</v>
      </c>
      <c r="F3902">
        <v>5045</v>
      </c>
      <c r="G3902" t="s">
        <v>7810</v>
      </c>
      <c r="H3902">
        <v>2.3999999999999998E-3</v>
      </c>
      <c r="I3902">
        <v>80</v>
      </c>
      <c r="J3902">
        <f t="shared" si="181"/>
        <v>-4934873.1705016391</v>
      </c>
      <c r="K3902">
        <f t="shared" si="182"/>
        <v>22391987.011151191</v>
      </c>
    </row>
    <row r="3903" spans="1:11" x14ac:dyDescent="0.2">
      <c r="A3903" t="s">
        <v>7096</v>
      </c>
      <c r="B3903" t="s">
        <v>7811</v>
      </c>
      <c r="C3903">
        <v>2.3999999999999998E-3</v>
      </c>
      <c r="D3903">
        <v>4472</v>
      </c>
      <c r="E3903">
        <f t="shared" si="180"/>
        <v>275859410.23104167</v>
      </c>
      <c r="F3903">
        <v>5050</v>
      </c>
      <c r="G3903" t="s">
        <v>7812</v>
      </c>
      <c r="H3903">
        <v>2.3999999999999998E-3</v>
      </c>
      <c r="I3903">
        <v>1866</v>
      </c>
      <c r="J3903">
        <f t="shared" si="181"/>
        <v>-115105916.70195074</v>
      </c>
      <c r="K3903">
        <f t="shared" si="182"/>
        <v>160753493.52909094</v>
      </c>
    </row>
    <row r="3904" spans="1:11" x14ac:dyDescent="0.2">
      <c r="A3904" t="s">
        <v>7096</v>
      </c>
      <c r="B3904" t="s">
        <v>7813</v>
      </c>
      <c r="C3904">
        <v>2.3999999999999998E-3</v>
      </c>
      <c r="D3904">
        <v>206</v>
      </c>
      <c r="E3904">
        <f t="shared" si="180"/>
        <v>12707298.41404172</v>
      </c>
      <c r="F3904">
        <v>5055</v>
      </c>
      <c r="G3904" t="s">
        <v>7814</v>
      </c>
      <c r="H3904">
        <v>2.3999999999999998E-3</v>
      </c>
      <c r="I3904">
        <v>109</v>
      </c>
      <c r="J3904">
        <f t="shared" si="181"/>
        <v>-6723764.6948084841</v>
      </c>
      <c r="K3904">
        <f t="shared" si="182"/>
        <v>5983533.7192332363</v>
      </c>
    </row>
    <row r="3905" spans="1:11" x14ac:dyDescent="0.2">
      <c r="A3905" t="s">
        <v>7096</v>
      </c>
      <c r="B3905" t="s">
        <v>7815</v>
      </c>
      <c r="C3905">
        <v>2.3999999999999998E-3</v>
      </c>
      <c r="D3905">
        <v>854</v>
      </c>
      <c r="E3905">
        <f t="shared" si="180"/>
        <v>52679771.095104992</v>
      </c>
      <c r="F3905">
        <v>5060</v>
      </c>
      <c r="G3905" t="s">
        <v>7816</v>
      </c>
      <c r="H3905">
        <v>2.3999999999999998E-3</v>
      </c>
      <c r="I3905">
        <v>262</v>
      </c>
      <c r="J3905">
        <f t="shared" si="181"/>
        <v>-16161709.633392867</v>
      </c>
      <c r="K3905">
        <f t="shared" si="182"/>
        <v>36518061.461712122</v>
      </c>
    </row>
    <row r="3906" spans="1:11" x14ac:dyDescent="0.2">
      <c r="A3906" t="s">
        <v>7096</v>
      </c>
      <c r="B3906" t="s">
        <v>7817</v>
      </c>
      <c r="C3906">
        <v>2.3999999999999998E-3</v>
      </c>
      <c r="D3906">
        <v>154</v>
      </c>
      <c r="E3906">
        <f t="shared" si="180"/>
        <v>9499630.8532156572</v>
      </c>
      <c r="F3906">
        <v>5065</v>
      </c>
      <c r="G3906" t="s">
        <v>7818</v>
      </c>
      <c r="H3906">
        <v>2.3999999999999998E-3</v>
      </c>
      <c r="I3906">
        <v>161</v>
      </c>
      <c r="J3906">
        <f t="shared" si="181"/>
        <v>-9931432.2556345463</v>
      </c>
      <c r="K3906">
        <f t="shared" si="182"/>
        <v>-431801.40241888911</v>
      </c>
    </row>
    <row r="3907" spans="1:11" x14ac:dyDescent="0.2">
      <c r="A3907" t="s">
        <v>7096</v>
      </c>
      <c r="B3907" t="s">
        <v>7819</v>
      </c>
      <c r="C3907">
        <v>2.3999999999999998E-3</v>
      </c>
      <c r="D3907">
        <v>2238</v>
      </c>
      <c r="E3907">
        <f t="shared" si="180"/>
        <v>138053076.94478333</v>
      </c>
      <c r="F3907">
        <v>5070</v>
      </c>
      <c r="G3907" t="s">
        <v>7820</v>
      </c>
      <c r="H3907">
        <v>2.3999999999999998E-3</v>
      </c>
      <c r="I3907">
        <v>390</v>
      </c>
      <c r="J3907">
        <f t="shared" si="181"/>
        <v>-24057506.706195492</v>
      </c>
      <c r="K3907">
        <f t="shared" si="182"/>
        <v>113995570.23858784</v>
      </c>
    </row>
    <row r="3908" spans="1:11" x14ac:dyDescent="0.2">
      <c r="A3908" t="s">
        <v>7096</v>
      </c>
      <c r="B3908" t="s">
        <v>7821</v>
      </c>
      <c r="C3908">
        <v>2.5000000000000001E-3</v>
      </c>
      <c r="D3908">
        <v>6737</v>
      </c>
      <c r="E3908">
        <f t="shared" si="180"/>
        <v>432893757.15715545</v>
      </c>
      <c r="F3908">
        <v>5075</v>
      </c>
      <c r="G3908" t="s">
        <v>7822</v>
      </c>
      <c r="H3908">
        <v>2.5000000000000001E-3</v>
      </c>
      <c r="I3908">
        <v>841</v>
      </c>
      <c r="J3908">
        <f t="shared" si="181"/>
        <v>-54039431.463435918</v>
      </c>
      <c r="K3908">
        <f t="shared" si="182"/>
        <v>378854325.69371951</v>
      </c>
    </row>
    <row r="3909" spans="1:11" x14ac:dyDescent="0.2">
      <c r="A3909" t="s">
        <v>7096</v>
      </c>
      <c r="B3909" t="s">
        <v>7823</v>
      </c>
      <c r="C3909">
        <v>2.5000000000000001E-3</v>
      </c>
      <c r="D3909">
        <v>416</v>
      </c>
      <c r="E3909">
        <f t="shared" si="180"/>
        <v>26730563.006883878</v>
      </c>
      <c r="F3909">
        <v>5080</v>
      </c>
      <c r="G3909" t="s">
        <v>7824</v>
      </c>
      <c r="H3909">
        <v>2.5000000000000001E-3</v>
      </c>
      <c r="I3909">
        <v>184</v>
      </c>
      <c r="J3909">
        <f t="shared" si="181"/>
        <v>-11823133.637660177</v>
      </c>
      <c r="K3909">
        <f t="shared" si="182"/>
        <v>14907429.369223701</v>
      </c>
    </row>
    <row r="3910" spans="1:11" x14ac:dyDescent="0.2">
      <c r="A3910" t="s">
        <v>7096</v>
      </c>
      <c r="B3910" t="s">
        <v>7825</v>
      </c>
      <c r="C3910">
        <v>2.5000000000000001E-3</v>
      </c>
      <c r="D3910">
        <v>401</v>
      </c>
      <c r="E3910">
        <f t="shared" si="180"/>
        <v>25766720.590770278</v>
      </c>
      <c r="F3910">
        <v>5085</v>
      </c>
      <c r="G3910" t="s">
        <v>7826</v>
      </c>
      <c r="H3910">
        <v>2.5000000000000001E-3</v>
      </c>
      <c r="I3910">
        <v>201</v>
      </c>
      <c r="J3910">
        <f t="shared" si="181"/>
        <v>-12915488.375922261</v>
      </c>
      <c r="K3910">
        <f t="shared" si="182"/>
        <v>12851232.214848017</v>
      </c>
    </row>
    <row r="3911" spans="1:11" x14ac:dyDescent="0.2">
      <c r="A3911" t="s">
        <v>7096</v>
      </c>
      <c r="B3911" t="s">
        <v>7827</v>
      </c>
      <c r="C3911">
        <v>2.5000000000000001E-3</v>
      </c>
      <c r="D3911">
        <v>377</v>
      </c>
      <c r="E3911">
        <f t="shared" si="180"/>
        <v>24224572.724988516</v>
      </c>
      <c r="F3911">
        <v>5090</v>
      </c>
      <c r="G3911" t="s">
        <v>7828</v>
      </c>
      <c r="H3911">
        <v>2.5000000000000001E-3</v>
      </c>
      <c r="I3911">
        <v>569</v>
      </c>
      <c r="J3911">
        <f t="shared" si="181"/>
        <v>-36561755.651242614</v>
      </c>
      <c r="K3911">
        <f t="shared" si="182"/>
        <v>-12337182.926254097</v>
      </c>
    </row>
    <row r="3912" spans="1:11" x14ac:dyDescent="0.2">
      <c r="A3912" t="s">
        <v>7096</v>
      </c>
      <c r="B3912" t="s">
        <v>7829</v>
      </c>
      <c r="C3912">
        <v>2.5000000000000001E-3</v>
      </c>
      <c r="D3912">
        <v>82</v>
      </c>
      <c r="E3912">
        <f t="shared" si="180"/>
        <v>5269005.2080876883</v>
      </c>
      <c r="F3912">
        <v>5095</v>
      </c>
      <c r="G3912" t="s">
        <v>7830</v>
      </c>
      <c r="H3912">
        <v>2.5000000000000001E-3</v>
      </c>
      <c r="I3912">
        <v>148</v>
      </c>
      <c r="J3912">
        <f t="shared" si="181"/>
        <v>-9509911.8389875349</v>
      </c>
      <c r="K3912">
        <f t="shared" si="182"/>
        <v>-4240906.6308998466</v>
      </c>
    </row>
    <row r="3913" spans="1:11" x14ac:dyDescent="0.2">
      <c r="A3913" t="s">
        <v>7096</v>
      </c>
      <c r="B3913" t="s">
        <v>7831</v>
      </c>
      <c r="C3913">
        <v>2.5000000000000001E-3</v>
      </c>
      <c r="D3913">
        <v>7329</v>
      </c>
      <c r="E3913">
        <f t="shared" si="180"/>
        <v>470933404.51310569</v>
      </c>
      <c r="F3913">
        <v>5100</v>
      </c>
      <c r="G3913" t="s">
        <v>7832</v>
      </c>
      <c r="H3913">
        <v>2.5000000000000001E-3</v>
      </c>
      <c r="I3913">
        <v>5491</v>
      </c>
      <c r="J3913">
        <f t="shared" si="181"/>
        <v>-352830580.45865238</v>
      </c>
      <c r="K3913">
        <f t="shared" si="182"/>
        <v>118102824.05445331</v>
      </c>
    </row>
    <row r="3914" spans="1:11" x14ac:dyDescent="0.2">
      <c r="A3914" t="s">
        <v>7096</v>
      </c>
      <c r="B3914" t="s">
        <v>7833</v>
      </c>
      <c r="C3914">
        <v>2.5000000000000001E-3</v>
      </c>
      <c r="D3914">
        <v>231</v>
      </c>
      <c r="E3914">
        <f t="shared" si="180"/>
        <v>14843173.208149459</v>
      </c>
      <c r="F3914">
        <v>5105</v>
      </c>
      <c r="G3914" t="s">
        <v>7834</v>
      </c>
      <c r="H3914">
        <v>2.5000000000000001E-3</v>
      </c>
      <c r="I3914">
        <v>94</v>
      </c>
      <c r="J3914">
        <f t="shared" si="181"/>
        <v>-6040079.1409785692</v>
      </c>
      <c r="K3914">
        <f t="shared" si="182"/>
        <v>8803094.06717089</v>
      </c>
    </row>
    <row r="3915" spans="1:11" x14ac:dyDescent="0.2">
      <c r="A3915" t="s">
        <v>7096</v>
      </c>
      <c r="B3915" t="s">
        <v>7835</v>
      </c>
      <c r="C3915">
        <v>2.5000000000000001E-3</v>
      </c>
      <c r="D3915">
        <v>326</v>
      </c>
      <c r="E3915">
        <f t="shared" si="180"/>
        <v>20947508.510202274</v>
      </c>
      <c r="F3915">
        <v>5110</v>
      </c>
      <c r="G3915" t="s">
        <v>7836</v>
      </c>
      <c r="H3915">
        <v>2.5000000000000001E-3</v>
      </c>
      <c r="I3915">
        <v>183</v>
      </c>
      <c r="J3915">
        <f t="shared" si="181"/>
        <v>-11758877.476585938</v>
      </c>
      <c r="K3915">
        <f t="shared" si="182"/>
        <v>9188631.0336163361</v>
      </c>
    </row>
    <row r="3916" spans="1:11" x14ac:dyDescent="0.2">
      <c r="A3916" t="s">
        <v>7096</v>
      </c>
      <c r="B3916" t="s">
        <v>7837</v>
      </c>
      <c r="C3916">
        <v>2.5000000000000001E-3</v>
      </c>
      <c r="D3916">
        <v>380</v>
      </c>
      <c r="E3916">
        <f t="shared" ref="E3916:E3979" si="183">C3916*D3916*100*$B$3*$B$3*0.01</f>
        <v>24417341.208211236</v>
      </c>
      <c r="F3916">
        <v>5115</v>
      </c>
      <c r="G3916" t="s">
        <v>7838</v>
      </c>
      <c r="H3916">
        <v>2.5000000000000001E-3</v>
      </c>
      <c r="I3916">
        <v>42</v>
      </c>
      <c r="J3916">
        <f t="shared" ref="J3916:J3979" si="184">H3916*I3916*100*$B$3*$B$3*0.01*-1</f>
        <v>-2698758.7651180839</v>
      </c>
      <c r="K3916">
        <f t="shared" ref="K3916:K3979" si="185">E3916+J3916</f>
        <v>21718582.443093151</v>
      </c>
    </row>
    <row r="3917" spans="1:11" x14ac:dyDescent="0.2">
      <c r="A3917" t="s">
        <v>7096</v>
      </c>
      <c r="B3917" t="s">
        <v>7839</v>
      </c>
      <c r="C3917">
        <v>2.5000000000000001E-3</v>
      </c>
      <c r="D3917">
        <v>346</v>
      </c>
      <c r="E3917">
        <f t="shared" si="183"/>
        <v>22232631.731687073</v>
      </c>
      <c r="F3917">
        <v>5120</v>
      </c>
      <c r="G3917" t="s">
        <v>7840</v>
      </c>
      <c r="H3917">
        <v>2.5000000000000001E-3</v>
      </c>
      <c r="I3917">
        <v>107</v>
      </c>
      <c r="J3917">
        <f t="shared" si="184"/>
        <v>-6875409.2349436907</v>
      </c>
      <c r="K3917">
        <f t="shared" si="185"/>
        <v>15357222.496743381</v>
      </c>
    </row>
    <row r="3918" spans="1:11" x14ac:dyDescent="0.2">
      <c r="A3918" t="s">
        <v>7096</v>
      </c>
      <c r="B3918" t="s">
        <v>7841</v>
      </c>
      <c r="C3918">
        <v>2.3999999999999998E-3</v>
      </c>
      <c r="D3918">
        <v>2646</v>
      </c>
      <c r="E3918">
        <f t="shared" si="183"/>
        <v>163220930.11434171</v>
      </c>
      <c r="F3918">
        <v>5125</v>
      </c>
      <c r="G3918" t="s">
        <v>7842</v>
      </c>
      <c r="H3918">
        <v>2.3999999999999998E-3</v>
      </c>
      <c r="I3918">
        <v>383</v>
      </c>
      <c r="J3918">
        <f t="shared" si="184"/>
        <v>-23625705.303776599</v>
      </c>
      <c r="K3918">
        <f t="shared" si="185"/>
        <v>139595224.81056511</v>
      </c>
    </row>
    <row r="3919" spans="1:11" x14ac:dyDescent="0.2">
      <c r="A3919" t="s">
        <v>7096</v>
      </c>
      <c r="B3919" t="s">
        <v>7843</v>
      </c>
      <c r="C3919">
        <v>2.3999999999999998E-3</v>
      </c>
      <c r="D3919">
        <v>1104</v>
      </c>
      <c r="E3919">
        <f t="shared" si="183"/>
        <v>68101249.752922624</v>
      </c>
      <c r="F3919">
        <v>5130</v>
      </c>
      <c r="G3919" t="s">
        <v>7844</v>
      </c>
      <c r="H3919">
        <v>2.3999999999999998E-3</v>
      </c>
      <c r="I3919">
        <v>140</v>
      </c>
      <c r="J3919">
        <f t="shared" si="184"/>
        <v>-8636028.0483778678</v>
      </c>
      <c r="K3919">
        <f t="shared" si="185"/>
        <v>59465221.704544753</v>
      </c>
    </row>
    <row r="3920" spans="1:11" x14ac:dyDescent="0.2">
      <c r="A3920" t="s">
        <v>7096</v>
      </c>
      <c r="B3920" t="s">
        <v>7845</v>
      </c>
      <c r="C3920">
        <v>2.3999999999999998E-3</v>
      </c>
      <c r="D3920">
        <v>135</v>
      </c>
      <c r="E3920">
        <f t="shared" si="183"/>
        <v>8327598.4752215156</v>
      </c>
      <c r="F3920">
        <v>5135</v>
      </c>
      <c r="G3920" t="s">
        <v>7846</v>
      </c>
      <c r="H3920">
        <v>2.3999999999999998E-3</v>
      </c>
      <c r="I3920">
        <v>40</v>
      </c>
      <c r="J3920">
        <f t="shared" si="184"/>
        <v>-2467436.5852508196</v>
      </c>
      <c r="K3920">
        <f t="shared" si="185"/>
        <v>5860161.8899706956</v>
      </c>
    </row>
    <row r="3921" spans="1:11" x14ac:dyDescent="0.2">
      <c r="A3921" t="s">
        <v>7096</v>
      </c>
      <c r="B3921" t="s">
        <v>7847</v>
      </c>
      <c r="C3921">
        <v>2.3999999999999998E-3</v>
      </c>
      <c r="D3921">
        <v>278</v>
      </c>
      <c r="E3921">
        <f t="shared" si="183"/>
        <v>17148684.267493192</v>
      </c>
      <c r="F3921">
        <v>5140</v>
      </c>
      <c r="G3921" t="s">
        <v>7848</v>
      </c>
      <c r="H3921">
        <v>2.3999999999999998E-3</v>
      </c>
      <c r="I3921">
        <v>81</v>
      </c>
      <c r="J3921">
        <f t="shared" si="184"/>
        <v>-4996559.0851329099</v>
      </c>
      <c r="K3921">
        <f t="shared" si="185"/>
        <v>12152125.182360282</v>
      </c>
    </row>
    <row r="3922" spans="1:11" x14ac:dyDescent="0.2">
      <c r="A3922" t="s">
        <v>7096</v>
      </c>
      <c r="B3922" t="s">
        <v>7849</v>
      </c>
      <c r="C3922">
        <v>2.3999999999999998E-3</v>
      </c>
      <c r="D3922">
        <v>248</v>
      </c>
      <c r="E3922">
        <f t="shared" si="183"/>
        <v>15298106.828555081</v>
      </c>
      <c r="F3922">
        <v>5145</v>
      </c>
      <c r="G3922" t="s">
        <v>7850</v>
      </c>
      <c r="H3922">
        <v>2.3999999999999998E-3</v>
      </c>
      <c r="I3922">
        <v>30</v>
      </c>
      <c r="J3922">
        <f t="shared" si="184"/>
        <v>-1850577.4389381148</v>
      </c>
      <c r="K3922">
        <f t="shared" si="185"/>
        <v>13447529.389616966</v>
      </c>
    </row>
    <row r="3923" spans="1:11" x14ac:dyDescent="0.2">
      <c r="A3923" t="s">
        <v>7096</v>
      </c>
      <c r="B3923" t="s">
        <v>7851</v>
      </c>
      <c r="C3923">
        <v>2.3E-3</v>
      </c>
      <c r="D3923">
        <v>4840</v>
      </c>
      <c r="E3923">
        <f t="shared" si="183"/>
        <v>286119834.0313763</v>
      </c>
      <c r="F3923">
        <v>5150</v>
      </c>
      <c r="G3923" t="s">
        <v>7852</v>
      </c>
      <c r="H3923">
        <v>2.3E-3</v>
      </c>
      <c r="I3923">
        <v>120</v>
      </c>
      <c r="J3923">
        <f t="shared" si="184"/>
        <v>-7093880.1825961079</v>
      </c>
      <c r="K3923">
        <f t="shared" si="185"/>
        <v>279025953.84878021</v>
      </c>
    </row>
    <row r="3924" spans="1:11" x14ac:dyDescent="0.2">
      <c r="A3924" t="s">
        <v>7096</v>
      </c>
      <c r="B3924" t="s">
        <v>7853</v>
      </c>
      <c r="C3924">
        <v>2.3E-3</v>
      </c>
      <c r="D3924">
        <v>482</v>
      </c>
      <c r="E3924">
        <f t="shared" si="183"/>
        <v>28493752.066761028</v>
      </c>
      <c r="F3924">
        <v>5155</v>
      </c>
      <c r="G3924" t="s">
        <v>7854</v>
      </c>
      <c r="H3924">
        <v>2.3E-3</v>
      </c>
      <c r="I3924">
        <v>12</v>
      </c>
      <c r="J3924">
        <f t="shared" si="184"/>
        <v>-709388.01825961052</v>
      </c>
      <c r="K3924">
        <f t="shared" si="185"/>
        <v>27784364.048501417</v>
      </c>
    </row>
    <row r="3925" spans="1:11" x14ac:dyDescent="0.2">
      <c r="A3925" t="s">
        <v>7096</v>
      </c>
      <c r="B3925" t="s">
        <v>7855</v>
      </c>
      <c r="C3925">
        <v>2.3E-3</v>
      </c>
      <c r="D3925">
        <v>756</v>
      </c>
      <c r="E3925">
        <f t="shared" si="183"/>
        <v>44691445.150355473</v>
      </c>
      <c r="F3925">
        <v>5160</v>
      </c>
      <c r="G3925" t="s">
        <v>7856</v>
      </c>
      <c r="H3925">
        <v>2.3E-3</v>
      </c>
      <c r="I3925">
        <v>13</v>
      </c>
      <c r="J3925">
        <f t="shared" si="184"/>
        <v>-768503.68644791155</v>
      </c>
      <c r="K3925">
        <f t="shared" si="185"/>
        <v>43922941.463907562</v>
      </c>
    </row>
    <row r="3926" spans="1:11" x14ac:dyDescent="0.2">
      <c r="A3926" t="s">
        <v>7096</v>
      </c>
      <c r="B3926" t="s">
        <v>7857</v>
      </c>
      <c r="C3926">
        <v>2.2000000000000001E-3</v>
      </c>
      <c r="D3926">
        <v>194</v>
      </c>
      <c r="E3926">
        <f t="shared" si="183"/>
        <v>10969811.818594269</v>
      </c>
      <c r="F3926">
        <v>5165</v>
      </c>
      <c r="G3926" t="s">
        <v>7858</v>
      </c>
      <c r="H3926">
        <v>2.2000000000000001E-3</v>
      </c>
      <c r="I3926">
        <v>9</v>
      </c>
      <c r="J3926">
        <f t="shared" si="184"/>
        <v>-508908.79570798163</v>
      </c>
      <c r="K3926">
        <f t="shared" si="185"/>
        <v>10460903.022886287</v>
      </c>
    </row>
    <row r="3927" spans="1:11" x14ac:dyDescent="0.2">
      <c r="A3927" t="s">
        <v>7096</v>
      </c>
      <c r="B3927" t="s">
        <v>7859</v>
      </c>
      <c r="C3927">
        <v>2.2000000000000001E-3</v>
      </c>
      <c r="D3927">
        <v>641</v>
      </c>
      <c r="E3927">
        <f t="shared" si="183"/>
        <v>36245615.338757351</v>
      </c>
      <c r="F3927">
        <v>5170</v>
      </c>
      <c r="G3927" t="s">
        <v>7860</v>
      </c>
      <c r="H3927">
        <v>2.2000000000000001E-3</v>
      </c>
      <c r="I3927">
        <v>104</v>
      </c>
      <c r="J3927">
        <f t="shared" si="184"/>
        <v>-5880723.8615144538</v>
      </c>
      <c r="K3927">
        <f t="shared" si="185"/>
        <v>30364891.477242898</v>
      </c>
    </row>
    <row r="3928" spans="1:11" x14ac:dyDescent="0.2">
      <c r="A3928" t="s">
        <v>7096</v>
      </c>
      <c r="B3928" t="s">
        <v>7861</v>
      </c>
      <c r="C3928">
        <v>2.2000000000000001E-3</v>
      </c>
      <c r="D3928">
        <v>1814</v>
      </c>
      <c r="E3928">
        <f t="shared" si="183"/>
        <v>102573395.04603097</v>
      </c>
      <c r="F3928">
        <v>5175</v>
      </c>
      <c r="G3928" t="s">
        <v>7862</v>
      </c>
      <c r="H3928">
        <v>2.2000000000000001E-3</v>
      </c>
      <c r="I3928">
        <v>24</v>
      </c>
      <c r="J3928">
        <f t="shared" si="184"/>
        <v>-1357090.1218879509</v>
      </c>
      <c r="K3928">
        <f t="shared" si="185"/>
        <v>101216304.92414302</v>
      </c>
    </row>
    <row r="3929" spans="1:11" x14ac:dyDescent="0.2">
      <c r="A3929" t="s">
        <v>7096</v>
      </c>
      <c r="B3929" t="s">
        <v>7863</v>
      </c>
      <c r="C3929">
        <v>2.0999999999999999E-3</v>
      </c>
      <c r="D3929">
        <v>221</v>
      </c>
      <c r="E3929">
        <f t="shared" si="183"/>
        <v>11928513.74182193</v>
      </c>
      <c r="F3929">
        <v>5180</v>
      </c>
      <c r="G3929" t="s">
        <v>7864</v>
      </c>
      <c r="H3929">
        <v>2.0999999999999999E-3</v>
      </c>
      <c r="I3929">
        <v>2</v>
      </c>
      <c r="J3929">
        <f t="shared" si="184"/>
        <v>-107950.35060472335</v>
      </c>
      <c r="K3929">
        <f t="shared" si="185"/>
        <v>11820563.391217206</v>
      </c>
    </row>
    <row r="3930" spans="1:11" x14ac:dyDescent="0.2">
      <c r="A3930" t="s">
        <v>7096</v>
      </c>
      <c r="B3930" t="s">
        <v>7865</v>
      </c>
      <c r="C3930">
        <v>2.0999999999999999E-3</v>
      </c>
      <c r="D3930">
        <v>68</v>
      </c>
      <c r="E3930">
        <f t="shared" si="183"/>
        <v>3670311.9205605937</v>
      </c>
      <c r="F3930">
        <v>5185</v>
      </c>
      <c r="G3930" t="s">
        <v>7866</v>
      </c>
      <c r="H3930">
        <v>2.0999999999999999E-3</v>
      </c>
      <c r="I3930">
        <v>4</v>
      </c>
      <c r="J3930">
        <f t="shared" si="184"/>
        <v>-215900.70120944671</v>
      </c>
      <c r="K3930">
        <f t="shared" si="185"/>
        <v>3454411.2193511468</v>
      </c>
    </row>
    <row r="3931" spans="1:11" x14ac:dyDescent="0.2">
      <c r="A3931" t="s">
        <v>7096</v>
      </c>
      <c r="B3931" t="s">
        <v>7867</v>
      </c>
      <c r="C3931">
        <v>2E-3</v>
      </c>
      <c r="D3931">
        <v>373</v>
      </c>
      <c r="E3931">
        <f t="shared" si="183"/>
        <v>19174038.464553244</v>
      </c>
      <c r="F3931">
        <v>5190</v>
      </c>
      <c r="G3931" t="s">
        <v>7868</v>
      </c>
      <c r="H3931">
        <v>2E-3</v>
      </c>
      <c r="I3931">
        <v>62</v>
      </c>
      <c r="J3931">
        <f t="shared" si="184"/>
        <v>-3187105.5892823087</v>
      </c>
      <c r="K3931">
        <f t="shared" si="185"/>
        <v>15986932.875270937</v>
      </c>
    </row>
    <row r="3932" spans="1:11" x14ac:dyDescent="0.2">
      <c r="A3932" t="s">
        <v>7096</v>
      </c>
      <c r="B3932" t="s">
        <v>7869</v>
      </c>
      <c r="C3932">
        <v>2E-3</v>
      </c>
      <c r="D3932">
        <v>4826</v>
      </c>
      <c r="E3932">
        <f t="shared" si="183"/>
        <v>248080186.67542616</v>
      </c>
      <c r="F3932">
        <v>5195</v>
      </c>
      <c r="G3932" t="s">
        <v>7870</v>
      </c>
      <c r="H3932">
        <v>2E-3</v>
      </c>
      <c r="I3932">
        <v>2</v>
      </c>
      <c r="J3932">
        <f t="shared" si="184"/>
        <v>-102809.85771878416</v>
      </c>
      <c r="K3932">
        <f t="shared" si="185"/>
        <v>247977376.81770736</v>
      </c>
    </row>
    <row r="3933" spans="1:11" x14ac:dyDescent="0.2">
      <c r="A3933" t="s">
        <v>7096</v>
      </c>
      <c r="B3933" t="s">
        <v>7871</v>
      </c>
      <c r="C3933">
        <v>2E-3</v>
      </c>
      <c r="D3933">
        <v>9040</v>
      </c>
      <c r="E3933">
        <f t="shared" si="183"/>
        <v>464700556.88890451</v>
      </c>
      <c r="F3933">
        <v>5200</v>
      </c>
      <c r="G3933" t="s">
        <v>7872</v>
      </c>
      <c r="H3933">
        <v>2E-3</v>
      </c>
      <c r="I3933">
        <v>346</v>
      </c>
      <c r="J3933">
        <f t="shared" si="184"/>
        <v>-17786105.385349661</v>
      </c>
      <c r="K3933">
        <f t="shared" si="185"/>
        <v>446914451.50355482</v>
      </c>
    </row>
    <row r="3934" spans="1:11" x14ac:dyDescent="0.2">
      <c r="A3934" t="s">
        <v>7096</v>
      </c>
      <c r="B3934" t="s">
        <v>7873</v>
      </c>
      <c r="C3934">
        <v>1.9E-3</v>
      </c>
      <c r="D3934">
        <v>606</v>
      </c>
      <c r="E3934">
        <f t="shared" si="183"/>
        <v>29593817.544352017</v>
      </c>
      <c r="F3934">
        <v>5205</v>
      </c>
      <c r="G3934" t="s">
        <v>7874</v>
      </c>
      <c r="H3934">
        <v>1.9E-3</v>
      </c>
      <c r="I3934">
        <v>4</v>
      </c>
      <c r="J3934">
        <f t="shared" si="184"/>
        <v>-195338.72966568993</v>
      </c>
      <c r="K3934">
        <f t="shared" si="185"/>
        <v>29398478.814686328</v>
      </c>
    </row>
    <row r="3935" spans="1:11" x14ac:dyDescent="0.2">
      <c r="A3935" t="s">
        <v>7096</v>
      </c>
      <c r="B3935" t="s">
        <v>7875</v>
      </c>
      <c r="C3935">
        <v>1.9E-3</v>
      </c>
      <c r="D3935">
        <v>263</v>
      </c>
      <c r="E3935">
        <f t="shared" si="183"/>
        <v>12843521.475519111</v>
      </c>
      <c r="F3935">
        <v>5210</v>
      </c>
      <c r="G3935" t="s">
        <v>7876</v>
      </c>
      <c r="H3935">
        <v>1.9E-3</v>
      </c>
      <c r="I3935">
        <v>12</v>
      </c>
      <c r="J3935">
        <f t="shared" si="184"/>
        <v>-586016.18899706972</v>
      </c>
      <c r="K3935">
        <f t="shared" si="185"/>
        <v>12257505.286522042</v>
      </c>
    </row>
    <row r="3936" spans="1:11" x14ac:dyDescent="0.2">
      <c r="A3936" t="s">
        <v>7096</v>
      </c>
      <c r="B3936" t="s">
        <v>7877</v>
      </c>
      <c r="C3936">
        <v>1.8E-3</v>
      </c>
      <c r="D3936">
        <v>292</v>
      </c>
      <c r="E3936">
        <f t="shared" si="183"/>
        <v>13509215.304248238</v>
      </c>
      <c r="F3936">
        <v>5215</v>
      </c>
      <c r="G3936" t="s">
        <v>7878</v>
      </c>
      <c r="H3936">
        <v>1.8E-3</v>
      </c>
      <c r="I3936">
        <v>21</v>
      </c>
      <c r="J3936">
        <f t="shared" si="184"/>
        <v>-971553.15544251027</v>
      </c>
      <c r="K3936">
        <f t="shared" si="185"/>
        <v>12537662.148805728</v>
      </c>
    </row>
    <row r="3937" spans="1:11" x14ac:dyDescent="0.2">
      <c r="A3937" t="s">
        <v>7096</v>
      </c>
      <c r="B3937" t="s">
        <v>7879</v>
      </c>
      <c r="C3937">
        <v>1.8E-3</v>
      </c>
      <c r="D3937">
        <v>1757</v>
      </c>
      <c r="E3937">
        <f t="shared" si="183"/>
        <v>81286614.005356684</v>
      </c>
      <c r="F3937">
        <v>5220</v>
      </c>
      <c r="G3937" t="s">
        <v>7880</v>
      </c>
      <c r="H3937">
        <v>1.8E-3</v>
      </c>
      <c r="I3937">
        <v>2</v>
      </c>
      <c r="J3937">
        <f t="shared" si="184"/>
        <v>-92528.87194690574</v>
      </c>
      <c r="K3937">
        <f t="shared" si="185"/>
        <v>81194085.133409783</v>
      </c>
    </row>
    <row r="3938" spans="1:11" x14ac:dyDescent="0.2">
      <c r="A3938" t="s">
        <v>7096</v>
      </c>
      <c r="B3938" t="s">
        <v>7881</v>
      </c>
      <c r="C3938">
        <v>1.6999999999999999E-3</v>
      </c>
      <c r="D3938">
        <v>3063</v>
      </c>
      <c r="E3938">
        <f t="shared" si="183"/>
        <v>133835302.53187022</v>
      </c>
      <c r="F3938">
        <v>5225</v>
      </c>
      <c r="G3938" t="s">
        <v>7882</v>
      </c>
      <c r="H3938">
        <v>1.6999999999999999E-3</v>
      </c>
      <c r="I3938">
        <v>21</v>
      </c>
      <c r="J3938">
        <f t="shared" si="184"/>
        <v>-917577.98014014843</v>
      </c>
      <c r="K3938">
        <f t="shared" si="185"/>
        <v>132917724.55173007</v>
      </c>
    </row>
    <row r="3939" spans="1:11" x14ac:dyDescent="0.2">
      <c r="A3939" t="s">
        <v>7096</v>
      </c>
      <c r="B3939" t="s">
        <v>7883</v>
      </c>
      <c r="C3939">
        <v>1.6999999999999999E-3</v>
      </c>
      <c r="D3939">
        <v>784</v>
      </c>
      <c r="E3939">
        <f t="shared" si="183"/>
        <v>34256244.591898881</v>
      </c>
      <c r="F3939">
        <v>5230</v>
      </c>
      <c r="G3939" t="s">
        <v>7884</v>
      </c>
      <c r="H3939">
        <v>1.6999999999999999E-3</v>
      </c>
      <c r="I3939">
        <v>1</v>
      </c>
      <c r="J3939">
        <f t="shared" si="184"/>
        <v>-43694.189530483265</v>
      </c>
      <c r="K3939">
        <f t="shared" si="185"/>
        <v>34212550.402368397</v>
      </c>
    </row>
    <row r="3940" spans="1:11" x14ac:dyDescent="0.2">
      <c r="A3940" t="s">
        <v>7096</v>
      </c>
      <c r="B3940" t="s">
        <v>7885</v>
      </c>
      <c r="C3940">
        <v>1.6000000000000001E-3</v>
      </c>
      <c r="D3940">
        <v>816</v>
      </c>
      <c r="E3940">
        <f t="shared" si="183"/>
        <v>33557137.559411153</v>
      </c>
      <c r="F3940">
        <v>5235</v>
      </c>
      <c r="G3940" t="s">
        <v>7886</v>
      </c>
      <c r="H3940">
        <v>1.6000000000000001E-3</v>
      </c>
      <c r="I3940">
        <v>0</v>
      </c>
      <c r="J3940">
        <f t="shared" si="184"/>
        <v>0</v>
      </c>
      <c r="K3940">
        <f t="shared" si="185"/>
        <v>33557137.559411153</v>
      </c>
    </row>
    <row r="3941" spans="1:11" x14ac:dyDescent="0.2">
      <c r="A3941" t="s">
        <v>7096</v>
      </c>
      <c r="B3941" t="s">
        <v>7887</v>
      </c>
      <c r="C3941">
        <v>1.6000000000000001E-3</v>
      </c>
      <c r="D3941">
        <v>559</v>
      </c>
      <c r="E3941">
        <f t="shared" si="183"/>
        <v>22988284.185920138</v>
      </c>
      <c r="F3941">
        <v>5240</v>
      </c>
      <c r="G3941" t="s">
        <v>7888</v>
      </c>
      <c r="H3941">
        <v>1.6000000000000001E-3</v>
      </c>
      <c r="I3941">
        <v>0</v>
      </c>
      <c r="J3941">
        <f t="shared" si="184"/>
        <v>0</v>
      </c>
      <c r="K3941">
        <f t="shared" si="185"/>
        <v>22988284.185920138</v>
      </c>
    </row>
    <row r="3942" spans="1:11" x14ac:dyDescent="0.2">
      <c r="A3942" t="s">
        <v>7096</v>
      </c>
      <c r="B3942" t="s">
        <v>7889</v>
      </c>
      <c r="C3942">
        <v>1.5E-3</v>
      </c>
      <c r="D3942">
        <v>238</v>
      </c>
      <c r="E3942">
        <f t="shared" si="183"/>
        <v>9175779.8014014848</v>
      </c>
      <c r="F3942">
        <v>5245</v>
      </c>
      <c r="G3942" t="s">
        <v>7890</v>
      </c>
      <c r="H3942">
        <v>1.5E-3</v>
      </c>
      <c r="I3942">
        <v>1</v>
      </c>
      <c r="J3942">
        <f t="shared" si="184"/>
        <v>-38553.696644544056</v>
      </c>
      <c r="K3942">
        <f t="shared" si="185"/>
        <v>9137226.1047569402</v>
      </c>
    </row>
    <row r="3943" spans="1:11" x14ac:dyDescent="0.2">
      <c r="A3943" t="s">
        <v>7096</v>
      </c>
      <c r="B3943" t="s">
        <v>7891</v>
      </c>
      <c r="C3943">
        <v>1.5E-3</v>
      </c>
      <c r="D3943">
        <v>2709</v>
      </c>
      <c r="E3943">
        <f t="shared" si="183"/>
        <v>104441964.21006986</v>
      </c>
      <c r="F3943">
        <v>5250</v>
      </c>
      <c r="G3943" t="s">
        <v>7892</v>
      </c>
      <c r="H3943">
        <v>1.5E-3</v>
      </c>
      <c r="I3943">
        <v>51</v>
      </c>
      <c r="J3943">
        <f t="shared" si="184"/>
        <v>-1966238.5288717467</v>
      </c>
      <c r="K3943">
        <f t="shared" si="185"/>
        <v>102475725.68119812</v>
      </c>
    </row>
    <row r="3944" spans="1:11" x14ac:dyDescent="0.2">
      <c r="A3944" t="s">
        <v>7096</v>
      </c>
      <c r="B3944" t="s">
        <v>7893</v>
      </c>
      <c r="C3944">
        <v>1.4E-3</v>
      </c>
      <c r="D3944">
        <v>165</v>
      </c>
      <c r="E3944">
        <f t="shared" si="183"/>
        <v>5937269.2832597857</v>
      </c>
      <c r="F3944">
        <v>5255</v>
      </c>
      <c r="G3944" t="s">
        <v>7894</v>
      </c>
      <c r="H3944">
        <v>1.4E-3</v>
      </c>
      <c r="I3944">
        <v>0</v>
      </c>
      <c r="J3944">
        <f t="shared" si="184"/>
        <v>0</v>
      </c>
      <c r="K3944">
        <f t="shared" si="185"/>
        <v>5937269.2832597857</v>
      </c>
    </row>
    <row r="3945" spans="1:11" x14ac:dyDescent="0.2">
      <c r="A3945" t="s">
        <v>7096</v>
      </c>
      <c r="B3945" t="s">
        <v>7895</v>
      </c>
      <c r="C3945">
        <v>1.4E-3</v>
      </c>
      <c r="D3945">
        <v>317</v>
      </c>
      <c r="E3945">
        <f t="shared" si="183"/>
        <v>11406753.7138991</v>
      </c>
      <c r="F3945">
        <v>5260</v>
      </c>
      <c r="G3945" t="s">
        <v>7896</v>
      </c>
      <c r="H3945">
        <v>1.4E-3</v>
      </c>
      <c r="I3945">
        <v>4</v>
      </c>
      <c r="J3945">
        <f t="shared" si="184"/>
        <v>-143933.8008062978</v>
      </c>
      <c r="K3945">
        <f t="shared" si="185"/>
        <v>11262819.913092803</v>
      </c>
    </row>
    <row r="3946" spans="1:11" x14ac:dyDescent="0.2">
      <c r="A3946" t="s">
        <v>7096</v>
      </c>
      <c r="B3946" t="s">
        <v>7897</v>
      </c>
      <c r="C3946">
        <v>1.2999999999999999E-3</v>
      </c>
      <c r="D3946">
        <v>92</v>
      </c>
      <c r="E3946">
        <f t="shared" si="183"/>
        <v>3074014.7457916462</v>
      </c>
      <c r="F3946">
        <v>5265</v>
      </c>
      <c r="G3946" t="s">
        <v>7898</v>
      </c>
      <c r="H3946">
        <v>1.2999999999999999E-3</v>
      </c>
      <c r="I3946">
        <v>0</v>
      </c>
      <c r="J3946">
        <f t="shared" si="184"/>
        <v>0</v>
      </c>
      <c r="K3946">
        <f t="shared" si="185"/>
        <v>3074014.7457916462</v>
      </c>
    </row>
    <row r="3947" spans="1:11" x14ac:dyDescent="0.2">
      <c r="A3947" t="s">
        <v>7096</v>
      </c>
      <c r="B3947" t="s">
        <v>7899</v>
      </c>
      <c r="C3947">
        <v>1.2999999999999999E-3</v>
      </c>
      <c r="D3947">
        <v>157</v>
      </c>
      <c r="E3947">
        <f t="shared" si="183"/>
        <v>5245872.9901009612</v>
      </c>
      <c r="F3947">
        <v>5270</v>
      </c>
      <c r="G3947" t="s">
        <v>7900</v>
      </c>
      <c r="H3947">
        <v>1.2999999999999999E-3</v>
      </c>
      <c r="I3947">
        <v>54</v>
      </c>
      <c r="J3947">
        <f t="shared" si="184"/>
        <v>-1804313.0029646617</v>
      </c>
      <c r="K3947">
        <f t="shared" si="185"/>
        <v>3441559.9871362997</v>
      </c>
    </row>
    <row r="3948" spans="1:11" x14ac:dyDescent="0.2">
      <c r="A3948" t="s">
        <v>7096</v>
      </c>
      <c r="B3948" t="s">
        <v>7901</v>
      </c>
      <c r="C3948">
        <v>1.1999999999999999E-3</v>
      </c>
      <c r="D3948">
        <v>2066</v>
      </c>
      <c r="E3948">
        <f t="shared" si="183"/>
        <v>63721549.814102404</v>
      </c>
      <c r="F3948">
        <v>5275</v>
      </c>
      <c r="G3948" t="s">
        <v>7902</v>
      </c>
      <c r="H3948">
        <v>1.1999999999999999E-3</v>
      </c>
      <c r="I3948">
        <v>2</v>
      </c>
      <c r="J3948">
        <f t="shared" si="184"/>
        <v>-61685.914631270498</v>
      </c>
      <c r="K3948">
        <f t="shared" si="185"/>
        <v>63659863.899471134</v>
      </c>
    </row>
    <row r="3949" spans="1:11" x14ac:dyDescent="0.2">
      <c r="A3949" t="s">
        <v>7096</v>
      </c>
      <c r="B3949" t="s">
        <v>7903</v>
      </c>
      <c r="C3949">
        <v>1.1999999999999999E-3</v>
      </c>
      <c r="D3949">
        <v>126</v>
      </c>
      <c r="E3949">
        <f t="shared" si="183"/>
        <v>3886212.6217700406</v>
      </c>
      <c r="F3949">
        <v>5280</v>
      </c>
      <c r="G3949" t="s">
        <v>7904</v>
      </c>
      <c r="H3949">
        <v>1.1999999999999999E-3</v>
      </c>
      <c r="I3949">
        <v>13</v>
      </c>
      <c r="J3949">
        <f t="shared" si="184"/>
        <v>-400958.44510325819</v>
      </c>
      <c r="K3949">
        <f t="shared" si="185"/>
        <v>3485254.1766667822</v>
      </c>
    </row>
    <row r="3950" spans="1:11" x14ac:dyDescent="0.2">
      <c r="A3950" t="s">
        <v>7096</v>
      </c>
      <c r="B3950" t="s">
        <v>7905</v>
      </c>
      <c r="C3950">
        <v>1.1000000000000001E-3</v>
      </c>
      <c r="D3950">
        <v>19</v>
      </c>
      <c r="E3950">
        <f t="shared" si="183"/>
        <v>537181.50658064731</v>
      </c>
      <c r="F3950">
        <v>5285</v>
      </c>
      <c r="G3950" t="s">
        <v>7906</v>
      </c>
      <c r="H3950">
        <v>1.1000000000000001E-3</v>
      </c>
      <c r="I3950">
        <v>0</v>
      </c>
      <c r="J3950">
        <f t="shared" si="184"/>
        <v>0</v>
      </c>
      <c r="K3950">
        <f t="shared" si="185"/>
        <v>537181.50658064731</v>
      </c>
    </row>
    <row r="3951" spans="1:11" x14ac:dyDescent="0.2">
      <c r="A3951" t="s">
        <v>7096</v>
      </c>
      <c r="B3951" t="s">
        <v>7907</v>
      </c>
      <c r="C3951">
        <v>1.1000000000000001E-3</v>
      </c>
      <c r="D3951">
        <v>165</v>
      </c>
      <c r="E3951">
        <f t="shared" si="183"/>
        <v>4664997.2939898316</v>
      </c>
      <c r="F3951">
        <v>5290</v>
      </c>
      <c r="G3951" t="s">
        <v>7908</v>
      </c>
      <c r="H3951">
        <v>1.1000000000000001E-3</v>
      </c>
      <c r="I3951">
        <v>11</v>
      </c>
      <c r="J3951">
        <f t="shared" si="184"/>
        <v>-310999.8195993221</v>
      </c>
      <c r="K3951">
        <f t="shared" si="185"/>
        <v>4353997.4743905095</v>
      </c>
    </row>
    <row r="3952" spans="1:11" x14ac:dyDescent="0.2">
      <c r="A3952" t="s">
        <v>7096</v>
      </c>
      <c r="B3952" t="s">
        <v>7909</v>
      </c>
      <c r="C3952">
        <v>1E-3</v>
      </c>
      <c r="D3952">
        <v>24</v>
      </c>
      <c r="E3952">
        <f t="shared" si="183"/>
        <v>616859.14631270489</v>
      </c>
      <c r="F3952">
        <v>5295</v>
      </c>
      <c r="G3952" t="s">
        <v>7910</v>
      </c>
      <c r="H3952">
        <v>1E-3</v>
      </c>
      <c r="I3952">
        <v>0</v>
      </c>
      <c r="J3952">
        <f t="shared" si="184"/>
        <v>0</v>
      </c>
      <c r="K3952">
        <f t="shared" si="185"/>
        <v>616859.14631270489</v>
      </c>
    </row>
    <row r="3953" spans="1:11" x14ac:dyDescent="0.2">
      <c r="A3953" t="s">
        <v>7096</v>
      </c>
      <c r="B3953" t="s">
        <v>7911</v>
      </c>
      <c r="C3953">
        <v>1E-3</v>
      </c>
      <c r="D3953">
        <v>2949</v>
      </c>
      <c r="E3953">
        <f t="shared" si="183"/>
        <v>75796567.603173614</v>
      </c>
      <c r="F3953">
        <v>5300</v>
      </c>
      <c r="G3953" t="s">
        <v>7912</v>
      </c>
      <c r="H3953">
        <v>1E-3</v>
      </c>
      <c r="I3953">
        <v>16</v>
      </c>
      <c r="J3953">
        <f t="shared" si="184"/>
        <v>-411239.43087513663</v>
      </c>
      <c r="K3953">
        <f t="shared" si="185"/>
        <v>75385328.172298476</v>
      </c>
    </row>
    <row r="3954" spans="1:11" x14ac:dyDescent="0.2">
      <c r="A3954" t="s">
        <v>7096</v>
      </c>
      <c r="B3954" t="s">
        <v>7913</v>
      </c>
      <c r="C3954">
        <v>8.9999999999999998E-4</v>
      </c>
      <c r="D3954">
        <v>21</v>
      </c>
      <c r="E3954">
        <f t="shared" si="183"/>
        <v>485776.57772125513</v>
      </c>
      <c r="F3954">
        <v>5305</v>
      </c>
      <c r="G3954" t="s">
        <v>7914</v>
      </c>
      <c r="H3954">
        <v>8.9999999999999998E-4</v>
      </c>
      <c r="I3954">
        <v>0</v>
      </c>
      <c r="J3954">
        <f t="shared" si="184"/>
        <v>0</v>
      </c>
      <c r="K3954">
        <f t="shared" si="185"/>
        <v>485776.57772125513</v>
      </c>
    </row>
    <row r="3955" spans="1:11" x14ac:dyDescent="0.2">
      <c r="A3955" t="s">
        <v>7096</v>
      </c>
      <c r="B3955" t="s">
        <v>7915</v>
      </c>
      <c r="C3955">
        <v>8.9999999999999998E-4</v>
      </c>
      <c r="D3955">
        <v>117</v>
      </c>
      <c r="E3955">
        <f t="shared" si="183"/>
        <v>2706469.5044469931</v>
      </c>
      <c r="F3955">
        <v>5310</v>
      </c>
      <c r="G3955" t="s">
        <v>7916</v>
      </c>
      <c r="H3955">
        <v>8.9999999999999998E-4</v>
      </c>
      <c r="I3955">
        <v>17</v>
      </c>
      <c r="J3955">
        <f t="shared" si="184"/>
        <v>-393247.70577434945</v>
      </c>
      <c r="K3955">
        <f t="shared" si="185"/>
        <v>2313221.7986726435</v>
      </c>
    </row>
    <row r="3956" spans="1:11" x14ac:dyDescent="0.2">
      <c r="A3956" t="s">
        <v>7096</v>
      </c>
      <c r="B3956" t="s">
        <v>7917</v>
      </c>
      <c r="C3956">
        <v>8.9999999999999998E-4</v>
      </c>
      <c r="D3956">
        <v>24</v>
      </c>
      <c r="E3956">
        <f t="shared" si="183"/>
        <v>555173.23168143455</v>
      </c>
      <c r="F3956">
        <v>5315</v>
      </c>
      <c r="G3956" t="s">
        <v>7918</v>
      </c>
      <c r="H3956">
        <v>8.9999999999999998E-4</v>
      </c>
      <c r="I3956">
        <v>10</v>
      </c>
      <c r="J3956">
        <f t="shared" si="184"/>
        <v>-231322.17986726435</v>
      </c>
      <c r="K3956">
        <f t="shared" si="185"/>
        <v>323851.05181417021</v>
      </c>
    </row>
    <row r="3957" spans="1:11" x14ac:dyDescent="0.2">
      <c r="A3957" t="s">
        <v>7096</v>
      </c>
      <c r="B3957" t="s">
        <v>7919</v>
      </c>
      <c r="C3957">
        <v>8.0000000000000004E-4</v>
      </c>
      <c r="D3957">
        <v>384</v>
      </c>
      <c r="E3957">
        <f t="shared" si="183"/>
        <v>7895797.0728026237</v>
      </c>
      <c r="F3957">
        <v>5320</v>
      </c>
      <c r="G3957" t="s">
        <v>7920</v>
      </c>
      <c r="H3957">
        <v>8.0000000000000004E-4</v>
      </c>
      <c r="I3957">
        <v>12</v>
      </c>
      <c r="J3957">
        <f t="shared" si="184"/>
        <v>-246743.65852508199</v>
      </c>
      <c r="K3957">
        <f t="shared" si="185"/>
        <v>7649053.4142775415</v>
      </c>
    </row>
    <row r="3958" spans="1:11" x14ac:dyDescent="0.2">
      <c r="A3958" t="s">
        <v>7096</v>
      </c>
      <c r="B3958" t="s">
        <v>7921</v>
      </c>
      <c r="C3958">
        <v>8.0000000000000004E-4</v>
      </c>
      <c r="D3958">
        <v>952</v>
      </c>
      <c r="E3958">
        <f t="shared" si="183"/>
        <v>19574996.909656506</v>
      </c>
      <c r="F3958">
        <v>5325</v>
      </c>
      <c r="G3958" t="s">
        <v>7922</v>
      </c>
      <c r="H3958">
        <v>8.0000000000000004E-4</v>
      </c>
      <c r="I3958">
        <v>1</v>
      </c>
      <c r="J3958">
        <f t="shared" si="184"/>
        <v>-20561.97154375683</v>
      </c>
      <c r="K3958">
        <f t="shared" si="185"/>
        <v>19554434.938112751</v>
      </c>
    </row>
    <row r="3959" spans="1:11" x14ac:dyDescent="0.2">
      <c r="A3959" t="s">
        <v>7096</v>
      </c>
      <c r="B3959" t="s">
        <v>7923</v>
      </c>
      <c r="C3959">
        <v>6.9999999999999999E-4</v>
      </c>
      <c r="D3959">
        <v>191</v>
      </c>
      <c r="E3959">
        <f t="shared" si="183"/>
        <v>3436419.4942503604</v>
      </c>
      <c r="F3959">
        <v>5330</v>
      </c>
      <c r="G3959" t="s">
        <v>7924</v>
      </c>
      <c r="H3959">
        <v>6.9999999999999999E-4</v>
      </c>
      <c r="I3959">
        <v>21</v>
      </c>
      <c r="J3959">
        <f t="shared" si="184"/>
        <v>-377826.22711653175</v>
      </c>
      <c r="K3959">
        <f t="shared" si="185"/>
        <v>3058593.2671338287</v>
      </c>
    </row>
    <row r="3960" spans="1:11" x14ac:dyDescent="0.2">
      <c r="A3960" t="s">
        <v>7096</v>
      </c>
      <c r="B3960" t="s">
        <v>7925</v>
      </c>
      <c r="C3960">
        <v>6.9999999999999999E-4</v>
      </c>
      <c r="D3960">
        <v>76</v>
      </c>
      <c r="E3960">
        <f t="shared" si="183"/>
        <v>1367371.1076598291</v>
      </c>
      <c r="F3960">
        <v>5335</v>
      </c>
      <c r="G3960" t="s">
        <v>7926</v>
      </c>
      <c r="H3960">
        <v>6.9999999999999999E-4</v>
      </c>
      <c r="I3960">
        <v>10</v>
      </c>
      <c r="J3960">
        <f t="shared" si="184"/>
        <v>-179917.25100787231</v>
      </c>
      <c r="K3960">
        <f t="shared" si="185"/>
        <v>1187453.8566519567</v>
      </c>
    </row>
    <row r="3961" spans="1:11" x14ac:dyDescent="0.2">
      <c r="A3961" t="s">
        <v>7096</v>
      </c>
      <c r="B3961" t="s">
        <v>7927</v>
      </c>
      <c r="C3961">
        <v>6.9999999999999999E-4</v>
      </c>
      <c r="D3961">
        <v>97</v>
      </c>
      <c r="E3961">
        <f t="shared" si="183"/>
        <v>1745197.334776361</v>
      </c>
      <c r="F3961">
        <v>5340</v>
      </c>
      <c r="G3961" t="s">
        <v>7928</v>
      </c>
      <c r="H3961">
        <v>6.9999999999999999E-4</v>
      </c>
      <c r="I3961">
        <v>10</v>
      </c>
      <c r="J3961">
        <f t="shared" si="184"/>
        <v>-179917.25100787231</v>
      </c>
      <c r="K3961">
        <f t="shared" si="185"/>
        <v>1565280.0837684886</v>
      </c>
    </row>
    <row r="3962" spans="1:11" x14ac:dyDescent="0.2">
      <c r="A3962" t="s">
        <v>7096</v>
      </c>
      <c r="B3962" t="s">
        <v>7929</v>
      </c>
      <c r="C3962">
        <v>5.9999999999999995E-4</v>
      </c>
      <c r="D3962">
        <v>2426</v>
      </c>
      <c r="E3962">
        <f t="shared" si="183"/>
        <v>37412507.223865546</v>
      </c>
      <c r="F3962">
        <v>5350</v>
      </c>
      <c r="G3962" t="s">
        <v>7930</v>
      </c>
      <c r="H3962">
        <v>5.9999999999999995E-4</v>
      </c>
      <c r="I3962">
        <v>12</v>
      </c>
      <c r="J3962">
        <f t="shared" si="184"/>
        <v>-185057.74389381148</v>
      </c>
      <c r="K3962">
        <f t="shared" si="185"/>
        <v>37227449.479971737</v>
      </c>
    </row>
    <row r="3963" spans="1:11" x14ac:dyDescent="0.2">
      <c r="A3963" t="s">
        <v>7096</v>
      </c>
      <c r="B3963" t="s">
        <v>7931</v>
      </c>
      <c r="C3963">
        <v>5.9999999999999995E-4</v>
      </c>
      <c r="D3963">
        <v>67</v>
      </c>
      <c r="E3963">
        <f t="shared" si="183"/>
        <v>1033239.0700737806</v>
      </c>
      <c r="F3963">
        <v>5360</v>
      </c>
      <c r="G3963" t="s">
        <v>7932</v>
      </c>
      <c r="H3963">
        <v>5.9999999999999995E-4</v>
      </c>
      <c r="I3963">
        <v>0</v>
      </c>
      <c r="J3963">
        <f t="shared" si="184"/>
        <v>0</v>
      </c>
      <c r="K3963">
        <f t="shared" si="185"/>
        <v>1033239.0700737806</v>
      </c>
    </row>
    <row r="3964" spans="1:11" x14ac:dyDescent="0.2">
      <c r="A3964" t="s">
        <v>7096</v>
      </c>
      <c r="B3964" t="s">
        <v>7933</v>
      </c>
      <c r="C3964">
        <v>5.0000000000000001E-4</v>
      </c>
      <c r="D3964">
        <v>342</v>
      </c>
      <c r="E3964">
        <f t="shared" si="183"/>
        <v>4395121.4174780231</v>
      </c>
      <c r="F3964">
        <v>5370</v>
      </c>
      <c r="G3964" t="s">
        <v>7934</v>
      </c>
      <c r="H3964">
        <v>5.0000000000000001E-4</v>
      </c>
      <c r="I3964">
        <v>0</v>
      </c>
      <c r="J3964">
        <f t="shared" si="184"/>
        <v>0</v>
      </c>
      <c r="K3964">
        <f t="shared" si="185"/>
        <v>4395121.4174780231</v>
      </c>
    </row>
    <row r="3965" spans="1:11" x14ac:dyDescent="0.2">
      <c r="A3965" t="s">
        <v>7096</v>
      </c>
      <c r="B3965" t="s">
        <v>7935</v>
      </c>
      <c r="C3965">
        <v>5.0000000000000001E-4</v>
      </c>
      <c r="D3965">
        <v>205</v>
      </c>
      <c r="E3965">
        <f t="shared" si="183"/>
        <v>2634502.6040438442</v>
      </c>
      <c r="F3965">
        <v>5375</v>
      </c>
      <c r="G3965" t="s">
        <v>7936</v>
      </c>
      <c r="H3965">
        <v>5.0000000000000001E-4</v>
      </c>
      <c r="I3965">
        <v>1</v>
      </c>
      <c r="J3965">
        <f t="shared" si="184"/>
        <v>-12851.23221484802</v>
      </c>
      <c r="K3965">
        <f t="shared" si="185"/>
        <v>2621651.3718289961</v>
      </c>
    </row>
    <row r="3966" spans="1:11" x14ac:dyDescent="0.2">
      <c r="A3966" t="s">
        <v>7096</v>
      </c>
      <c r="B3966" t="s">
        <v>7937</v>
      </c>
      <c r="C3966">
        <v>4.0000000000000002E-4</v>
      </c>
      <c r="D3966">
        <v>149</v>
      </c>
      <c r="E3966">
        <f t="shared" si="183"/>
        <v>1531866.880009884</v>
      </c>
      <c r="F3966">
        <v>5380</v>
      </c>
      <c r="G3966" t="s">
        <v>7938</v>
      </c>
      <c r="H3966">
        <v>4.0000000000000002E-4</v>
      </c>
      <c r="I3966">
        <v>0</v>
      </c>
      <c r="J3966">
        <f t="shared" si="184"/>
        <v>0</v>
      </c>
      <c r="K3966">
        <f t="shared" si="185"/>
        <v>1531866.880009884</v>
      </c>
    </row>
    <row r="3967" spans="1:11" x14ac:dyDescent="0.2">
      <c r="A3967" t="s">
        <v>7096</v>
      </c>
      <c r="B3967" t="s">
        <v>7939</v>
      </c>
      <c r="C3967">
        <v>4.0000000000000002E-4</v>
      </c>
      <c r="D3967">
        <v>84</v>
      </c>
      <c r="E3967">
        <f t="shared" si="183"/>
        <v>863602.80483778706</v>
      </c>
      <c r="F3967">
        <v>5390</v>
      </c>
      <c r="G3967" t="s">
        <v>7940</v>
      </c>
      <c r="H3967">
        <v>4.0000000000000002E-4</v>
      </c>
      <c r="I3967">
        <v>0</v>
      </c>
      <c r="J3967">
        <f t="shared" si="184"/>
        <v>0</v>
      </c>
      <c r="K3967">
        <f t="shared" si="185"/>
        <v>863602.80483778706</v>
      </c>
    </row>
    <row r="3968" spans="1:11" x14ac:dyDescent="0.2">
      <c r="A3968" t="s">
        <v>7096</v>
      </c>
      <c r="B3968" t="s">
        <v>7941</v>
      </c>
      <c r="C3968">
        <v>4.0000000000000002E-4</v>
      </c>
      <c r="D3968">
        <v>3058</v>
      </c>
      <c r="E3968">
        <f t="shared" si="183"/>
        <v>31439254.490404196</v>
      </c>
      <c r="F3968">
        <v>5400</v>
      </c>
      <c r="G3968" t="s">
        <v>7942</v>
      </c>
      <c r="H3968">
        <v>4.0000000000000002E-4</v>
      </c>
      <c r="I3968">
        <v>52</v>
      </c>
      <c r="J3968">
        <f t="shared" si="184"/>
        <v>-534611.26013767754</v>
      </c>
      <c r="K3968">
        <f t="shared" si="185"/>
        <v>30904643.230266519</v>
      </c>
    </row>
    <row r="3969" spans="1:11" x14ac:dyDescent="0.2">
      <c r="A3969" t="s">
        <v>7096</v>
      </c>
      <c r="B3969" t="s">
        <v>7943</v>
      </c>
      <c r="C3969">
        <v>2.9999999999999997E-4</v>
      </c>
      <c r="D3969">
        <v>63</v>
      </c>
      <c r="E3969">
        <f t="shared" si="183"/>
        <v>485776.57772125507</v>
      </c>
      <c r="F3969">
        <v>5410</v>
      </c>
      <c r="G3969" t="s">
        <v>7944</v>
      </c>
      <c r="H3969">
        <v>2.9999999999999997E-4</v>
      </c>
      <c r="I3969">
        <v>0</v>
      </c>
      <c r="J3969">
        <f t="shared" si="184"/>
        <v>0</v>
      </c>
      <c r="K3969">
        <f t="shared" si="185"/>
        <v>485776.57772125507</v>
      </c>
    </row>
    <row r="3970" spans="1:11" x14ac:dyDescent="0.2">
      <c r="A3970" t="s">
        <v>7096</v>
      </c>
      <c r="B3970" t="s">
        <v>7945</v>
      </c>
      <c r="C3970">
        <v>2.9999999999999997E-4</v>
      </c>
      <c r="D3970">
        <v>116</v>
      </c>
      <c r="E3970">
        <f t="shared" si="183"/>
        <v>894445.76215342211</v>
      </c>
      <c r="F3970">
        <v>5420</v>
      </c>
      <c r="G3970" t="s">
        <v>7946</v>
      </c>
      <c r="H3970">
        <v>2.9999999999999997E-4</v>
      </c>
      <c r="I3970">
        <v>0</v>
      </c>
      <c r="J3970">
        <f t="shared" si="184"/>
        <v>0</v>
      </c>
      <c r="K3970">
        <f t="shared" si="185"/>
        <v>894445.76215342211</v>
      </c>
    </row>
    <row r="3971" spans="1:11" x14ac:dyDescent="0.2">
      <c r="A3971" t="s">
        <v>7096</v>
      </c>
      <c r="B3971" t="s">
        <v>7947</v>
      </c>
      <c r="C3971">
        <v>2.9999999999999997E-4</v>
      </c>
      <c r="D3971">
        <v>416</v>
      </c>
      <c r="E3971">
        <f t="shared" si="183"/>
        <v>3207667.5608260655</v>
      </c>
      <c r="F3971">
        <v>5425</v>
      </c>
      <c r="G3971" t="s">
        <v>7948</v>
      </c>
      <c r="H3971">
        <v>2.9999999999999997E-4</v>
      </c>
      <c r="I3971">
        <v>0</v>
      </c>
      <c r="J3971">
        <f t="shared" si="184"/>
        <v>0</v>
      </c>
      <c r="K3971">
        <f t="shared" si="185"/>
        <v>3207667.5608260655</v>
      </c>
    </row>
    <row r="3972" spans="1:11" x14ac:dyDescent="0.2">
      <c r="A3972" t="s">
        <v>7096</v>
      </c>
      <c r="B3972" t="s">
        <v>7949</v>
      </c>
      <c r="C3972">
        <v>2.9999999999999997E-4</v>
      </c>
      <c r="D3972">
        <v>25</v>
      </c>
      <c r="E3972">
        <f t="shared" si="183"/>
        <v>192768.4832227203</v>
      </c>
      <c r="F3972">
        <v>5430</v>
      </c>
      <c r="G3972" t="s">
        <v>7950</v>
      </c>
      <c r="H3972">
        <v>2.9999999999999997E-4</v>
      </c>
      <c r="I3972">
        <v>0</v>
      </c>
      <c r="J3972">
        <f t="shared" si="184"/>
        <v>0</v>
      </c>
      <c r="K3972">
        <f t="shared" si="185"/>
        <v>192768.4832227203</v>
      </c>
    </row>
    <row r="3973" spans="1:11" x14ac:dyDescent="0.2">
      <c r="A3973" t="s">
        <v>7096</v>
      </c>
      <c r="B3973" t="s">
        <v>7951</v>
      </c>
      <c r="C3973">
        <v>2.0000000000000001E-4</v>
      </c>
      <c r="D3973">
        <v>57</v>
      </c>
      <c r="E3973">
        <f t="shared" si="183"/>
        <v>293008.09449853486</v>
      </c>
      <c r="F3973">
        <v>5440</v>
      </c>
      <c r="G3973" t="s">
        <v>7952</v>
      </c>
      <c r="H3973">
        <v>2.0000000000000001E-4</v>
      </c>
      <c r="I3973">
        <v>0</v>
      </c>
      <c r="J3973">
        <f t="shared" si="184"/>
        <v>0</v>
      </c>
      <c r="K3973">
        <f t="shared" si="185"/>
        <v>293008.09449853486</v>
      </c>
    </row>
    <row r="3974" spans="1:11" x14ac:dyDescent="0.2">
      <c r="A3974" t="s">
        <v>7096</v>
      </c>
      <c r="B3974" t="s">
        <v>7953</v>
      </c>
      <c r="C3974">
        <v>2.0000000000000001E-4</v>
      </c>
      <c r="D3974">
        <v>270</v>
      </c>
      <c r="E3974">
        <f t="shared" si="183"/>
        <v>1387933.0792035861</v>
      </c>
      <c r="F3974">
        <v>5450</v>
      </c>
      <c r="G3974" t="s">
        <v>7954</v>
      </c>
      <c r="H3974">
        <v>2.0000000000000001E-4</v>
      </c>
      <c r="I3974">
        <v>79</v>
      </c>
      <c r="J3974">
        <f t="shared" si="184"/>
        <v>-406098.93798919744</v>
      </c>
      <c r="K3974">
        <f t="shared" si="185"/>
        <v>981834.14121438866</v>
      </c>
    </row>
    <row r="3975" spans="1:11" x14ac:dyDescent="0.2">
      <c r="A3975" t="s">
        <v>7096</v>
      </c>
      <c r="B3975" t="s">
        <v>7955</v>
      </c>
      <c r="C3975">
        <v>2.0000000000000001E-4</v>
      </c>
      <c r="D3975">
        <v>31</v>
      </c>
      <c r="E3975">
        <f t="shared" si="183"/>
        <v>159355.27946411548</v>
      </c>
      <c r="F3975">
        <v>5460</v>
      </c>
      <c r="G3975" t="s">
        <v>7956</v>
      </c>
      <c r="H3975">
        <v>2.0000000000000001E-4</v>
      </c>
      <c r="I3975">
        <v>0</v>
      </c>
      <c r="J3975">
        <f t="shared" si="184"/>
        <v>0</v>
      </c>
      <c r="K3975">
        <f t="shared" si="185"/>
        <v>159355.27946411548</v>
      </c>
    </row>
    <row r="3976" spans="1:11" x14ac:dyDescent="0.2">
      <c r="A3976" t="s">
        <v>7096</v>
      </c>
      <c r="B3976" t="s">
        <v>7957</v>
      </c>
      <c r="C3976">
        <v>2.0000000000000001E-4</v>
      </c>
      <c r="D3976">
        <v>12</v>
      </c>
      <c r="E3976">
        <f t="shared" si="183"/>
        <v>61685.914631270498</v>
      </c>
      <c r="F3976">
        <v>5470</v>
      </c>
      <c r="G3976" t="s">
        <v>7958</v>
      </c>
      <c r="H3976">
        <v>2.0000000000000001E-4</v>
      </c>
      <c r="I3976">
        <v>0</v>
      </c>
      <c r="J3976">
        <f t="shared" si="184"/>
        <v>0</v>
      </c>
      <c r="K3976">
        <f t="shared" si="185"/>
        <v>61685.914631270498</v>
      </c>
    </row>
    <row r="3977" spans="1:11" x14ac:dyDescent="0.2">
      <c r="A3977" t="s">
        <v>7096</v>
      </c>
      <c r="B3977" t="s">
        <v>7959</v>
      </c>
      <c r="C3977">
        <v>2.0000000000000001E-4</v>
      </c>
      <c r="D3977">
        <v>131</v>
      </c>
      <c r="E3977">
        <f t="shared" si="183"/>
        <v>673404.56805803627</v>
      </c>
      <c r="F3977">
        <v>5475</v>
      </c>
      <c r="G3977" t="s">
        <v>7960</v>
      </c>
      <c r="H3977">
        <v>2.0000000000000001E-4</v>
      </c>
      <c r="I3977">
        <v>0</v>
      </c>
      <c r="J3977">
        <f t="shared" si="184"/>
        <v>0</v>
      </c>
      <c r="K3977">
        <f t="shared" si="185"/>
        <v>673404.56805803627</v>
      </c>
    </row>
    <row r="3978" spans="1:11" x14ac:dyDescent="0.2">
      <c r="A3978" t="s">
        <v>7096</v>
      </c>
      <c r="B3978" t="s">
        <v>7961</v>
      </c>
      <c r="C3978">
        <v>2.0000000000000001E-4</v>
      </c>
      <c r="D3978">
        <v>29</v>
      </c>
      <c r="E3978">
        <f t="shared" si="183"/>
        <v>149074.29369223703</v>
      </c>
      <c r="F3978">
        <v>5480</v>
      </c>
      <c r="G3978" t="s">
        <v>7962</v>
      </c>
      <c r="H3978">
        <v>2.0000000000000001E-4</v>
      </c>
      <c r="I3978">
        <v>0</v>
      </c>
      <c r="J3978">
        <f t="shared" si="184"/>
        <v>0</v>
      </c>
      <c r="K3978">
        <f t="shared" si="185"/>
        <v>149074.29369223703</v>
      </c>
    </row>
    <row r="3979" spans="1:11" x14ac:dyDescent="0.2">
      <c r="A3979" t="s">
        <v>7096</v>
      </c>
      <c r="B3979" t="s">
        <v>7963</v>
      </c>
      <c r="C3979">
        <v>2.0000000000000001E-4</v>
      </c>
      <c r="D3979">
        <v>33</v>
      </c>
      <c r="E3979">
        <f t="shared" si="183"/>
        <v>169636.26523599387</v>
      </c>
      <c r="F3979">
        <v>5490</v>
      </c>
      <c r="G3979" t="s">
        <v>7964</v>
      </c>
      <c r="H3979">
        <v>2.0000000000000001E-4</v>
      </c>
      <c r="I3979">
        <v>0</v>
      </c>
      <c r="J3979">
        <f t="shared" si="184"/>
        <v>0</v>
      </c>
      <c r="K3979">
        <f t="shared" si="185"/>
        <v>169636.26523599387</v>
      </c>
    </row>
    <row r="3980" spans="1:11" x14ac:dyDescent="0.2">
      <c r="A3980" t="s">
        <v>7096</v>
      </c>
      <c r="B3980" t="s">
        <v>7965</v>
      </c>
      <c r="C3980">
        <v>1E-4</v>
      </c>
      <c r="D3980">
        <v>1780</v>
      </c>
      <c r="E3980">
        <f t="shared" ref="E3980:E4000" si="186">C3980*D3980*100*$B$3*$B$3*0.01</f>
        <v>4575038.6684858957</v>
      </c>
      <c r="F3980">
        <v>5500</v>
      </c>
      <c r="G3980" t="s">
        <v>7966</v>
      </c>
      <c r="H3980">
        <v>1E-4</v>
      </c>
      <c r="I3980">
        <v>177</v>
      </c>
      <c r="J3980">
        <f t="shared" ref="J3980:J4000" si="187">H3980*I3980*100*$B$3*$B$3*0.01*-1</f>
        <v>-454933.62040561985</v>
      </c>
      <c r="K3980">
        <f t="shared" ref="K3980:K4000" si="188">E3980+J3980</f>
        <v>4120105.0480802758</v>
      </c>
    </row>
    <row r="3981" spans="1:11" x14ac:dyDescent="0.2">
      <c r="A3981" t="s">
        <v>7096</v>
      </c>
      <c r="B3981" t="s">
        <v>7967</v>
      </c>
      <c r="C3981">
        <v>1E-4</v>
      </c>
      <c r="D3981">
        <v>53</v>
      </c>
      <c r="E3981">
        <f t="shared" si="186"/>
        <v>136223.06147738901</v>
      </c>
      <c r="F3981">
        <v>5525</v>
      </c>
      <c r="G3981" t="s">
        <v>7968</v>
      </c>
      <c r="H3981">
        <v>1E-4</v>
      </c>
      <c r="I3981">
        <v>0</v>
      </c>
      <c r="J3981">
        <f t="shared" si="187"/>
        <v>0</v>
      </c>
      <c r="K3981">
        <f t="shared" si="188"/>
        <v>136223.06147738901</v>
      </c>
    </row>
    <row r="3982" spans="1:11" x14ac:dyDescent="0.2">
      <c r="A3982" t="s">
        <v>7096</v>
      </c>
      <c r="B3982" t="s">
        <v>7969</v>
      </c>
      <c r="C3982">
        <v>1E-4</v>
      </c>
      <c r="D3982">
        <v>709</v>
      </c>
      <c r="E3982">
        <f t="shared" si="186"/>
        <v>1822304.7280654493</v>
      </c>
      <c r="F3982">
        <v>5550</v>
      </c>
      <c r="G3982" t="s">
        <v>7970</v>
      </c>
      <c r="H3982">
        <v>1E-4</v>
      </c>
      <c r="I3982">
        <v>0</v>
      </c>
      <c r="J3982">
        <f t="shared" si="187"/>
        <v>0</v>
      </c>
      <c r="K3982">
        <f t="shared" si="188"/>
        <v>1822304.7280654493</v>
      </c>
    </row>
    <row r="3983" spans="1:11" x14ac:dyDescent="0.2">
      <c r="A3983" t="s">
        <v>7096</v>
      </c>
      <c r="B3983" t="s">
        <v>7971</v>
      </c>
      <c r="C3983">
        <v>1E-4</v>
      </c>
      <c r="D3983">
        <v>141</v>
      </c>
      <c r="E3983">
        <f t="shared" si="186"/>
        <v>362404.74845871417</v>
      </c>
      <c r="F3983">
        <v>5575</v>
      </c>
      <c r="G3983" t="s">
        <v>7972</v>
      </c>
      <c r="H3983">
        <v>1E-4</v>
      </c>
      <c r="I3983">
        <v>0</v>
      </c>
      <c r="J3983">
        <f t="shared" si="187"/>
        <v>0</v>
      </c>
      <c r="K3983">
        <f t="shared" si="188"/>
        <v>362404.74845871417</v>
      </c>
    </row>
    <row r="3984" spans="1:11" x14ac:dyDescent="0.2">
      <c r="A3984" t="s">
        <v>7096</v>
      </c>
      <c r="B3984" t="s">
        <v>7973</v>
      </c>
      <c r="C3984">
        <v>1E-4</v>
      </c>
      <c r="D3984">
        <v>874</v>
      </c>
      <c r="E3984">
        <f t="shared" si="186"/>
        <v>2246395.3911554338</v>
      </c>
      <c r="F3984">
        <v>5600</v>
      </c>
      <c r="G3984" t="s">
        <v>7974</v>
      </c>
      <c r="H3984">
        <v>1E-4</v>
      </c>
      <c r="I3984">
        <v>4</v>
      </c>
      <c r="J3984">
        <f t="shared" si="187"/>
        <v>-10280.985771878415</v>
      </c>
      <c r="K3984">
        <f t="shared" si="188"/>
        <v>2236114.4053835552</v>
      </c>
    </row>
    <row r="3985" spans="1:11" x14ac:dyDescent="0.2">
      <c r="A3985" t="s">
        <v>7096</v>
      </c>
      <c r="B3985" t="s">
        <v>7975</v>
      </c>
      <c r="C3985">
        <v>1E-4</v>
      </c>
      <c r="D3985">
        <v>167</v>
      </c>
      <c r="E3985">
        <f t="shared" si="186"/>
        <v>429231.15597592387</v>
      </c>
      <c r="F3985">
        <v>5625</v>
      </c>
      <c r="G3985" t="s">
        <v>7976</v>
      </c>
      <c r="H3985">
        <v>1E-4</v>
      </c>
      <c r="I3985">
        <v>0</v>
      </c>
      <c r="J3985">
        <f t="shared" si="187"/>
        <v>0</v>
      </c>
      <c r="K3985">
        <f t="shared" si="188"/>
        <v>429231.15597592387</v>
      </c>
    </row>
    <row r="3986" spans="1:11" x14ac:dyDescent="0.2">
      <c r="A3986" t="s">
        <v>7096</v>
      </c>
      <c r="B3986" t="s">
        <v>7977</v>
      </c>
      <c r="C3986">
        <v>1E-4</v>
      </c>
      <c r="D3986">
        <v>1721</v>
      </c>
      <c r="E3986">
        <f t="shared" si="186"/>
        <v>4423394.1283506881</v>
      </c>
      <c r="F3986">
        <v>5650</v>
      </c>
      <c r="G3986" t="s">
        <v>7978</v>
      </c>
      <c r="H3986">
        <v>1E-4</v>
      </c>
      <c r="I3986">
        <v>0</v>
      </c>
      <c r="J3986">
        <f t="shared" si="187"/>
        <v>0</v>
      </c>
      <c r="K3986">
        <f t="shared" si="188"/>
        <v>4423394.1283506881</v>
      </c>
    </row>
    <row r="3987" spans="1:11" x14ac:dyDescent="0.2">
      <c r="A3987" t="s">
        <v>7096</v>
      </c>
      <c r="B3987" t="s">
        <v>7979</v>
      </c>
      <c r="C3987">
        <v>0</v>
      </c>
      <c r="D3987">
        <v>35</v>
      </c>
      <c r="E3987">
        <f t="shared" si="186"/>
        <v>0</v>
      </c>
      <c r="F3987">
        <v>5675</v>
      </c>
      <c r="G3987" t="s">
        <v>7980</v>
      </c>
      <c r="H3987">
        <v>0</v>
      </c>
      <c r="I3987">
        <v>0</v>
      </c>
      <c r="J3987">
        <f t="shared" si="187"/>
        <v>0</v>
      </c>
      <c r="K3987">
        <f t="shared" si="188"/>
        <v>0</v>
      </c>
    </row>
    <row r="3988" spans="1:11" x14ac:dyDescent="0.2">
      <c r="A3988" t="s">
        <v>7096</v>
      </c>
      <c r="B3988" t="s">
        <v>7981</v>
      </c>
      <c r="C3988">
        <v>0</v>
      </c>
      <c r="D3988">
        <v>1186</v>
      </c>
      <c r="E3988">
        <f t="shared" si="186"/>
        <v>0</v>
      </c>
      <c r="F3988">
        <v>5700</v>
      </c>
      <c r="G3988" t="s">
        <v>7982</v>
      </c>
      <c r="H3988">
        <v>0</v>
      </c>
      <c r="I3988">
        <v>1</v>
      </c>
      <c r="J3988">
        <f t="shared" si="187"/>
        <v>0</v>
      </c>
      <c r="K3988">
        <f t="shared" si="188"/>
        <v>0</v>
      </c>
    </row>
    <row r="3989" spans="1:11" x14ac:dyDescent="0.2">
      <c r="A3989" t="s">
        <v>7096</v>
      </c>
      <c r="B3989" t="s">
        <v>7983</v>
      </c>
      <c r="C3989">
        <v>0</v>
      </c>
      <c r="D3989">
        <v>224</v>
      </c>
      <c r="E3989">
        <f t="shared" si="186"/>
        <v>0</v>
      </c>
      <c r="F3989">
        <v>5750</v>
      </c>
      <c r="G3989" t="s">
        <v>7984</v>
      </c>
      <c r="H3989">
        <v>0</v>
      </c>
      <c r="I3989">
        <v>1</v>
      </c>
      <c r="J3989">
        <f t="shared" si="187"/>
        <v>0</v>
      </c>
      <c r="K3989">
        <f t="shared" si="188"/>
        <v>0</v>
      </c>
    </row>
    <row r="3990" spans="1:11" x14ac:dyDescent="0.2">
      <c r="A3990" t="s">
        <v>7096</v>
      </c>
      <c r="B3990" t="s">
        <v>7985</v>
      </c>
      <c r="C3990">
        <v>0</v>
      </c>
      <c r="D3990">
        <v>321</v>
      </c>
      <c r="E3990">
        <f t="shared" si="186"/>
        <v>0</v>
      </c>
      <c r="F3990">
        <v>5800</v>
      </c>
      <c r="G3990" t="s">
        <v>7986</v>
      </c>
      <c r="H3990">
        <v>0</v>
      </c>
      <c r="I3990">
        <v>2</v>
      </c>
      <c r="J3990">
        <f t="shared" si="187"/>
        <v>0</v>
      </c>
      <c r="K3990">
        <f t="shared" si="188"/>
        <v>0</v>
      </c>
    </row>
    <row r="3991" spans="1:11" x14ac:dyDescent="0.2">
      <c r="A3991" t="s">
        <v>7096</v>
      </c>
      <c r="B3991" t="s">
        <v>7987</v>
      </c>
      <c r="C3991">
        <v>0</v>
      </c>
      <c r="D3991">
        <v>231</v>
      </c>
      <c r="E3991">
        <f t="shared" si="186"/>
        <v>0</v>
      </c>
      <c r="F3991">
        <v>5850</v>
      </c>
      <c r="G3991" t="s">
        <v>7988</v>
      </c>
      <c r="H3991">
        <v>0</v>
      </c>
      <c r="I3991">
        <v>0</v>
      </c>
      <c r="J3991">
        <f t="shared" si="187"/>
        <v>0</v>
      </c>
      <c r="K3991">
        <f t="shared" si="188"/>
        <v>0</v>
      </c>
    </row>
    <row r="3992" spans="1:11" x14ac:dyDescent="0.2">
      <c r="A3992" t="s">
        <v>7096</v>
      </c>
      <c r="B3992" t="s">
        <v>7989</v>
      </c>
      <c r="C3992">
        <v>0</v>
      </c>
      <c r="D3992">
        <v>223</v>
      </c>
      <c r="E3992">
        <f t="shared" si="186"/>
        <v>0</v>
      </c>
      <c r="F3992">
        <v>5900</v>
      </c>
      <c r="G3992" t="s">
        <v>7990</v>
      </c>
      <c r="H3992">
        <v>0</v>
      </c>
      <c r="I3992">
        <v>2</v>
      </c>
      <c r="J3992">
        <f t="shared" si="187"/>
        <v>0</v>
      </c>
      <c r="K3992">
        <f t="shared" si="188"/>
        <v>0</v>
      </c>
    </row>
    <row r="3993" spans="1:11" x14ac:dyDescent="0.2">
      <c r="A3993" t="s">
        <v>7096</v>
      </c>
      <c r="B3993" t="s">
        <v>7991</v>
      </c>
      <c r="C3993">
        <v>0</v>
      </c>
      <c r="D3993">
        <v>30</v>
      </c>
      <c r="E3993">
        <f t="shared" si="186"/>
        <v>0</v>
      </c>
      <c r="F3993">
        <v>5950</v>
      </c>
      <c r="G3993" t="s">
        <v>7992</v>
      </c>
      <c r="H3993">
        <v>0</v>
      </c>
      <c r="I3993">
        <v>0</v>
      </c>
      <c r="J3993">
        <f t="shared" si="187"/>
        <v>0</v>
      </c>
      <c r="K3993">
        <f t="shared" si="188"/>
        <v>0</v>
      </c>
    </row>
    <row r="3994" spans="1:11" x14ac:dyDescent="0.2">
      <c r="A3994" t="s">
        <v>7096</v>
      </c>
      <c r="B3994" t="s">
        <v>7993</v>
      </c>
      <c r="C3994">
        <v>0</v>
      </c>
      <c r="D3994">
        <v>3387</v>
      </c>
      <c r="E3994">
        <f t="shared" si="186"/>
        <v>0</v>
      </c>
      <c r="F3994">
        <v>6000</v>
      </c>
      <c r="G3994" t="s">
        <v>7994</v>
      </c>
      <c r="H3994">
        <v>0</v>
      </c>
      <c r="I3994">
        <v>166</v>
      </c>
      <c r="J3994">
        <f t="shared" si="187"/>
        <v>0</v>
      </c>
      <c r="K3994">
        <f t="shared" si="188"/>
        <v>0</v>
      </c>
    </row>
    <row r="3995" spans="1:11" x14ac:dyDescent="0.2">
      <c r="A3995" t="s">
        <v>7096</v>
      </c>
      <c r="B3995" t="s">
        <v>7995</v>
      </c>
      <c r="C3995">
        <v>0</v>
      </c>
      <c r="D3995">
        <v>0</v>
      </c>
      <c r="E3995">
        <f t="shared" si="186"/>
        <v>0</v>
      </c>
      <c r="F3995">
        <v>6050</v>
      </c>
      <c r="G3995" t="s">
        <v>7996</v>
      </c>
      <c r="H3995">
        <v>0</v>
      </c>
      <c r="I3995">
        <v>0</v>
      </c>
      <c r="J3995">
        <f t="shared" si="187"/>
        <v>0</v>
      </c>
      <c r="K3995">
        <f t="shared" si="188"/>
        <v>0</v>
      </c>
    </row>
    <row r="3996" spans="1:11" x14ac:dyDescent="0.2">
      <c r="A3996" t="s">
        <v>7096</v>
      </c>
      <c r="B3996" t="s">
        <v>7997</v>
      </c>
      <c r="C3996">
        <v>0</v>
      </c>
      <c r="D3996">
        <v>50</v>
      </c>
      <c r="E3996">
        <f t="shared" si="186"/>
        <v>0</v>
      </c>
      <c r="F3996">
        <v>6100</v>
      </c>
      <c r="G3996" t="s">
        <v>7998</v>
      </c>
      <c r="H3996">
        <v>0</v>
      </c>
      <c r="I3996">
        <v>0</v>
      </c>
      <c r="J3996">
        <f t="shared" si="187"/>
        <v>0</v>
      </c>
      <c r="K3996">
        <f t="shared" si="188"/>
        <v>0</v>
      </c>
    </row>
    <row r="3997" spans="1:11" x14ac:dyDescent="0.2">
      <c r="A3997" t="s">
        <v>7096</v>
      </c>
      <c r="B3997" t="s">
        <v>7999</v>
      </c>
      <c r="C3997">
        <v>0</v>
      </c>
      <c r="D3997">
        <v>669</v>
      </c>
      <c r="E3997">
        <f t="shared" si="186"/>
        <v>0</v>
      </c>
      <c r="F3997">
        <v>6200</v>
      </c>
      <c r="G3997" t="s">
        <v>8000</v>
      </c>
      <c r="H3997">
        <v>0</v>
      </c>
      <c r="I3997">
        <v>1484</v>
      </c>
      <c r="J3997">
        <f t="shared" si="187"/>
        <v>0</v>
      </c>
      <c r="K3997">
        <f t="shared" si="188"/>
        <v>0</v>
      </c>
    </row>
    <row r="3998" spans="1:11" x14ac:dyDescent="0.2">
      <c r="A3998" t="s">
        <v>7096</v>
      </c>
      <c r="B3998" t="s">
        <v>8001</v>
      </c>
      <c r="C3998">
        <v>0</v>
      </c>
      <c r="D3998">
        <v>4</v>
      </c>
      <c r="E3998">
        <f t="shared" si="186"/>
        <v>0</v>
      </c>
      <c r="F3998">
        <v>6300</v>
      </c>
      <c r="G3998" t="s">
        <v>8002</v>
      </c>
      <c r="H3998">
        <v>0</v>
      </c>
      <c r="I3998">
        <v>3</v>
      </c>
      <c r="J3998">
        <f t="shared" si="187"/>
        <v>0</v>
      </c>
      <c r="K3998">
        <f t="shared" si="188"/>
        <v>0</v>
      </c>
    </row>
    <row r="3999" spans="1:11" x14ac:dyDescent="0.2">
      <c r="A3999" t="s">
        <v>7096</v>
      </c>
      <c r="B3999" t="s">
        <v>8003</v>
      </c>
      <c r="C3999">
        <v>0</v>
      </c>
      <c r="D3999">
        <v>0</v>
      </c>
      <c r="E3999">
        <f t="shared" si="186"/>
        <v>0</v>
      </c>
      <c r="F3999">
        <v>6400</v>
      </c>
      <c r="G3999" t="s">
        <v>8004</v>
      </c>
      <c r="H3999">
        <v>0</v>
      </c>
      <c r="I3999">
        <v>0</v>
      </c>
      <c r="J3999">
        <f t="shared" si="187"/>
        <v>0</v>
      </c>
      <c r="K3999">
        <f t="shared" si="188"/>
        <v>0</v>
      </c>
    </row>
    <row r="4000" spans="1:11" x14ac:dyDescent="0.2">
      <c r="A4000" t="s">
        <v>7096</v>
      </c>
      <c r="B4000" t="s">
        <v>8005</v>
      </c>
      <c r="C4000">
        <v>0</v>
      </c>
      <c r="D4000">
        <v>0</v>
      </c>
      <c r="E4000">
        <f t="shared" si="186"/>
        <v>0</v>
      </c>
      <c r="F4000">
        <v>6600</v>
      </c>
      <c r="G4000" t="s">
        <v>8006</v>
      </c>
      <c r="H4000">
        <v>0</v>
      </c>
      <c r="I4000">
        <v>0</v>
      </c>
      <c r="J4000">
        <f t="shared" si="187"/>
        <v>0</v>
      </c>
      <c r="K4000">
        <f t="shared" si="188"/>
        <v>0</v>
      </c>
    </row>
  </sheetData>
  <pageMargins left="0.75" right="0.75" top="1" bottom="1" header="0.5" footer="0.5"/>
</worksheet>
</file>