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exc\Dropbox\WFiles\70.-CODING\Projects\Project-026-TPS-Chinese-Gum-Rosin\"/>
    </mc:Choice>
  </mc:AlternateContent>
  <xr:revisionPtr revIDLastSave="0" documentId="13_ncr:1_{5EF2544C-ED84-4E25-A361-66FFEFFE5433}" xr6:coauthVersionLast="47" xr6:coauthVersionMax="47" xr10:uidLastSave="{00000000-0000-0000-0000-000000000000}"/>
  <bookViews>
    <workbookView xWindow="22932" yWindow="-4500" windowWidth="30936" windowHeight="13176" activeTab="1" xr2:uid="{00000000-000D-0000-FFFF-FFFF00000000}"/>
  </bookViews>
  <sheets>
    <sheet name="38061010" sheetId="1" r:id="rId1"/>
    <sheet name="39111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2" i="2" l="1"/>
  <c r="J304" i="2"/>
  <c r="J305" i="2"/>
  <c r="J306" i="2"/>
  <c r="J307" i="2"/>
  <c r="J308" i="2"/>
  <c r="J309" i="2"/>
  <c r="J310" i="2"/>
  <c r="J311" i="2"/>
  <c r="J312" i="2"/>
  <c r="J313" i="2"/>
  <c r="G302" i="2"/>
  <c r="G304" i="2"/>
  <c r="G305" i="2"/>
  <c r="G306" i="2"/>
  <c r="G307" i="2"/>
  <c r="G308" i="2"/>
  <c r="G309" i="2"/>
  <c r="G310" i="2"/>
  <c r="G311" i="2"/>
  <c r="G312" i="2"/>
  <c r="G313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J281" i="2"/>
  <c r="J282" i="2"/>
  <c r="J283" i="2"/>
  <c r="J284" i="2"/>
  <c r="J285" i="2"/>
  <c r="J286" i="2"/>
  <c r="J287" i="2"/>
  <c r="J288" i="2"/>
  <c r="J289" i="2"/>
  <c r="G281" i="2"/>
  <c r="G282" i="2"/>
  <c r="G283" i="2"/>
  <c r="G284" i="2"/>
  <c r="G285" i="2"/>
  <c r="G286" i="2"/>
  <c r="G287" i="2"/>
  <c r="G288" i="2"/>
  <c r="G289" i="2"/>
  <c r="J278" i="2"/>
  <c r="J279" i="2"/>
  <c r="J280" i="2"/>
  <c r="G278" i="2"/>
  <c r="G279" i="2"/>
  <c r="G280" i="2"/>
  <c r="J2" i="2"/>
  <c r="J3" i="2"/>
  <c r="J4" i="2"/>
  <c r="J5" i="2"/>
  <c r="J6" i="2"/>
  <c r="J7" i="2"/>
  <c r="J8" i="2"/>
  <c r="J9" i="2"/>
  <c r="J10" i="2"/>
  <c r="J11" i="2"/>
  <c r="J12" i="2"/>
  <c r="J13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G2" i="2"/>
  <c r="G3" i="2"/>
  <c r="G4" i="2"/>
  <c r="G5" i="2"/>
  <c r="G6" i="2"/>
  <c r="G7" i="2"/>
  <c r="G8" i="2"/>
  <c r="G9" i="2"/>
  <c r="G10" i="2"/>
  <c r="G11" i="2"/>
  <c r="G12" i="2"/>
  <c r="G13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J38" i="1"/>
  <c r="J39" i="1"/>
  <c r="J40" i="1"/>
  <c r="J41" i="1"/>
  <c r="J42" i="1"/>
  <c r="J43" i="1"/>
  <c r="J44" i="1"/>
  <c r="J45" i="1"/>
  <c r="J46" i="1"/>
  <c r="J47" i="1"/>
  <c r="J48" i="1"/>
  <c r="J49" i="1"/>
  <c r="J61" i="1"/>
  <c r="J60" i="1"/>
  <c r="J59" i="1"/>
  <c r="J58" i="1"/>
  <c r="J57" i="1"/>
  <c r="J56" i="1"/>
  <c r="J55" i="1"/>
  <c r="J54" i="1"/>
  <c r="J53" i="1"/>
  <c r="J52" i="1"/>
  <c r="J51" i="1"/>
  <c r="J50" i="1"/>
  <c r="J73" i="1"/>
  <c r="J72" i="1"/>
  <c r="J71" i="1"/>
  <c r="J70" i="1"/>
  <c r="J69" i="1"/>
  <c r="J68" i="1"/>
  <c r="J67" i="1"/>
  <c r="J66" i="1"/>
  <c r="J65" i="1"/>
  <c r="J64" i="1"/>
  <c r="J63" i="1"/>
  <c r="J62" i="1"/>
  <c r="J85" i="1"/>
  <c r="J84" i="1"/>
  <c r="J83" i="1"/>
  <c r="J82" i="1"/>
  <c r="J81" i="1"/>
  <c r="J80" i="1"/>
  <c r="J79" i="1"/>
  <c r="J78" i="1"/>
  <c r="J77" i="1"/>
  <c r="J76" i="1"/>
  <c r="J75" i="1"/>
  <c r="J74" i="1"/>
  <c r="J97" i="1"/>
  <c r="J96" i="1"/>
  <c r="J95" i="1"/>
  <c r="J94" i="1"/>
  <c r="J93" i="1"/>
  <c r="J92" i="1"/>
  <c r="J91" i="1"/>
  <c r="J90" i="1"/>
  <c r="J89" i="1"/>
  <c r="J88" i="1"/>
  <c r="J87" i="1"/>
  <c r="J86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22" i="1"/>
  <c r="J321" i="1"/>
  <c r="J320" i="1"/>
  <c r="J319" i="1"/>
  <c r="J318" i="1"/>
  <c r="J317" i="1"/>
  <c r="J316" i="1"/>
  <c r="J315" i="1"/>
  <c r="J314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G314" i="1"/>
  <c r="G315" i="1"/>
  <c r="G316" i="1"/>
  <c r="G317" i="1"/>
  <c r="G318" i="1"/>
  <c r="G319" i="1"/>
  <c r="G320" i="1"/>
  <c r="G321" i="1"/>
  <c r="G322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183" i="1"/>
  <c r="J184" i="1"/>
  <c r="J185" i="1"/>
  <c r="J186" i="1"/>
  <c r="J187" i="1"/>
  <c r="J188" i="1"/>
  <c r="J189" i="1"/>
  <c r="J190" i="1"/>
  <c r="J191" i="1"/>
  <c r="J192" i="1"/>
  <c r="J193" i="1"/>
  <c r="J182" i="1"/>
  <c r="J254" i="1" l="1"/>
  <c r="J255" i="1"/>
  <c r="J256" i="1"/>
  <c r="J257" i="1"/>
  <c r="J258" i="1"/>
  <c r="J259" i="1"/>
  <c r="J260" i="1"/>
  <c r="J261" i="1"/>
  <c r="J262" i="1"/>
  <c r="J263" i="1"/>
  <c r="J264" i="1"/>
  <c r="J265" i="1"/>
  <c r="J281" i="1"/>
  <c r="J282" i="1"/>
  <c r="J283" i="1"/>
  <c r="J284" i="1"/>
  <c r="J285" i="1"/>
  <c r="J286" i="1"/>
  <c r="J287" i="1"/>
  <c r="J288" i="1"/>
  <c r="J289" i="1"/>
  <c r="J278" i="1"/>
  <c r="J279" i="1"/>
  <c r="J280" i="1"/>
  <c r="J270" i="1"/>
  <c r="J271" i="1"/>
  <c r="J272" i="1"/>
  <c r="J273" i="1"/>
  <c r="J274" i="1"/>
  <c r="J275" i="1"/>
  <c r="J276" i="1"/>
  <c r="J277" i="1"/>
  <c r="J267" i="1"/>
  <c r="J268" i="1"/>
  <c r="J269" i="1"/>
  <c r="J266" i="1"/>
  <c r="J32" i="1"/>
  <c r="J33" i="1"/>
  <c r="J34" i="1"/>
  <c r="J35" i="1"/>
  <c r="J36" i="1"/>
  <c r="J37" i="1"/>
  <c r="J31" i="1"/>
  <c r="J30" i="1"/>
  <c r="J29" i="1"/>
  <c r="J28" i="1"/>
  <c r="G2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</calcChain>
</file>

<file path=xl/sharedStrings.xml><?xml version="1.0" encoding="utf-8"?>
<sst xmlns="http://schemas.openxmlformats.org/spreadsheetml/2006/main" count="2887" uniqueCount="18">
  <si>
    <t>month</t>
  </si>
  <si>
    <t>country</t>
  </si>
  <si>
    <t>source</t>
  </si>
  <si>
    <t>CHINA</t>
  </si>
  <si>
    <t>CHEM.CN</t>
  </si>
  <si>
    <t>exp_usd</t>
  </si>
  <si>
    <t>exp_kg</t>
  </si>
  <si>
    <t>imp_usd</t>
  </si>
  <si>
    <t>imp_kg</t>
  </si>
  <si>
    <t>exp_usd-ton</t>
  </si>
  <si>
    <t>imp_usd-ton</t>
  </si>
  <si>
    <t>hs_code</t>
  </si>
  <si>
    <t>3806.10.10</t>
  </si>
  <si>
    <t>ROSINEB</t>
  </si>
  <si>
    <t>3911.10.00</t>
  </si>
  <si>
    <t>PENTA</t>
  </si>
  <si>
    <t>trade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</si>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</sst>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3806.10.10</a:t>
            </a:r>
          </a:p>
          <a:p>
            <a:pPr>
              <a:defRPr/>
            </a:pPr>
            <a:r>
              <a:rPr lang="en-US" sz="2400"/>
              <a:t>Price [USD/mTon]</a:t>
            </a:r>
          </a:p>
        </c:rich>
      </c:tx>
      <c:layout>
        <c:manualLayout>
          <c:xMode val="edge"/>
          <c:yMode val="edge"/>
          <c:x val="0.74467294194088929"/>
          <c:y val="5.474768360862172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74038831465291E-2"/>
          <c:y val="2.3179498834443656E-2"/>
          <c:w val="0.90935084254533327"/>
          <c:h val="0.90792203401457228"/>
        </c:manualLayout>
      </c:layout>
      <c:lineChart>
        <c:grouping val="standard"/>
        <c:varyColors val="0"/>
        <c:ser>
          <c:idx val="1"/>
          <c:order val="0"/>
          <c:tx>
            <c:strRef>
              <c:f>'38061010'!$J$1</c:f>
              <c:strCache>
                <c:ptCount val="1"/>
                <c:pt idx="0">
                  <c:v>imp_usd-ton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'38061010'!$A$2:$A$373</c:f>
              <c:numCache>
                <c:formatCode>yyyy\-mm\-dd;@</c:formatCode>
                <c:ptCount val="37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35765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</c:numCache>
            </c:numRef>
          </c:cat>
          <c:val>
            <c:numRef>
              <c:f>'38061010'!$J$2:$J$373</c:f>
              <c:numCache>
                <c:formatCode>#,##0</c:formatCode>
                <c:ptCount val="372"/>
                <c:pt idx="0">
                  <c:v>1312.6316110721152</c:v>
                </c:pt>
                <c:pt idx="1">
                  <c:v>2612.9902076730214</c:v>
                </c:pt>
                <c:pt idx="2">
                  <c:v>1330.9899813211073</c:v>
                </c:pt>
                <c:pt idx="3">
                  <c:v>1099.63133640553</c:v>
                </c:pt>
                <c:pt idx="4">
                  <c:v>2069.5157507764466</c:v>
                </c:pt>
                <c:pt idx="5">
                  <c:v>1790.6611732391602</c:v>
                </c:pt>
                <c:pt idx="6">
                  <c:v>1567.404264892574</c:v>
                </c:pt>
                <c:pt idx="7">
                  <c:v>1592.360601201804</c:v>
                </c:pt>
                <c:pt idx="8">
                  <c:v>1597.6679933301687</c:v>
                </c:pt>
                <c:pt idx="9">
                  <c:v>1375.7151532585419</c:v>
                </c:pt>
                <c:pt idx="10">
                  <c:v>1797.5878990690728</c:v>
                </c:pt>
                <c:pt idx="11">
                  <c:v>919.8693929986083</c:v>
                </c:pt>
                <c:pt idx="12">
                  <c:v>2300.5399904804112</c:v>
                </c:pt>
                <c:pt idx="13">
                  <c:v>1043.6842817816689</c:v>
                </c:pt>
                <c:pt idx="14">
                  <c:v>2521.1788681611538</c:v>
                </c:pt>
                <c:pt idx="15">
                  <c:v>749.57577309921203</c:v>
                </c:pt>
                <c:pt idx="16">
                  <c:v>1472.1033315857203</c:v>
                </c:pt>
                <c:pt idx="17">
                  <c:v>1659.1465677179963</c:v>
                </c:pt>
                <c:pt idx="18">
                  <c:v>836.51819837839764</c:v>
                </c:pt>
                <c:pt idx="19">
                  <c:v>1480.6202206847495</c:v>
                </c:pt>
                <c:pt idx="20">
                  <c:v>2009.2242225025161</c:v>
                </c:pt>
                <c:pt idx="21">
                  <c:v>937.20799532224828</c:v>
                </c:pt>
                <c:pt idx="22">
                  <c:v>1184.20436513098</c:v>
                </c:pt>
                <c:pt idx="23">
                  <c:v>1146.8206365953181</c:v>
                </c:pt>
                <c:pt idx="24">
                  <c:v>1149.5829521246401</c:v>
                </c:pt>
                <c:pt idx="25">
                  <c:v>2121.8990851461444</c:v>
                </c:pt>
                <c:pt idx="26">
                  <c:v>1489.034904659122</c:v>
                </c:pt>
                <c:pt idx="27">
                  <c:v>1567.8488310589232</c:v>
                </c:pt>
                <c:pt idx="28">
                  <c:v>1654.228536046824</c:v>
                </c:pt>
                <c:pt idx="29">
                  <c:v>1266.5196343441294</c:v>
                </c:pt>
                <c:pt idx="30">
                  <c:v>1078.9976743902885</c:v>
                </c:pt>
                <c:pt idx="31">
                  <c:v>1244.8810849917891</c:v>
                </c:pt>
                <c:pt idx="32">
                  <c:v>987.76609880593458</c:v>
                </c:pt>
                <c:pt idx="33">
                  <c:v>1370.1744950400382</c:v>
                </c:pt>
                <c:pt idx="34">
                  <c:v>1714.166109684455</c:v>
                </c:pt>
                <c:pt idx="35">
                  <c:v>1374.739053034669</c:v>
                </c:pt>
                <c:pt idx="36">
                  <c:v>4475.3247695768923</c:v>
                </c:pt>
                <c:pt idx="37">
                  <c:v>978.82264881196886</c:v>
                </c:pt>
                <c:pt idx="38">
                  <c:v>1267.180834218223</c:v>
                </c:pt>
                <c:pt idx="39">
                  <c:v>1917.7434445090651</c:v>
                </c:pt>
                <c:pt idx="40">
                  <c:v>1558.6403012598987</c:v>
                </c:pt>
                <c:pt idx="41">
                  <c:v>2027.2969456663157</c:v>
                </c:pt>
                <c:pt idx="42">
                  <c:v>2257.0005993269101</c:v>
                </c:pt>
                <c:pt idx="43">
                  <c:v>1627.8128348612929</c:v>
                </c:pt>
                <c:pt idx="44">
                  <c:v>2145.5423486879845</c:v>
                </c:pt>
                <c:pt idx="45">
                  <c:v>1859.9587751021365</c:v>
                </c:pt>
                <c:pt idx="46">
                  <c:v>1429.3982692694706</c:v>
                </c:pt>
                <c:pt idx="47">
                  <c:v>1621.420651263832</c:v>
                </c:pt>
                <c:pt idx="48">
                  <c:v>2763.0275473054267</c:v>
                </c:pt>
                <c:pt idx="49">
                  <c:v>862.08772232775004</c:v>
                </c:pt>
                <c:pt idx="50">
                  <c:v>1773.6063147508635</c:v>
                </c:pt>
                <c:pt idx="51">
                  <c:v>2444.0759555447103</c:v>
                </c:pt>
                <c:pt idx="52">
                  <c:v>1570.2812496753213</c:v>
                </c:pt>
                <c:pt idx="53">
                  <c:v>1295.1745012424203</c:v>
                </c:pt>
                <c:pt idx="54">
                  <c:v>1512.9690763322778</c:v>
                </c:pt>
                <c:pt idx="55">
                  <c:v>2372.580012743224</c:v>
                </c:pt>
                <c:pt idx="56">
                  <c:v>1890.7957597752763</c:v>
                </c:pt>
                <c:pt idx="57">
                  <c:v>1465.5232500248928</c:v>
                </c:pt>
                <c:pt idx="58">
                  <c:v>2983.6337165520358</c:v>
                </c:pt>
                <c:pt idx="59">
                  <c:v>2781.6355917475607</c:v>
                </c:pt>
                <c:pt idx="60">
                  <c:v>2716.0225433321125</c:v>
                </c:pt>
                <c:pt idx="61">
                  <c:v>221.78435351114121</c:v>
                </c:pt>
                <c:pt idx="62">
                  <c:v>2363.431341807569</c:v>
                </c:pt>
                <c:pt idx="63">
                  <c:v>1685.987184781595</c:v>
                </c:pt>
                <c:pt idx="64">
                  <c:v>1860.2229983879633</c:v>
                </c:pt>
                <c:pt idx="65">
                  <c:v>1531.7499640385506</c:v>
                </c:pt>
                <c:pt idx="66">
                  <c:v>1803.009646634662</c:v>
                </c:pt>
                <c:pt idx="67">
                  <c:v>2117.3390705024462</c:v>
                </c:pt>
                <c:pt idx="68">
                  <c:v>2183.5258696861601</c:v>
                </c:pt>
                <c:pt idx="69">
                  <c:v>1881.3162016803039</c:v>
                </c:pt>
                <c:pt idx="70">
                  <c:v>1482.791586998088</c:v>
                </c:pt>
                <c:pt idx="71">
                  <c:v>1313.7767586235825</c:v>
                </c:pt>
                <c:pt idx="72">
                  <c:v>1432.1384570255207</c:v>
                </c:pt>
                <c:pt idx="73">
                  <c:v>1984.5129369503702</c:v>
                </c:pt>
                <c:pt idx="74">
                  <c:v>1422.6141078838175</c:v>
                </c:pt>
                <c:pt idx="75">
                  <c:v>1925.2094733242134</c:v>
                </c:pt>
                <c:pt idx="76">
                  <c:v>2115.2813437077398</c:v>
                </c:pt>
                <c:pt idx="77">
                  <c:v>1253.11322149139</c:v>
                </c:pt>
                <c:pt idx="78">
                  <c:v>1113.0912063529138</c:v>
                </c:pt>
                <c:pt idx="79">
                  <c:v>1632.1028382913371</c:v>
                </c:pt>
                <c:pt idx="80">
                  <c:v>2215.5914747532543</c:v>
                </c:pt>
                <c:pt idx="81">
                  <c:v>3475.7412398921833</c:v>
                </c:pt>
                <c:pt idx="82">
                  <c:v>1615.6780170857899</c:v>
                </c:pt>
                <c:pt idx="83">
                  <c:v>2073.0515047244526</c:v>
                </c:pt>
                <c:pt idx="84">
                  <c:v>5005.7394488150012</c:v>
                </c:pt>
                <c:pt idx="85">
                  <c:v>1143.6623454129503</c:v>
                </c:pt>
                <c:pt idx="86">
                  <c:v>1713.751185155086</c:v>
                </c:pt>
                <c:pt idx="87">
                  <c:v>1398.8126639796858</c:v>
                </c:pt>
                <c:pt idx="88">
                  <c:v>1509.7269813197745</c:v>
                </c:pt>
                <c:pt idx="89">
                  <c:v>1205.675283097172</c:v>
                </c:pt>
                <c:pt idx="90">
                  <c:v>1863.1848766421019</c:v>
                </c:pt>
                <c:pt idx="91">
                  <c:v>2962.5456760048719</c:v>
                </c:pt>
                <c:pt idx="92">
                  <c:v>1783.0725128060531</c:v>
                </c:pt>
                <c:pt idx="93">
                  <c:v>1550.902393748846</c:v>
                </c:pt>
                <c:pt idx="94">
                  <c:v>1498.0222998623171</c:v>
                </c:pt>
                <c:pt idx="95">
                  <c:v>1581.0606657263349</c:v>
                </c:pt>
                <c:pt idx="96">
                  <c:v>2982.7532182677496</c:v>
                </c:pt>
                <c:pt idx="97">
                  <c:v>1971.5071968109803</c:v>
                </c:pt>
                <c:pt idx="98">
                  <c:v>1353.4572441071914</c:v>
                </c:pt>
                <c:pt idx="99">
                  <c:v>1404.8904464229338</c:v>
                </c:pt>
                <c:pt idx="100">
                  <c:v>1492.7084257433173</c:v>
                </c:pt>
                <c:pt idx="101">
                  <c:v>2124.3644772478897</c:v>
                </c:pt>
                <c:pt idx="102">
                  <c:v>1894.9485101456341</c:v>
                </c:pt>
                <c:pt idx="103">
                  <c:v>1970.8012452892021</c:v>
                </c:pt>
                <c:pt idx="104">
                  <c:v>2122.3576051574987</c:v>
                </c:pt>
                <c:pt idx="105">
                  <c:v>2001.7808362006049</c:v>
                </c:pt>
                <c:pt idx="106">
                  <c:v>1763.7229350916919</c:v>
                </c:pt>
                <c:pt idx="107">
                  <c:v>1952.9374013958338</c:v>
                </c:pt>
                <c:pt idx="108">
                  <c:v>1646.7933826640046</c:v>
                </c:pt>
                <c:pt idx="109">
                  <c:v>2394.1115702479337</c:v>
                </c:pt>
                <c:pt idx="110">
                  <c:v>1554.9696910713787</c:v>
                </c:pt>
                <c:pt idx="111">
                  <c:v>2087.8738653836617</c:v>
                </c:pt>
                <c:pt idx="112">
                  <c:v>1523.6742797785753</c:v>
                </c:pt>
                <c:pt idx="113">
                  <c:v>1883.7870147176984</c:v>
                </c:pt>
                <c:pt idx="114">
                  <c:v>1641.9295556291045</c:v>
                </c:pt>
                <c:pt idx="115">
                  <c:v>2349.9727077869347</c:v>
                </c:pt>
                <c:pt idx="116">
                  <c:v>2643.5960082169468</c:v>
                </c:pt>
                <c:pt idx="117">
                  <c:v>2713.3090395221489</c:v>
                </c:pt>
                <c:pt idx="118">
                  <c:v>3545.3299258780562</c:v>
                </c:pt>
                <c:pt idx="119">
                  <c:v>1973.5283683104549</c:v>
                </c:pt>
                <c:pt idx="120">
                  <c:v>1815.564069234453</c:v>
                </c:pt>
                <c:pt idx="121">
                  <c:v>3551.865175183561</c:v>
                </c:pt>
                <c:pt idx="122">
                  <c:v>2604.002494135812</c:v>
                </c:pt>
                <c:pt idx="123">
                  <c:v>2352.1148136554643</c:v>
                </c:pt>
                <c:pt idx="124">
                  <c:v>1437.6136907611296</c:v>
                </c:pt>
                <c:pt idx="125">
                  <c:v>1438.0388105476625</c:v>
                </c:pt>
                <c:pt idx="126">
                  <c:v>1154.8219881366842</c:v>
                </c:pt>
                <c:pt idx="127">
                  <c:v>2685.5297077367454</c:v>
                </c:pt>
                <c:pt idx="128">
                  <c:v>2789.2418743118146</c:v>
                </c:pt>
                <c:pt idx="129">
                  <c:v>3366.5181402489902</c:v>
                </c:pt>
                <c:pt idx="130">
                  <c:v>2324.7603764583423</c:v>
                </c:pt>
                <c:pt idx="131">
                  <c:v>2976.5397697004469</c:v>
                </c:pt>
                <c:pt idx="132">
                  <c:v>2657.6987215119511</c:v>
                </c:pt>
                <c:pt idx="133">
                  <c:v>2106.6243170053044</c:v>
                </c:pt>
                <c:pt idx="134">
                  <c:v>1203.0423503251238</c:v>
                </c:pt>
                <c:pt idx="135">
                  <c:v>1247.0155203862075</c:v>
                </c:pt>
                <c:pt idx="136">
                  <c:v>3201.351580614149</c:v>
                </c:pt>
                <c:pt idx="137">
                  <c:v>1588.656596928409</c:v>
                </c:pt>
                <c:pt idx="138">
                  <c:v>2413.9821715621802</c:v>
                </c:pt>
                <c:pt idx="139">
                  <c:v>2523.6552920763447</c:v>
                </c:pt>
                <c:pt idx="140">
                  <c:v>2548.1189669595551</c:v>
                </c:pt>
                <c:pt idx="141">
                  <c:v>3586.2385722409344</c:v>
                </c:pt>
                <c:pt idx="142">
                  <c:v>2700.4643516382093</c:v>
                </c:pt>
                <c:pt idx="143">
                  <c:v>2456.6471838222642</c:v>
                </c:pt>
                <c:pt idx="144">
                  <c:v>2341.4391656775319</c:v>
                </c:pt>
                <c:pt idx="145">
                  <c:v>3189.1065721828536</c:v>
                </c:pt>
                <c:pt idx="146">
                  <c:v>4087.4009046635883</c:v>
                </c:pt>
                <c:pt idx="147">
                  <c:v>3880.1025050039425</c:v>
                </c:pt>
                <c:pt idx="148">
                  <c:v>3147.550828359872</c:v>
                </c:pt>
                <c:pt idx="149">
                  <c:v>3106.7340637275793</c:v>
                </c:pt>
                <c:pt idx="150">
                  <c:v>3243.8774172589297</c:v>
                </c:pt>
                <c:pt idx="151">
                  <c:v>2697.3050949152976</c:v>
                </c:pt>
                <c:pt idx="152">
                  <c:v>2703.6923708885752</c:v>
                </c:pt>
                <c:pt idx="153">
                  <c:v>1602.6258134401903</c:v>
                </c:pt>
                <c:pt idx="154">
                  <c:v>1110.417441695965</c:v>
                </c:pt>
                <c:pt idx="155">
                  <c:v>1531.1387534485873</c:v>
                </c:pt>
                <c:pt idx="156">
                  <c:v>4256.7999484189486</c:v>
                </c:pt>
                <c:pt idx="157">
                  <c:v>8504.5389725574769</c:v>
                </c:pt>
                <c:pt idx="158">
                  <c:v>4240.2309956632134</c:v>
                </c:pt>
                <c:pt idx="159">
                  <c:v>3000.4972485579792</c:v>
                </c:pt>
                <c:pt idx="160">
                  <c:v>4906.143326099048</c:v>
                </c:pt>
                <c:pt idx="161">
                  <c:v>5732.8074129727029</c:v>
                </c:pt>
                <c:pt idx="162">
                  <c:v>4397.7475953405192</c:v>
                </c:pt>
                <c:pt idx="163">
                  <c:v>10948.182476466329</c:v>
                </c:pt>
                <c:pt idx="164">
                  <c:v>3652.2921967582606</c:v>
                </c:pt>
                <c:pt idx="165">
                  <c:v>3641.5016994892994</c:v>
                </c:pt>
                <c:pt idx="166">
                  <c:v>3997.508137488514</c:v>
                </c:pt>
                <c:pt idx="167">
                  <c:v>3156.5215156033109</c:v>
                </c:pt>
                <c:pt idx="168">
                  <c:v>2751.7093142272265</c:v>
                </c:pt>
                <c:pt idx="169">
                  <c:v>1724.2727188274891</c:v>
                </c:pt>
                <c:pt idx="170">
                  <c:v>3057.779184530832</c:v>
                </c:pt>
                <c:pt idx="171">
                  <c:v>1097.674312936678</c:v>
                </c:pt>
                <c:pt idx="172">
                  <c:v>4781.8978338510105</c:v>
                </c:pt>
                <c:pt idx="173">
                  <c:v>3151.2374041135058</c:v>
                </c:pt>
                <c:pt idx="174">
                  <c:v>2351.2043651505905</c:v>
                </c:pt>
                <c:pt idx="175">
                  <c:v>1289.8571563064336</c:v>
                </c:pt>
                <c:pt idx="176">
                  <c:v>1839.5600777843185</c:v>
                </c:pt>
                <c:pt idx="177">
                  <c:v>3465.8531330789115</c:v>
                </c:pt>
                <c:pt idx="178">
                  <c:v>3180.5211922214257</c:v>
                </c:pt>
                <c:pt idx="179">
                  <c:v>2441.3416597934097</c:v>
                </c:pt>
                <c:pt idx="180">
                  <c:v>1494.1125586144306</c:v>
                </c:pt>
                <c:pt idx="181">
                  <c:v>2051.6849122672002</c:v>
                </c:pt>
                <c:pt idx="182">
                  <c:v>1783.7507819642944</c:v>
                </c:pt>
                <c:pt idx="183">
                  <c:v>3739.3855783881727</c:v>
                </c:pt>
                <c:pt idx="184">
                  <c:v>3161.0816259969756</c:v>
                </c:pt>
                <c:pt idx="185">
                  <c:v>1771.038570035327</c:v>
                </c:pt>
                <c:pt idx="186">
                  <c:v>2409.4366413129701</c:v>
                </c:pt>
                <c:pt idx="187">
                  <c:v>5073.0950752964327</c:v>
                </c:pt>
                <c:pt idx="188">
                  <c:v>3702.5001760687369</c:v>
                </c:pt>
                <c:pt idx="189">
                  <c:v>4790.6957124913297</c:v>
                </c:pt>
                <c:pt idx="190">
                  <c:v>4126.3275310968011</c:v>
                </c:pt>
                <c:pt idx="191">
                  <c:v>3737.2727657788437</c:v>
                </c:pt>
                <c:pt idx="192">
                  <c:v>2308.9078477575863</c:v>
                </c:pt>
                <c:pt idx="193">
                  <c:v>3188.8158619929454</c:v>
                </c:pt>
                <c:pt idx="194">
                  <c:v>3431.7102860620812</c:v>
                </c:pt>
                <c:pt idx="195">
                  <c:v>3248.1860397620085</c:v>
                </c:pt>
                <c:pt idx="196">
                  <c:v>2969.6615659743898</c:v>
                </c:pt>
                <c:pt idx="197">
                  <c:v>4892.6877213503594</c:v>
                </c:pt>
                <c:pt idx="198">
                  <c:v>2670.5654513583236</c:v>
                </c:pt>
                <c:pt idx="199">
                  <c:v>2982.1412726964741</c:v>
                </c:pt>
                <c:pt idx="200">
                  <c:v>3025.709284251202</c:v>
                </c:pt>
                <c:pt idx="201">
                  <c:v>5815.9826855965284</c:v>
                </c:pt>
                <c:pt idx="202">
                  <c:v>3594.2190692655604</c:v>
                </c:pt>
                <c:pt idx="203">
                  <c:v>3476.529576485736</c:v>
                </c:pt>
                <c:pt idx="204">
                  <c:v>2842.3111188370526</c:v>
                </c:pt>
                <c:pt idx="205">
                  <c:v>2132.0409624871954</c:v>
                </c:pt>
                <c:pt idx="206">
                  <c:v>1604.3570320115712</c:v>
                </c:pt>
                <c:pt idx="207">
                  <c:v>1783.8512443169122</c:v>
                </c:pt>
                <c:pt idx="208">
                  <c:v>2632.3152084576263</c:v>
                </c:pt>
                <c:pt idx="209">
                  <c:v>12634.140465004217</c:v>
                </c:pt>
                <c:pt idx="210">
                  <c:v>2879.9350789025989</c:v>
                </c:pt>
                <c:pt idx="211">
                  <c:v>1729.9031190295166</c:v>
                </c:pt>
                <c:pt idx="212">
                  <c:v>1563.0702204437703</c:v>
                </c:pt>
                <c:pt idx="213">
                  <c:v>1759.9236999103075</c:v>
                </c:pt>
                <c:pt idx="214">
                  <c:v>1902.9192882299424</c:v>
                </c:pt>
                <c:pt idx="215">
                  <c:v>1484.9779980264107</c:v>
                </c:pt>
                <c:pt idx="216">
                  <c:v>1559.8149022062969</c:v>
                </c:pt>
                <c:pt idx="217">
                  <c:v>1544.7812816190644</c:v>
                </c:pt>
                <c:pt idx="218">
                  <c:v>1470.9915147135798</c:v>
                </c:pt>
                <c:pt idx="219">
                  <c:v>1448.0771372742611</c:v>
                </c:pt>
                <c:pt idx="220">
                  <c:v>1454.7701196400935</c:v>
                </c:pt>
                <c:pt idx="221">
                  <c:v>1512.7934841037606</c:v>
                </c:pt>
                <c:pt idx="222">
                  <c:v>1484.1502720809669</c:v>
                </c:pt>
                <c:pt idx="223">
                  <c:v>1454.4218538878235</c:v>
                </c:pt>
                <c:pt idx="224">
                  <c:v>1470.1534008885899</c:v>
                </c:pt>
                <c:pt idx="225">
                  <c:v>1782.4025147429404</c:v>
                </c:pt>
                <c:pt idx="226">
                  <c:v>1903.0648160057999</c:v>
                </c:pt>
                <c:pt idx="227">
                  <c:v>1863.2222378589393</c:v>
                </c:pt>
                <c:pt idx="228">
                  <c:v>2148.1775417148733</c:v>
                </c:pt>
                <c:pt idx="229">
                  <c:v>2312.5436746948926</c:v>
                </c:pt>
                <c:pt idx="230">
                  <c:v>2045.9491333244343</c:v>
                </c:pt>
                <c:pt idx="231">
                  <c:v>2130.2463705500527</c:v>
                </c:pt>
                <c:pt idx="232">
                  <c:v>2336.1871229271283</c:v>
                </c:pt>
                <c:pt idx="233">
                  <c:v>2303.7652871142786</c:v>
                </c:pt>
                <c:pt idx="234">
                  <c:v>2301.2410886550542</c:v>
                </c:pt>
                <c:pt idx="235">
                  <c:v>2329.5754238800296</c:v>
                </c:pt>
                <c:pt idx="236">
                  <c:v>2047.1119642706753</c:v>
                </c:pt>
                <c:pt idx="237">
                  <c:v>2630.053944654785</c:v>
                </c:pt>
                <c:pt idx="238">
                  <c:v>2498.3208333452017</c:v>
                </c:pt>
                <c:pt idx="239">
                  <c:v>2164.7606260805655</c:v>
                </c:pt>
                <c:pt idx="240">
                  <c:v>2223.4435154579041</c:v>
                </c:pt>
                <c:pt idx="241">
                  <c:v>2018.2871539763644</c:v>
                </c:pt>
                <c:pt idx="242">
                  <c:v>1952.7086266591764</c:v>
                </c:pt>
                <c:pt idx="243">
                  <c:v>1851.5944966686566</c:v>
                </c:pt>
                <c:pt idx="244">
                  <c:v>1984.6950120296342</c:v>
                </c:pt>
                <c:pt idx="245">
                  <c:v>1757.2673514111714</c:v>
                </c:pt>
                <c:pt idx="246">
                  <c:v>1713.2895002725945</c:v>
                </c:pt>
                <c:pt idx="247">
                  <c:v>1737.1776813931394</c:v>
                </c:pt>
                <c:pt idx="248">
                  <c:v>1729.5048745031816</c:v>
                </c:pt>
                <c:pt idx="249">
                  <c:v>1710.0298922890192</c:v>
                </c:pt>
                <c:pt idx="250">
                  <c:v>1565.5088058418648</c:v>
                </c:pt>
                <c:pt idx="251">
                  <c:v>1533.860616288518</c:v>
                </c:pt>
                <c:pt idx="252">
                  <c:v>1470.0725660262922</c:v>
                </c:pt>
                <c:pt idx="253">
                  <c:v>1324.6918739345194</c:v>
                </c:pt>
                <c:pt idx="254">
                  <c:v>1437.8841685489188</c:v>
                </c:pt>
                <c:pt idx="255">
                  <c:v>1377.3808728667748</c:v>
                </c:pt>
                <c:pt idx="256">
                  <c:v>1484.1722987931587</c:v>
                </c:pt>
                <c:pt idx="257">
                  <c:v>1456.4571668551639</c:v>
                </c:pt>
                <c:pt idx="258">
                  <c:v>1394.463472356935</c:v>
                </c:pt>
                <c:pt idx="259">
                  <c:v>1428.5674492600492</c:v>
                </c:pt>
                <c:pt idx="260">
                  <c:v>1377.3595453814496</c:v>
                </c:pt>
                <c:pt idx="261">
                  <c:v>1427.9557497991641</c:v>
                </c:pt>
                <c:pt idx="262">
                  <c:v>1378.4305586805481</c:v>
                </c:pt>
                <c:pt idx="263">
                  <c:v>1389.5604959386446</c:v>
                </c:pt>
                <c:pt idx="264">
                  <c:v>1429.3871870630417</c:v>
                </c:pt>
                <c:pt idx="265">
                  <c:v>1369.1321388346676</c:v>
                </c:pt>
                <c:pt idx="266">
                  <c:v>1426.778867453932</c:v>
                </c:pt>
                <c:pt idx="267">
                  <c:v>1361.1648641092668</c:v>
                </c:pt>
                <c:pt idx="268">
                  <c:v>1399.7927731044902</c:v>
                </c:pt>
                <c:pt idx="269">
                  <c:v>1385.2411680695939</c:v>
                </c:pt>
                <c:pt idx="270">
                  <c:v>1352.6590287200002</c:v>
                </c:pt>
                <c:pt idx="271">
                  <c:v>1341.6809589529673</c:v>
                </c:pt>
                <c:pt idx="272">
                  <c:v>1362.6068634388755</c:v>
                </c:pt>
                <c:pt idx="273">
                  <c:v>1247.3825358661907</c:v>
                </c:pt>
                <c:pt idx="274">
                  <c:v>1236.1412198833623</c:v>
                </c:pt>
                <c:pt idx="275">
                  <c:v>1250.0693589242005</c:v>
                </c:pt>
                <c:pt idx="276">
                  <c:v>1282.9202517238839</c:v>
                </c:pt>
                <c:pt idx="277">
                  <c:v>1218.3988477791215</c:v>
                </c:pt>
                <c:pt idx="278">
                  <c:v>1299.4329266679642</c:v>
                </c:pt>
                <c:pt idx="279">
                  <c:v>1282.7005192504294</c:v>
                </c:pt>
                <c:pt idx="280">
                  <c:v>1311.6111569660056</c:v>
                </c:pt>
                <c:pt idx="281">
                  <c:v>1226.5398357956519</c:v>
                </c:pt>
                <c:pt idx="282">
                  <c:v>1297.0343773174791</c:v>
                </c:pt>
                <c:pt idx="283">
                  <c:v>1182.9195962604217</c:v>
                </c:pt>
                <c:pt idx="284">
                  <c:v>1206.7434594281392</c:v>
                </c:pt>
                <c:pt idx="285">
                  <c:v>1114.5879300972115</c:v>
                </c:pt>
                <c:pt idx="286">
                  <c:v>1114.8743468576388</c:v>
                </c:pt>
                <c:pt idx="287">
                  <c:v>1102.2686598912303</c:v>
                </c:pt>
                <c:pt idx="288">
                  <c:v>1082.4390226938767</c:v>
                </c:pt>
                <c:pt idx="289">
                  <c:v>1145.3585224208923</c:v>
                </c:pt>
                <c:pt idx="290">
                  <c:v>1175.7885761649441</c:v>
                </c:pt>
                <c:pt idx="291">
                  <c:v>1132.9297503989183</c:v>
                </c:pt>
                <c:pt idx="292">
                  <c:v>1056.8890537769535</c:v>
                </c:pt>
                <c:pt idx="293">
                  <c:v>1047.0504529320733</c:v>
                </c:pt>
                <c:pt idx="294">
                  <c:v>1048.991483467029</c:v>
                </c:pt>
                <c:pt idx="295">
                  <c:v>1024.5888588552461</c:v>
                </c:pt>
                <c:pt idx="296">
                  <c:v>968.32029416288128</c:v>
                </c:pt>
                <c:pt idx="297">
                  <c:v>980.89780375020837</c:v>
                </c:pt>
                <c:pt idx="298">
                  <c:v>968.90684037996823</c:v>
                </c:pt>
                <c:pt idx="299">
                  <c:v>967.56631195871057</c:v>
                </c:pt>
                <c:pt idx="300">
                  <c:v>952.3986125694388</c:v>
                </c:pt>
                <c:pt idx="301">
                  <c:v>953.25617435796516</c:v>
                </c:pt>
                <c:pt idx="302">
                  <c:v>967.38576410623273</c:v>
                </c:pt>
                <c:pt idx="303">
                  <c:v>1011.290480284563</c:v>
                </c:pt>
                <c:pt idx="304">
                  <c:v>1005.4301084026289</c:v>
                </c:pt>
                <c:pt idx="305">
                  <c:v>979.78445425894233</c:v>
                </c:pt>
                <c:pt idx="306">
                  <c:v>1002.5884599800487</c:v>
                </c:pt>
                <c:pt idx="307">
                  <c:v>966.26559822216723</c:v>
                </c:pt>
                <c:pt idx="308">
                  <c:v>969.4317789126095</c:v>
                </c:pt>
                <c:pt idx="309">
                  <c:v>999.71691906207332</c:v>
                </c:pt>
                <c:pt idx="310">
                  <c:v>993.60570417615565</c:v>
                </c:pt>
                <c:pt idx="311">
                  <c:v>1134.3684710098407</c:v>
                </c:pt>
                <c:pt idx="312">
                  <c:v>1118.3919166359017</c:v>
                </c:pt>
                <c:pt idx="313">
                  <c:v>1132.1404902483948</c:v>
                </c:pt>
                <c:pt idx="314">
                  <c:v>1285.8823496707225</c:v>
                </c:pt>
                <c:pt idx="315">
                  <c:v>1296.7592051713807</c:v>
                </c:pt>
                <c:pt idx="316">
                  <c:v>1557.7859707311143</c:v>
                </c:pt>
                <c:pt idx="317">
                  <c:v>1608.3465292756364</c:v>
                </c:pt>
                <c:pt idx="318">
                  <c:v>1614.5942242895028</c:v>
                </c:pt>
                <c:pt idx="319">
                  <c:v>1605.8051734268247</c:v>
                </c:pt>
                <c:pt idx="320">
                  <c:v>1638.2956286724338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1-4F06-B4AD-9071B3720662}"/>
            </c:ext>
          </c:extLst>
        </c:ser>
        <c:ser>
          <c:idx val="0"/>
          <c:order val="1"/>
          <c:tx>
            <c:strRef>
              <c:f>'38061010'!$G$1</c:f>
              <c:strCache>
                <c:ptCount val="1"/>
                <c:pt idx="0">
                  <c:v>exp_usd-ton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'38061010'!$A$2:$A$373</c:f>
              <c:numCache>
                <c:formatCode>yyyy\-mm\-dd;@</c:formatCode>
                <c:ptCount val="37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35765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</c:numCache>
            </c:numRef>
          </c:cat>
          <c:val>
            <c:numRef>
              <c:f>'38061010'!$G$2:$G$373</c:f>
              <c:numCache>
                <c:formatCode>#,##0</c:formatCode>
                <c:ptCount val="372"/>
                <c:pt idx="0">
                  <c:v>540.20231267402164</c:v>
                </c:pt>
                <c:pt idx="1">
                  <c:v>558.09346347523092</c:v>
                </c:pt>
                <c:pt idx="2">
                  <c:v>581.20192973182372</c:v>
                </c:pt>
                <c:pt idx="3">
                  <c:v>597.12913248547773</c:v>
                </c:pt>
                <c:pt idx="4">
                  <c:v>607.98893956389725</c:v>
                </c:pt>
                <c:pt idx="5">
                  <c:v>721.1884111687333</c:v>
                </c:pt>
                <c:pt idx="6">
                  <c:v>315.51991500555863</c:v>
                </c:pt>
                <c:pt idx="7">
                  <c:v>614.55437724585727</c:v>
                </c:pt>
                <c:pt idx="8">
                  <c:v>852.16272013513094</c:v>
                </c:pt>
                <c:pt idx="9">
                  <c:v>469.98332962689051</c:v>
                </c:pt>
                <c:pt idx="10">
                  <c:v>636.80891870180074</c:v>
                </c:pt>
                <c:pt idx="11">
                  <c:v>654.11717183864243</c:v>
                </c:pt>
                <c:pt idx="12">
                  <c:v>669.1285144171402</c:v>
                </c:pt>
                <c:pt idx="13">
                  <c:v>711.38043036946806</c:v>
                </c:pt>
                <c:pt idx="14">
                  <c:v>699.9708563059155</c:v>
                </c:pt>
                <c:pt idx="15">
                  <c:v>708.83809957047004</c:v>
                </c:pt>
                <c:pt idx="16">
                  <c:v>734.71526431190637</c:v>
                </c:pt>
                <c:pt idx="17">
                  <c:v>392.25407231536519</c:v>
                </c:pt>
                <c:pt idx="18">
                  <c:v>1469.40388160356</c:v>
                </c:pt>
                <c:pt idx="19">
                  <c:v>744.91100275373719</c:v>
                </c:pt>
                <c:pt idx="20">
                  <c:v>683.81973262243184</c:v>
                </c:pt>
                <c:pt idx="21">
                  <c:v>796.47578084874408</c:v>
                </c:pt>
                <c:pt idx="22">
                  <c:v>755.20325857961882</c:v>
                </c:pt>
                <c:pt idx="23">
                  <c:v>784.73831430630673</c:v>
                </c:pt>
                <c:pt idx="24">
                  <c:v>799.1490507017437</c:v>
                </c:pt>
                <c:pt idx="25">
                  <c:v>780.3978746659941</c:v>
                </c:pt>
                <c:pt idx="26">
                  <c:v>789.63167809406411</c:v>
                </c:pt>
                <c:pt idx="27">
                  <c:v>825.74263874786868</c:v>
                </c:pt>
                <c:pt idx="28">
                  <c:v>855.81259860582998</c:v>
                </c:pt>
                <c:pt idx="29">
                  <c:v>1332.8301418329661</c:v>
                </c:pt>
                <c:pt idx="30">
                  <c:v>536.61179626074841</c:v>
                </c:pt>
                <c:pt idx="31">
                  <c:v>813.5072638095337</c:v>
                </c:pt>
                <c:pt idx="32">
                  <c:v>785.76001048679996</c:v>
                </c:pt>
                <c:pt idx="33">
                  <c:v>781.15228034245354</c:v>
                </c:pt>
                <c:pt idx="34">
                  <c:v>736.71953974871246</c:v>
                </c:pt>
                <c:pt idx="35">
                  <c:v>693.44220240562743</c:v>
                </c:pt>
                <c:pt idx="36">
                  <c:v>679.79960097284015</c:v>
                </c:pt>
                <c:pt idx="37">
                  <c:v>666.09736257149564</c:v>
                </c:pt>
                <c:pt idx="38">
                  <c:v>651.56431808664183</c:v>
                </c:pt>
                <c:pt idx="39">
                  <c:v>580.65280012688481</c:v>
                </c:pt>
                <c:pt idx="40">
                  <c:v>515.45813444557621</c:v>
                </c:pt>
                <c:pt idx="41">
                  <c:v>523.30804647196999</c:v>
                </c:pt>
                <c:pt idx="42">
                  <c:v>419.00418776078146</c:v>
                </c:pt>
                <c:pt idx="43">
                  <c:v>459.88647977819039</c:v>
                </c:pt>
                <c:pt idx="44">
                  <c:v>337.17481613664432</c:v>
                </c:pt>
                <c:pt idx="45">
                  <c:v>638.16924965933822</c:v>
                </c:pt>
                <c:pt idx="46">
                  <c:v>500.5490654364354</c:v>
                </c:pt>
                <c:pt idx="47">
                  <c:v>519.87933626413781</c:v>
                </c:pt>
                <c:pt idx="48">
                  <c:v>574.14312411949049</c:v>
                </c:pt>
                <c:pt idx="49">
                  <c:v>607.23219109910417</c:v>
                </c:pt>
                <c:pt idx="50">
                  <c:v>573.7024773511738</c:v>
                </c:pt>
                <c:pt idx="51">
                  <c:v>602.03351326148652</c:v>
                </c:pt>
                <c:pt idx="52">
                  <c:v>569.51925241869094</c:v>
                </c:pt>
                <c:pt idx="53">
                  <c:v>268.5003639326402</c:v>
                </c:pt>
                <c:pt idx="54">
                  <c:v>1097.3315447954119</c:v>
                </c:pt>
                <c:pt idx="55">
                  <c:v>523.2868103119971</c:v>
                </c:pt>
                <c:pt idx="56">
                  <c:v>575.85302095866177</c:v>
                </c:pt>
                <c:pt idx="57">
                  <c:v>471.95715189404399</c:v>
                </c:pt>
                <c:pt idx="58">
                  <c:v>528.4584521672482</c:v>
                </c:pt>
                <c:pt idx="59">
                  <c:v>522.43004761065072</c:v>
                </c:pt>
                <c:pt idx="60">
                  <c:v>507.00098165162365</c:v>
                </c:pt>
                <c:pt idx="61">
                  <c:v>508.60779298343652</c:v>
                </c:pt>
                <c:pt idx="62">
                  <c:v>498.45923194305675</c:v>
                </c:pt>
                <c:pt idx="63">
                  <c:v>502.54395519134567</c:v>
                </c:pt>
                <c:pt idx="64">
                  <c:v>495.74719869246121</c:v>
                </c:pt>
                <c:pt idx="65">
                  <c:v>323.41694397468768</c:v>
                </c:pt>
                <c:pt idx="66">
                  <c:v>778.59874192934444</c:v>
                </c:pt>
                <c:pt idx="67">
                  <c:v>510.77412346300986</c:v>
                </c:pt>
                <c:pt idx="68">
                  <c:v>498.04257837734446</c:v>
                </c:pt>
                <c:pt idx="69">
                  <c:v>455.8289884103591</c:v>
                </c:pt>
                <c:pt idx="70">
                  <c:v>473.60811166405267</c:v>
                </c:pt>
                <c:pt idx="71">
                  <c:v>478.67863229166727</c:v>
                </c:pt>
                <c:pt idx="72">
                  <c:v>459.73294007909772</c:v>
                </c:pt>
                <c:pt idx="73">
                  <c:v>468.16412525066875</c:v>
                </c:pt>
                <c:pt idx="74">
                  <c:v>463.48024511831056</c:v>
                </c:pt>
                <c:pt idx="75">
                  <c:v>475.53142982837136</c:v>
                </c:pt>
                <c:pt idx="76">
                  <c:v>475.35205277466036</c:v>
                </c:pt>
                <c:pt idx="77">
                  <c:v>422.87214478487482</c:v>
                </c:pt>
                <c:pt idx="78">
                  <c:v>543.09822357164433</c:v>
                </c:pt>
                <c:pt idx="79">
                  <c:v>469.44728108956866</c:v>
                </c:pt>
                <c:pt idx="80">
                  <c:v>575.43794298005707</c:v>
                </c:pt>
                <c:pt idx="81">
                  <c:v>385.15134310585916</c:v>
                </c:pt>
                <c:pt idx="82">
                  <c:v>461.22665675881046</c:v>
                </c:pt>
                <c:pt idx="83">
                  <c:v>462.53512310745958</c:v>
                </c:pt>
                <c:pt idx="84">
                  <c:v>461.53805401554007</c:v>
                </c:pt>
                <c:pt idx="85">
                  <c:v>455.76369461883382</c:v>
                </c:pt>
                <c:pt idx="86">
                  <c:v>454.85224382822304</c:v>
                </c:pt>
                <c:pt idx="87">
                  <c:v>459.41154582181588</c:v>
                </c:pt>
                <c:pt idx="88">
                  <c:v>459.79316328206994</c:v>
                </c:pt>
                <c:pt idx="89">
                  <c:v>356.02190885936722</c:v>
                </c:pt>
                <c:pt idx="90">
                  <c:v>565.38568586182703</c:v>
                </c:pt>
                <c:pt idx="91">
                  <c:v>432.3971115612037</c:v>
                </c:pt>
                <c:pt idx="92">
                  <c:v>552.40455192192167</c:v>
                </c:pt>
                <c:pt idx="93">
                  <c:v>342.25477041243255</c:v>
                </c:pt>
                <c:pt idx="94">
                  <c:v>443.82398830577671</c:v>
                </c:pt>
                <c:pt idx="95">
                  <c:v>445.93504756169199</c:v>
                </c:pt>
                <c:pt idx="96">
                  <c:v>474.97361578675145</c:v>
                </c:pt>
                <c:pt idx="97">
                  <c:v>483.25748841023892</c:v>
                </c:pt>
                <c:pt idx="98">
                  <c:v>508.5457439744917</c:v>
                </c:pt>
                <c:pt idx="99">
                  <c:v>507.48486198851873</c:v>
                </c:pt>
                <c:pt idx="100">
                  <c:v>488.66202952806287</c:v>
                </c:pt>
                <c:pt idx="101">
                  <c:v>432.24472859059864</c:v>
                </c:pt>
                <c:pt idx="102">
                  <c:v>468.72834569640241</c:v>
                </c:pt>
                <c:pt idx="103">
                  <c:v>420.7033068597292</c:v>
                </c:pt>
                <c:pt idx="104">
                  <c:v>501.40758607782396</c:v>
                </c:pt>
                <c:pt idx="105">
                  <c:v>379.88639476189854</c:v>
                </c:pt>
                <c:pt idx="106">
                  <c:v>471.27015243402718</c:v>
                </c:pt>
                <c:pt idx="107">
                  <c:v>484.53999245499591</c:v>
                </c:pt>
                <c:pt idx="108">
                  <c:v>486.65381160571104</c:v>
                </c:pt>
                <c:pt idx="109">
                  <c:v>479.32266074636783</c:v>
                </c:pt>
                <c:pt idx="110">
                  <c:v>460.69768631312832</c:v>
                </c:pt>
                <c:pt idx="111">
                  <c:v>461.81494316157654</c:v>
                </c:pt>
                <c:pt idx="112">
                  <c:v>459.14690452502305</c:v>
                </c:pt>
                <c:pt idx="113">
                  <c:v>458.51059260598367</c:v>
                </c:pt>
                <c:pt idx="114">
                  <c:v>446.35491768636541</c:v>
                </c:pt>
                <c:pt idx="115">
                  <c:v>443.21419043310209</c:v>
                </c:pt>
                <c:pt idx="116">
                  <c:v>320.7247871531365</c:v>
                </c:pt>
                <c:pt idx="117">
                  <c:v>689.77756134806134</c:v>
                </c:pt>
                <c:pt idx="118">
                  <c:v>512.6267586687469</c:v>
                </c:pt>
                <c:pt idx="119">
                  <c:v>532.36277885961965</c:v>
                </c:pt>
                <c:pt idx="120">
                  <c:v>542.1026806340717</c:v>
                </c:pt>
                <c:pt idx="121">
                  <c:v>546.70075402634359</c:v>
                </c:pt>
                <c:pt idx="122">
                  <c:v>562.76356117692546</c:v>
                </c:pt>
                <c:pt idx="123">
                  <c:v>587.62975255581557</c:v>
                </c:pt>
                <c:pt idx="124">
                  <c:v>590.47755040834738</c:v>
                </c:pt>
                <c:pt idx="125">
                  <c:v>641.01482785478322</c:v>
                </c:pt>
                <c:pt idx="126">
                  <c:v>791.78058840893175</c:v>
                </c:pt>
                <c:pt idx="127">
                  <c:v>749.17649648660245</c:v>
                </c:pt>
                <c:pt idx="128">
                  <c:v>752.65598914940176</c:v>
                </c:pt>
                <c:pt idx="129">
                  <c:v>818.58053629957863</c:v>
                </c:pt>
                <c:pt idx="130">
                  <c:v>872.58507199655082</c:v>
                </c:pt>
                <c:pt idx="131">
                  <c:v>919.26186577036401</c:v>
                </c:pt>
                <c:pt idx="132">
                  <c:v>962.71743898983209</c:v>
                </c:pt>
                <c:pt idx="133">
                  <c:v>1008.2708645776117</c:v>
                </c:pt>
                <c:pt idx="134">
                  <c:v>1069.8910482201634</c:v>
                </c:pt>
                <c:pt idx="135">
                  <c:v>1162.4401421333648</c:v>
                </c:pt>
                <c:pt idx="136">
                  <c:v>1184.1033608410601</c:v>
                </c:pt>
                <c:pt idx="137">
                  <c:v>1056.633936524694</c:v>
                </c:pt>
                <c:pt idx="138">
                  <c:v>994.57971748433624</c:v>
                </c:pt>
                <c:pt idx="139">
                  <c:v>975.35892449432265</c:v>
                </c:pt>
                <c:pt idx="140">
                  <c:v>973.18351294134891</c:v>
                </c:pt>
                <c:pt idx="141">
                  <c:v>958.65778073574313</c:v>
                </c:pt>
                <c:pt idx="142">
                  <c:v>953.32796169691483</c:v>
                </c:pt>
                <c:pt idx="143">
                  <c:v>919.88958535573317</c:v>
                </c:pt>
                <c:pt idx="144">
                  <c:v>864.55326251066447</c:v>
                </c:pt>
                <c:pt idx="145">
                  <c:v>831.85698898996759</c:v>
                </c:pt>
                <c:pt idx="146">
                  <c:v>828.45101136210928</c:v>
                </c:pt>
                <c:pt idx="147">
                  <c:v>830.35093632642702</c:v>
                </c:pt>
                <c:pt idx="148">
                  <c:v>806.88890716381422</c:v>
                </c:pt>
                <c:pt idx="149">
                  <c:v>783.80789944119408</c:v>
                </c:pt>
                <c:pt idx="150">
                  <c:v>777.90597113704405</c:v>
                </c:pt>
                <c:pt idx="151">
                  <c:v>783.11369617727996</c:v>
                </c:pt>
                <c:pt idx="152">
                  <c:v>795.00740141429162</c:v>
                </c:pt>
                <c:pt idx="153">
                  <c:v>839.10102782837498</c:v>
                </c:pt>
                <c:pt idx="154">
                  <c:v>925.1588129165433</c:v>
                </c:pt>
                <c:pt idx="155">
                  <c:v>894.1363646552237</c:v>
                </c:pt>
                <c:pt idx="156">
                  <c:v>868.74380964109594</c:v>
                </c:pt>
                <c:pt idx="157">
                  <c:v>865.22203014205854</c:v>
                </c:pt>
                <c:pt idx="158">
                  <c:v>871.38631781029699</c:v>
                </c:pt>
                <c:pt idx="159">
                  <c:v>919.89799743948959</c:v>
                </c:pt>
                <c:pt idx="160">
                  <c:v>940.70377835456122</c:v>
                </c:pt>
                <c:pt idx="161">
                  <c:v>983.1643323360214</c:v>
                </c:pt>
                <c:pt idx="162">
                  <c:v>1011.5248678082839</c:v>
                </c:pt>
                <c:pt idx="163">
                  <c:v>1050.2587137144519</c:v>
                </c:pt>
                <c:pt idx="164">
                  <c:v>1072.1072797188594</c:v>
                </c:pt>
                <c:pt idx="165">
                  <c:v>1084.7829953900177</c:v>
                </c:pt>
                <c:pt idx="166">
                  <c:v>1082.3318311728185</c:v>
                </c:pt>
                <c:pt idx="167">
                  <c:v>1036.4416214509017</c:v>
                </c:pt>
                <c:pt idx="168">
                  <c:v>948.18246621814978</c:v>
                </c:pt>
                <c:pt idx="169">
                  <c:v>830.40029093023634</c:v>
                </c:pt>
                <c:pt idx="170">
                  <c:v>828.35061802822918</c:v>
                </c:pt>
                <c:pt idx="171">
                  <c:v>839.46984495932327</c:v>
                </c:pt>
                <c:pt idx="172">
                  <c:v>878.69107861946497</c:v>
                </c:pt>
                <c:pt idx="173">
                  <c:v>846.72253137153359</c:v>
                </c:pt>
                <c:pt idx="174">
                  <c:v>881.7771993138939</c:v>
                </c:pt>
                <c:pt idx="175">
                  <c:v>891.71793308814244</c:v>
                </c:pt>
                <c:pt idx="176">
                  <c:v>909.23367907037641</c:v>
                </c:pt>
                <c:pt idx="177">
                  <c:v>930.56703995014732</c:v>
                </c:pt>
                <c:pt idx="178">
                  <c:v>1001.6018836783138</c:v>
                </c:pt>
                <c:pt idx="179">
                  <c:v>1176.1335845648923</c:v>
                </c:pt>
                <c:pt idx="180">
                  <c:v>1290.9649495090166</c:v>
                </c:pt>
                <c:pt idx="181">
                  <c:v>1447.5285167394272</c:v>
                </c:pt>
                <c:pt idx="182">
                  <c:v>1557.7122021587668</c:v>
                </c:pt>
                <c:pt idx="183">
                  <c:v>1720.0887659293585</c:v>
                </c:pt>
                <c:pt idx="184">
                  <c:v>1942.1716511720099</c:v>
                </c:pt>
                <c:pt idx="185">
                  <c:v>1932.4294564182271</c:v>
                </c:pt>
                <c:pt idx="186">
                  <c:v>1879.0843749390119</c:v>
                </c:pt>
                <c:pt idx="187">
                  <c:v>1725.3933273109312</c:v>
                </c:pt>
                <c:pt idx="188">
                  <c:v>1668.0151863166686</c:v>
                </c:pt>
                <c:pt idx="189">
                  <c:v>1975.375352149385</c:v>
                </c:pt>
                <c:pt idx="190">
                  <c:v>2484.2753147246726</c:v>
                </c:pt>
                <c:pt idx="191">
                  <c:v>2834.0789628287248</c:v>
                </c:pt>
                <c:pt idx="192">
                  <c:v>2939.9028504773546</c:v>
                </c:pt>
                <c:pt idx="193">
                  <c:v>3071.3261286201905</c:v>
                </c:pt>
                <c:pt idx="194">
                  <c:v>3163.7019836118407</c:v>
                </c:pt>
                <c:pt idx="195">
                  <c:v>3229.5755688997447</c:v>
                </c:pt>
                <c:pt idx="196">
                  <c:v>3202.0753684886463</c:v>
                </c:pt>
                <c:pt idx="197">
                  <c:v>2814.8010554003063</c:v>
                </c:pt>
                <c:pt idx="198">
                  <c:v>2565.9944446343493</c:v>
                </c:pt>
                <c:pt idx="199">
                  <c:v>2339.6024210888722</c:v>
                </c:pt>
                <c:pt idx="200">
                  <c:v>2227.9869559637409</c:v>
                </c:pt>
                <c:pt idx="201">
                  <c:v>2078.9127482523768</c:v>
                </c:pt>
                <c:pt idx="202">
                  <c:v>1821.0906187470762</c:v>
                </c:pt>
                <c:pt idx="203">
                  <c:v>1604.0833077209013</c:v>
                </c:pt>
                <c:pt idx="204">
                  <c:v>1591.663489070324</c:v>
                </c:pt>
                <c:pt idx="205">
                  <c:v>1676.7038106628552</c:v>
                </c:pt>
                <c:pt idx="206">
                  <c:v>1645.6501666630086</c:v>
                </c:pt>
                <c:pt idx="207">
                  <c:v>1696.3199204716702</c:v>
                </c:pt>
                <c:pt idx="208">
                  <c:v>1692.7842754935689</c:v>
                </c:pt>
                <c:pt idx="209">
                  <c:v>1671.6344643836069</c:v>
                </c:pt>
                <c:pt idx="210">
                  <c:v>1585.7607100646521</c:v>
                </c:pt>
                <c:pt idx="211">
                  <c:v>1510.1826420521149</c:v>
                </c:pt>
                <c:pt idx="212">
                  <c:v>1470.8223439769718</c:v>
                </c:pt>
                <c:pt idx="213">
                  <c:v>1414.2219511611247</c:v>
                </c:pt>
                <c:pt idx="214">
                  <c:v>1565.2920366367314</c:v>
                </c:pt>
                <c:pt idx="215">
                  <c:v>1678.3063378571658</c:v>
                </c:pt>
                <c:pt idx="216">
                  <c:v>1715.2303774563454</c:v>
                </c:pt>
                <c:pt idx="217">
                  <c:v>1727.8793828047965</c:v>
                </c:pt>
                <c:pt idx="218">
                  <c:v>1711.5797798796737</c:v>
                </c:pt>
                <c:pt idx="219">
                  <c:v>1800.9932079323589</c:v>
                </c:pt>
                <c:pt idx="220">
                  <c:v>1760.3233455327359</c:v>
                </c:pt>
                <c:pt idx="221">
                  <c:v>1757.4140791853515</c:v>
                </c:pt>
                <c:pt idx="222">
                  <c:v>1811.4511214003951</c:v>
                </c:pt>
                <c:pt idx="223">
                  <c:v>1882.6372712717316</c:v>
                </c:pt>
                <c:pt idx="224">
                  <c:v>2179.3375337865887</c:v>
                </c:pt>
                <c:pt idx="225">
                  <c:v>2408.7487837620479</c:v>
                </c:pt>
                <c:pt idx="226">
                  <c:v>2632.7562013356001</c:v>
                </c:pt>
                <c:pt idx="227">
                  <c:v>2448.1585148363079</c:v>
                </c:pt>
                <c:pt idx="228">
                  <c:v>2523.0103533014085</c:v>
                </c:pt>
                <c:pt idx="229">
                  <c:v>2569.0045166338464</c:v>
                </c:pt>
                <c:pt idx="230">
                  <c:v>2515.1580885906405</c:v>
                </c:pt>
                <c:pt idx="231">
                  <c:v>2511.9977440448633</c:v>
                </c:pt>
                <c:pt idx="232">
                  <c:v>2523.6312890254458</c:v>
                </c:pt>
                <c:pt idx="233">
                  <c:v>2530.6394434972763</c:v>
                </c:pt>
                <c:pt idx="234">
                  <c:v>2334.481265781134</c:v>
                </c:pt>
                <c:pt idx="235">
                  <c:v>2367.2361730116659</c:v>
                </c:pt>
                <c:pt idx="236">
                  <c:v>2325.0391875622008</c:v>
                </c:pt>
                <c:pt idx="237">
                  <c:v>2309.7280789122628</c:v>
                </c:pt>
                <c:pt idx="238">
                  <c:v>2257.3434230274243</c:v>
                </c:pt>
                <c:pt idx="239">
                  <c:v>2411.8955590694186</c:v>
                </c:pt>
                <c:pt idx="240">
                  <c:v>2619.1274564901078</c:v>
                </c:pt>
                <c:pt idx="241">
                  <c:v>2559.0656936656997</c:v>
                </c:pt>
                <c:pt idx="242">
                  <c:v>2490.5343446506536</c:v>
                </c:pt>
                <c:pt idx="243">
                  <c:v>2438.3018376314149</c:v>
                </c:pt>
                <c:pt idx="244">
                  <c:v>2420.113714243786</c:v>
                </c:pt>
                <c:pt idx="245">
                  <c:v>2351.2385939400151</c:v>
                </c:pt>
                <c:pt idx="246">
                  <c:v>2321.582716822049</c:v>
                </c:pt>
                <c:pt idx="247">
                  <c:v>2284.3330685750843</c:v>
                </c:pt>
                <c:pt idx="248">
                  <c:v>2408.7087633814763</c:v>
                </c:pt>
                <c:pt idx="249">
                  <c:v>1927.7808606193105</c:v>
                </c:pt>
                <c:pt idx="250">
                  <c:v>1897.0599903332277</c:v>
                </c:pt>
                <c:pt idx="251">
                  <c:v>1908.4141360535043</c:v>
                </c:pt>
                <c:pt idx="252">
                  <c:v>1865.4414333691632</c:v>
                </c:pt>
                <c:pt idx="253">
                  <c:v>1843.0505313396136</c:v>
                </c:pt>
                <c:pt idx="254">
                  <c:v>1845.4157517302156</c:v>
                </c:pt>
                <c:pt idx="255">
                  <c:v>1902.2458682058764</c:v>
                </c:pt>
                <c:pt idx="256">
                  <c:v>1906.8985632321683</c:v>
                </c:pt>
                <c:pt idx="257">
                  <c:v>1942.0325714506741</c:v>
                </c:pt>
                <c:pt idx="258">
                  <c:v>1805.7084350110135</c:v>
                </c:pt>
                <c:pt idx="259">
                  <c:v>1698.9561312398864</c:v>
                </c:pt>
                <c:pt idx="260">
                  <c:v>1683.4832983875904</c:v>
                </c:pt>
                <c:pt idx="261">
                  <c:v>1698.4429864862386</c:v>
                </c:pt>
                <c:pt idx="262">
                  <c:v>1719.928470255277</c:v>
                </c:pt>
                <c:pt idx="263">
                  <c:v>1744.8810837611759</c:v>
                </c:pt>
                <c:pt idx="264">
                  <c:v>1838.730109285362</c:v>
                </c:pt>
                <c:pt idx="265">
                  <c:v>1829.9116996063528</c:v>
                </c:pt>
                <c:pt idx="266">
                  <c:v>1868.5648292181652</c:v>
                </c:pt>
                <c:pt idx="267">
                  <c:v>1865.693896018427</c:v>
                </c:pt>
                <c:pt idx="268">
                  <c:v>1826.5861667275151</c:v>
                </c:pt>
                <c:pt idx="269">
                  <c:v>1782.706393493502</c:v>
                </c:pt>
                <c:pt idx="270">
                  <c:v>1697.1831095121422</c:v>
                </c:pt>
                <c:pt idx="271">
                  <c:v>1664.538259681854</c:v>
                </c:pt>
                <c:pt idx="272">
                  <c:v>1649.9795613950885</c:v>
                </c:pt>
                <c:pt idx="273">
                  <c:v>1669.2707257458499</c:v>
                </c:pt>
                <c:pt idx="274">
                  <c:v>1757.548227449106</c:v>
                </c:pt>
                <c:pt idx="275">
                  <c:v>1817.6475710135007</c:v>
                </c:pt>
                <c:pt idx="276">
                  <c:v>1931.6647004920476</c:v>
                </c:pt>
                <c:pt idx="277">
                  <c:v>1925.2198406155537</c:v>
                </c:pt>
                <c:pt idx="278">
                  <c:v>1916.4007462327509</c:v>
                </c:pt>
                <c:pt idx="279">
                  <c:v>1942.0532530678399</c:v>
                </c:pt>
                <c:pt idx="280">
                  <c:v>1857.1890907104291</c:v>
                </c:pt>
                <c:pt idx="281">
                  <c:v>1817.6449017152268</c:v>
                </c:pt>
                <c:pt idx="282">
                  <c:v>1635.6342285677142</c:v>
                </c:pt>
                <c:pt idx="283">
                  <c:v>1591.4014952726634</c:v>
                </c:pt>
                <c:pt idx="284">
                  <c:v>1577.0425724571785</c:v>
                </c:pt>
                <c:pt idx="285">
                  <c:v>1599.5939087928916</c:v>
                </c:pt>
                <c:pt idx="286">
                  <c:v>1612.5434433569635</c:v>
                </c:pt>
                <c:pt idx="287">
                  <c:v>1646.9105407029786</c:v>
                </c:pt>
                <c:pt idx="288">
                  <c:v>1492</c:v>
                </c:pt>
                <c:pt idx="289">
                  <c:v>1482</c:v>
                </c:pt>
                <c:pt idx="290">
                  <c:v>1491</c:v>
                </c:pt>
                <c:pt idx="291">
                  <c:v>1412</c:v>
                </c:pt>
                <c:pt idx="292">
                  <c:v>1447</c:v>
                </c:pt>
                <c:pt idx="293">
                  <c:v>1425</c:v>
                </c:pt>
                <c:pt idx="294">
                  <c:v>1367</c:v>
                </c:pt>
                <c:pt idx="295">
                  <c:v>1331</c:v>
                </c:pt>
                <c:pt idx="296">
                  <c:v>1335</c:v>
                </c:pt>
                <c:pt idx="297">
                  <c:v>1322</c:v>
                </c:pt>
                <c:pt idx="298">
                  <c:v>1253</c:v>
                </c:pt>
                <c:pt idx="299">
                  <c:v>1246</c:v>
                </c:pt>
                <c:pt idx="300">
                  <c:v>1243.3695332377013</c:v>
                </c:pt>
                <c:pt idx="301">
                  <c:v>1231</c:v>
                </c:pt>
                <c:pt idx="302">
                  <c:v>1343.0473929454781</c:v>
                </c:pt>
                <c:pt idx="303">
                  <c:v>1401.714216263917</c:v>
                </c:pt>
                <c:pt idx="304">
                  <c:v>1509.4878935838144</c:v>
                </c:pt>
                <c:pt idx="305">
                  <c:v>1381.7032198404677</c:v>
                </c:pt>
                <c:pt idx="306">
                  <c:v>1382.9092392217078</c:v>
                </c:pt>
                <c:pt idx="307">
                  <c:v>1419.5358383576811</c:v>
                </c:pt>
                <c:pt idx="308">
                  <c:v>1491.6562365737814</c:v>
                </c:pt>
                <c:pt idx="309">
                  <c:v>1398.8468008879722</c:v>
                </c:pt>
                <c:pt idx="310">
                  <c:v>1811.1200357357818</c:v>
                </c:pt>
                <c:pt idx="311">
                  <c:v>1933.0124869927158</c:v>
                </c:pt>
                <c:pt idx="312">
                  <c:v>2056.4288148930527</c:v>
                </c:pt>
                <c:pt idx="313">
                  <c:v>2138.582421741246</c:v>
                </c:pt>
                <c:pt idx="314">
                  <c:v>2407.5046693126105</c:v>
                </c:pt>
                <c:pt idx="315">
                  <c:v>2429.7389561048099</c:v>
                </c:pt>
                <c:pt idx="316">
                  <c:v>2470.8529787639013</c:v>
                </c:pt>
                <c:pt idx="317">
                  <c:v>2489.1071189981658</c:v>
                </c:pt>
                <c:pt idx="318">
                  <c:v>2365.911574346474</c:v>
                </c:pt>
                <c:pt idx="319">
                  <c:v>2131.5673876871883</c:v>
                </c:pt>
                <c:pt idx="320">
                  <c:v>2115.7347933498031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1-4F06-B4AD-9071B372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578687"/>
        <c:axId val="1053581183"/>
      </c:lineChart>
      <c:dateAx>
        <c:axId val="105357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81183"/>
        <c:crosses val="autoZero"/>
        <c:auto val="1"/>
        <c:lblOffset val="100"/>
        <c:baseTimeUnit val="days"/>
        <c:majorUnit val="24"/>
        <c:majorTimeUnit val="months"/>
        <c:minorUnit val="6"/>
        <c:minorTimeUnit val="months"/>
      </c:dateAx>
      <c:valAx>
        <c:axId val="1053581183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78687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73599391281288"/>
          <c:y val="0.75549653990824261"/>
          <c:w val="0.11466481999196354"/>
          <c:h val="8.4785559241311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3806.10.10</a:t>
            </a:r>
          </a:p>
          <a:p>
            <a:pPr>
              <a:defRPr/>
            </a:pPr>
            <a:r>
              <a:rPr lang="en-US" sz="2400"/>
              <a:t>Volume</a:t>
            </a:r>
            <a:r>
              <a:rPr lang="en-US" sz="2400" baseline="0"/>
              <a:t> [mTon/month]</a:t>
            </a:r>
            <a:endParaRPr lang="en-US" sz="2400"/>
          </a:p>
        </c:rich>
      </c:tx>
      <c:layout>
        <c:manualLayout>
          <c:xMode val="edge"/>
          <c:yMode val="edge"/>
          <c:x val="0.68912221203319002"/>
          <c:y val="6.04918926618888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93783096566415E-2"/>
          <c:y val="1.8220084185207465E-2"/>
          <c:w val="0.90815262031738564"/>
          <c:h val="0.9126290436402873"/>
        </c:manualLayout>
      </c:layout>
      <c:lineChart>
        <c:grouping val="standard"/>
        <c:varyColors val="0"/>
        <c:ser>
          <c:idx val="1"/>
          <c:order val="0"/>
          <c:tx>
            <c:strRef>
              <c:f>'38061010'!$I$1</c:f>
              <c:strCache>
                <c:ptCount val="1"/>
                <c:pt idx="0">
                  <c:v>imp_kg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'38061010'!$A$2:$A$373</c:f>
              <c:numCache>
                <c:formatCode>yyyy\-mm\-dd;@</c:formatCode>
                <c:ptCount val="37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35765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</c:numCache>
            </c:numRef>
          </c:cat>
          <c:val>
            <c:numRef>
              <c:f>'38061010'!$I$2:$I$373</c:f>
              <c:numCache>
                <c:formatCode>#,##0</c:formatCode>
                <c:ptCount val="372"/>
                <c:pt idx="0">
                  <c:v>32767</c:v>
                </c:pt>
                <c:pt idx="1">
                  <c:v>21139</c:v>
                </c:pt>
                <c:pt idx="2">
                  <c:v>58890</c:v>
                </c:pt>
                <c:pt idx="3">
                  <c:v>119350</c:v>
                </c:pt>
                <c:pt idx="4">
                  <c:v>63108</c:v>
                </c:pt>
                <c:pt idx="5">
                  <c:v>40776</c:v>
                </c:pt>
                <c:pt idx="6">
                  <c:v>62229</c:v>
                </c:pt>
                <c:pt idx="7">
                  <c:v>66733</c:v>
                </c:pt>
                <c:pt idx="8">
                  <c:v>82161</c:v>
                </c:pt>
                <c:pt idx="9">
                  <c:v>62574</c:v>
                </c:pt>
                <c:pt idx="10">
                  <c:v>89051</c:v>
                </c:pt>
                <c:pt idx="11">
                  <c:v>317594</c:v>
                </c:pt>
                <c:pt idx="12">
                  <c:v>60927</c:v>
                </c:pt>
                <c:pt idx="13">
                  <c:v>66477</c:v>
                </c:pt>
                <c:pt idx="14">
                  <c:v>31895</c:v>
                </c:pt>
                <c:pt idx="15">
                  <c:v>218633</c:v>
                </c:pt>
                <c:pt idx="16">
                  <c:v>104905</c:v>
                </c:pt>
                <c:pt idx="17">
                  <c:v>80850</c:v>
                </c:pt>
                <c:pt idx="18">
                  <c:v>139985</c:v>
                </c:pt>
                <c:pt idx="19">
                  <c:v>118087</c:v>
                </c:pt>
                <c:pt idx="20">
                  <c:v>78489</c:v>
                </c:pt>
                <c:pt idx="21">
                  <c:v>176153</c:v>
                </c:pt>
                <c:pt idx="22">
                  <c:v>115323</c:v>
                </c:pt>
                <c:pt idx="23">
                  <c:v>207573</c:v>
                </c:pt>
                <c:pt idx="24">
                  <c:v>149743</c:v>
                </c:pt>
                <c:pt idx="25">
                  <c:v>81871</c:v>
                </c:pt>
                <c:pt idx="26">
                  <c:v>167714</c:v>
                </c:pt>
                <c:pt idx="27">
                  <c:v>75624</c:v>
                </c:pt>
                <c:pt idx="28">
                  <c:v>171194</c:v>
                </c:pt>
                <c:pt idx="29">
                  <c:v>162776</c:v>
                </c:pt>
                <c:pt idx="30">
                  <c:v>164258</c:v>
                </c:pt>
                <c:pt idx="31">
                  <c:v>87079</c:v>
                </c:pt>
                <c:pt idx="32">
                  <c:v>218246</c:v>
                </c:pt>
                <c:pt idx="33">
                  <c:v>100404</c:v>
                </c:pt>
                <c:pt idx="34">
                  <c:v>142135</c:v>
                </c:pt>
                <c:pt idx="35">
                  <c:v>234243</c:v>
                </c:pt>
                <c:pt idx="36">
                  <c:v>55116</c:v>
                </c:pt>
                <c:pt idx="37">
                  <c:v>109551</c:v>
                </c:pt>
                <c:pt idx="38">
                  <c:v>161037</c:v>
                </c:pt>
                <c:pt idx="39">
                  <c:v>79094</c:v>
                </c:pt>
                <c:pt idx="40">
                  <c:v>129058</c:v>
                </c:pt>
                <c:pt idx="41">
                  <c:v>80705</c:v>
                </c:pt>
                <c:pt idx="42">
                  <c:v>108455</c:v>
                </c:pt>
                <c:pt idx="43">
                  <c:v>100788</c:v>
                </c:pt>
                <c:pt idx="44">
                  <c:v>74961</c:v>
                </c:pt>
                <c:pt idx="45">
                  <c:v>81019</c:v>
                </c:pt>
                <c:pt idx="46">
                  <c:v>124225</c:v>
                </c:pt>
                <c:pt idx="47">
                  <c:v>220955</c:v>
                </c:pt>
                <c:pt idx="48">
                  <c:v>63999</c:v>
                </c:pt>
                <c:pt idx="49">
                  <c:v>115820</c:v>
                </c:pt>
                <c:pt idx="50">
                  <c:v>101350</c:v>
                </c:pt>
                <c:pt idx="51">
                  <c:v>90158</c:v>
                </c:pt>
                <c:pt idx="52">
                  <c:v>96249</c:v>
                </c:pt>
                <c:pt idx="53">
                  <c:v>97793</c:v>
                </c:pt>
                <c:pt idx="54">
                  <c:v>163273</c:v>
                </c:pt>
                <c:pt idx="55">
                  <c:v>81612</c:v>
                </c:pt>
                <c:pt idx="56">
                  <c:v>97542</c:v>
                </c:pt>
                <c:pt idx="57">
                  <c:v>160688</c:v>
                </c:pt>
                <c:pt idx="58">
                  <c:v>79676</c:v>
                </c:pt>
                <c:pt idx="59">
                  <c:v>80558</c:v>
                </c:pt>
                <c:pt idx="60">
                  <c:v>84637</c:v>
                </c:pt>
                <c:pt idx="61">
                  <c:v>375049</c:v>
                </c:pt>
                <c:pt idx="62">
                  <c:v>82918</c:v>
                </c:pt>
                <c:pt idx="63">
                  <c:v>75067</c:v>
                </c:pt>
                <c:pt idx="64">
                  <c:v>133992</c:v>
                </c:pt>
                <c:pt idx="65">
                  <c:v>62567</c:v>
                </c:pt>
                <c:pt idx="66">
                  <c:v>154769</c:v>
                </c:pt>
                <c:pt idx="67">
                  <c:v>105046</c:v>
                </c:pt>
                <c:pt idx="68">
                  <c:v>122228</c:v>
                </c:pt>
                <c:pt idx="69">
                  <c:v>91293</c:v>
                </c:pt>
                <c:pt idx="70">
                  <c:v>125520</c:v>
                </c:pt>
                <c:pt idx="71">
                  <c:v>143038</c:v>
                </c:pt>
                <c:pt idx="72">
                  <c:v>85225</c:v>
                </c:pt>
                <c:pt idx="73">
                  <c:v>59017</c:v>
                </c:pt>
                <c:pt idx="74">
                  <c:v>81940</c:v>
                </c:pt>
                <c:pt idx="75">
                  <c:v>46784</c:v>
                </c:pt>
                <c:pt idx="76">
                  <c:v>51023</c:v>
                </c:pt>
                <c:pt idx="77">
                  <c:v>108248</c:v>
                </c:pt>
                <c:pt idx="78">
                  <c:v>128445</c:v>
                </c:pt>
                <c:pt idx="79">
                  <c:v>87905</c:v>
                </c:pt>
                <c:pt idx="80">
                  <c:v>34955</c:v>
                </c:pt>
                <c:pt idx="81">
                  <c:v>32648</c:v>
                </c:pt>
                <c:pt idx="82">
                  <c:v>83110</c:v>
                </c:pt>
                <c:pt idx="83">
                  <c:v>36618</c:v>
                </c:pt>
                <c:pt idx="84">
                  <c:v>20211</c:v>
                </c:pt>
                <c:pt idx="85">
                  <c:v>60322</c:v>
                </c:pt>
                <c:pt idx="86">
                  <c:v>59064</c:v>
                </c:pt>
                <c:pt idx="87">
                  <c:v>142167</c:v>
                </c:pt>
                <c:pt idx="88">
                  <c:v>72376</c:v>
                </c:pt>
                <c:pt idx="89">
                  <c:v>134936</c:v>
                </c:pt>
                <c:pt idx="90">
                  <c:v>96751</c:v>
                </c:pt>
                <c:pt idx="91">
                  <c:v>75532</c:v>
                </c:pt>
                <c:pt idx="92">
                  <c:v>106395</c:v>
                </c:pt>
                <c:pt idx="93">
                  <c:v>102893</c:v>
                </c:pt>
                <c:pt idx="94">
                  <c:v>125651</c:v>
                </c:pt>
                <c:pt idx="95">
                  <c:v>139667</c:v>
                </c:pt>
                <c:pt idx="96">
                  <c:v>76594</c:v>
                </c:pt>
                <c:pt idx="97">
                  <c:v>88303</c:v>
                </c:pt>
                <c:pt idx="98">
                  <c:v>179753</c:v>
                </c:pt>
                <c:pt idx="99">
                  <c:v>190044</c:v>
                </c:pt>
                <c:pt idx="100">
                  <c:v>146539</c:v>
                </c:pt>
                <c:pt idx="101">
                  <c:v>126274</c:v>
                </c:pt>
                <c:pt idx="102">
                  <c:v>131288</c:v>
                </c:pt>
                <c:pt idx="103">
                  <c:v>152575</c:v>
                </c:pt>
                <c:pt idx="104">
                  <c:v>157906</c:v>
                </c:pt>
                <c:pt idx="105">
                  <c:v>239775</c:v>
                </c:pt>
                <c:pt idx="106">
                  <c:v>210651</c:v>
                </c:pt>
                <c:pt idx="107">
                  <c:v>224382</c:v>
                </c:pt>
                <c:pt idx="108">
                  <c:v>134737</c:v>
                </c:pt>
                <c:pt idx="109">
                  <c:v>116160</c:v>
                </c:pt>
                <c:pt idx="110">
                  <c:v>287704</c:v>
                </c:pt>
                <c:pt idx="111">
                  <c:v>161288</c:v>
                </c:pt>
                <c:pt idx="112">
                  <c:v>228159</c:v>
                </c:pt>
                <c:pt idx="113">
                  <c:v>204108</c:v>
                </c:pt>
                <c:pt idx="114">
                  <c:v>229628</c:v>
                </c:pt>
                <c:pt idx="115">
                  <c:v>150226</c:v>
                </c:pt>
                <c:pt idx="116">
                  <c:v>164538</c:v>
                </c:pt>
                <c:pt idx="117">
                  <c:v>152851</c:v>
                </c:pt>
                <c:pt idx="118">
                  <c:v>102129</c:v>
                </c:pt>
                <c:pt idx="119">
                  <c:v>219858</c:v>
                </c:pt>
                <c:pt idx="120">
                  <c:v>146170</c:v>
                </c:pt>
                <c:pt idx="121">
                  <c:v>60879</c:v>
                </c:pt>
                <c:pt idx="122">
                  <c:v>168395</c:v>
                </c:pt>
                <c:pt idx="123">
                  <c:v>210846</c:v>
                </c:pt>
                <c:pt idx="124">
                  <c:v>250680</c:v>
                </c:pt>
                <c:pt idx="125">
                  <c:v>339753</c:v>
                </c:pt>
                <c:pt idx="126">
                  <c:v>402417</c:v>
                </c:pt>
                <c:pt idx="127">
                  <c:v>128788</c:v>
                </c:pt>
                <c:pt idx="128">
                  <c:v>147126</c:v>
                </c:pt>
                <c:pt idx="129">
                  <c:v>119844</c:v>
                </c:pt>
                <c:pt idx="130">
                  <c:v>230570</c:v>
                </c:pt>
                <c:pt idx="131">
                  <c:v>146418</c:v>
                </c:pt>
                <c:pt idx="132">
                  <c:v>179900</c:v>
                </c:pt>
                <c:pt idx="133">
                  <c:v>187959</c:v>
                </c:pt>
                <c:pt idx="134">
                  <c:v>474896</c:v>
                </c:pt>
                <c:pt idx="135">
                  <c:v>457785</c:v>
                </c:pt>
                <c:pt idx="136">
                  <c:v>141464</c:v>
                </c:pt>
                <c:pt idx="137">
                  <c:v>394714</c:v>
                </c:pt>
                <c:pt idx="138">
                  <c:v>171075</c:v>
                </c:pt>
                <c:pt idx="139">
                  <c:v>181545</c:v>
                </c:pt>
                <c:pt idx="140">
                  <c:v>168551</c:v>
                </c:pt>
                <c:pt idx="141">
                  <c:v>91444</c:v>
                </c:pt>
                <c:pt idx="142">
                  <c:v>208032</c:v>
                </c:pt>
                <c:pt idx="143">
                  <c:v>215061</c:v>
                </c:pt>
                <c:pt idx="144">
                  <c:v>197142</c:v>
                </c:pt>
                <c:pt idx="145">
                  <c:v>79167</c:v>
                </c:pt>
                <c:pt idx="146">
                  <c:v>126898</c:v>
                </c:pt>
                <c:pt idx="147">
                  <c:v>131896</c:v>
                </c:pt>
                <c:pt idx="148">
                  <c:v>161524</c:v>
                </c:pt>
                <c:pt idx="149">
                  <c:v>171323</c:v>
                </c:pt>
                <c:pt idx="150">
                  <c:v>175457</c:v>
                </c:pt>
                <c:pt idx="151">
                  <c:v>156666</c:v>
                </c:pt>
                <c:pt idx="152">
                  <c:v>238573</c:v>
                </c:pt>
                <c:pt idx="153">
                  <c:v>368343</c:v>
                </c:pt>
                <c:pt idx="154">
                  <c:v>763412</c:v>
                </c:pt>
                <c:pt idx="155">
                  <c:v>559287</c:v>
                </c:pt>
                <c:pt idx="156">
                  <c:v>108567</c:v>
                </c:pt>
                <c:pt idx="157">
                  <c:v>28751</c:v>
                </c:pt>
                <c:pt idx="158">
                  <c:v>133509</c:v>
                </c:pt>
                <c:pt idx="159">
                  <c:v>120664</c:v>
                </c:pt>
                <c:pt idx="160">
                  <c:v>91693</c:v>
                </c:pt>
                <c:pt idx="161">
                  <c:v>79860</c:v>
                </c:pt>
                <c:pt idx="162">
                  <c:v>103445</c:v>
                </c:pt>
                <c:pt idx="163">
                  <c:v>34525</c:v>
                </c:pt>
                <c:pt idx="164">
                  <c:v>113581</c:v>
                </c:pt>
                <c:pt idx="165">
                  <c:v>117094</c:v>
                </c:pt>
                <c:pt idx="166">
                  <c:v>64209</c:v>
                </c:pt>
                <c:pt idx="167">
                  <c:v>77804</c:v>
                </c:pt>
                <c:pt idx="168">
                  <c:v>48850</c:v>
                </c:pt>
                <c:pt idx="169">
                  <c:v>139939</c:v>
                </c:pt>
                <c:pt idx="170">
                  <c:v>69506</c:v>
                </c:pt>
                <c:pt idx="171">
                  <c:v>572218</c:v>
                </c:pt>
                <c:pt idx="172">
                  <c:v>98839</c:v>
                </c:pt>
                <c:pt idx="173">
                  <c:v>253555</c:v>
                </c:pt>
                <c:pt idx="174">
                  <c:v>167142</c:v>
                </c:pt>
                <c:pt idx="175">
                  <c:v>584205</c:v>
                </c:pt>
                <c:pt idx="176">
                  <c:v>358427</c:v>
                </c:pt>
                <c:pt idx="177">
                  <c:v>129968</c:v>
                </c:pt>
                <c:pt idx="178">
                  <c:v>172988</c:v>
                </c:pt>
                <c:pt idx="179">
                  <c:v>330993</c:v>
                </c:pt>
                <c:pt idx="180">
                  <c:v>423104</c:v>
                </c:pt>
                <c:pt idx="181">
                  <c:v>415808</c:v>
                </c:pt>
                <c:pt idx="182">
                  <c:v>498744</c:v>
                </c:pt>
                <c:pt idx="183">
                  <c:v>97132</c:v>
                </c:pt>
                <c:pt idx="184">
                  <c:v>168635</c:v>
                </c:pt>
                <c:pt idx="185">
                  <c:v>800803</c:v>
                </c:pt>
                <c:pt idx="186">
                  <c:v>450033</c:v>
                </c:pt>
                <c:pt idx="187">
                  <c:v>119926</c:v>
                </c:pt>
                <c:pt idx="188">
                  <c:v>141990</c:v>
                </c:pt>
                <c:pt idx="189">
                  <c:v>106682</c:v>
                </c:pt>
                <c:pt idx="190">
                  <c:v>106683</c:v>
                </c:pt>
                <c:pt idx="191">
                  <c:v>259699</c:v>
                </c:pt>
                <c:pt idx="192">
                  <c:v>362422</c:v>
                </c:pt>
                <c:pt idx="193">
                  <c:v>145152</c:v>
                </c:pt>
                <c:pt idx="194">
                  <c:v>246450</c:v>
                </c:pt>
                <c:pt idx="195">
                  <c:v>192948</c:v>
                </c:pt>
                <c:pt idx="196">
                  <c:v>237092</c:v>
                </c:pt>
                <c:pt idx="197">
                  <c:v>123108</c:v>
                </c:pt>
                <c:pt idx="198">
                  <c:v>261278</c:v>
                </c:pt>
                <c:pt idx="199">
                  <c:v>247946</c:v>
                </c:pt>
                <c:pt idx="200">
                  <c:v>275348</c:v>
                </c:pt>
                <c:pt idx="201">
                  <c:v>96567</c:v>
                </c:pt>
                <c:pt idx="202">
                  <c:v>217785</c:v>
                </c:pt>
                <c:pt idx="203">
                  <c:v>253191</c:v>
                </c:pt>
                <c:pt idx="204">
                  <c:v>138063</c:v>
                </c:pt>
                <c:pt idx="205">
                  <c:v>350467</c:v>
                </c:pt>
                <c:pt idx="206">
                  <c:v>1043279</c:v>
                </c:pt>
                <c:pt idx="207">
                  <c:v>1593324</c:v>
                </c:pt>
                <c:pt idx="208">
                  <c:v>239689</c:v>
                </c:pt>
                <c:pt idx="209">
                  <c:v>33204</c:v>
                </c:pt>
                <c:pt idx="210">
                  <c:v>204556</c:v>
                </c:pt>
                <c:pt idx="211">
                  <c:v>1123234</c:v>
                </c:pt>
                <c:pt idx="212">
                  <c:v>1165558</c:v>
                </c:pt>
                <c:pt idx="213">
                  <c:v>1055831</c:v>
                </c:pt>
                <c:pt idx="214">
                  <c:v>519887</c:v>
                </c:pt>
                <c:pt idx="215">
                  <c:v>2451371</c:v>
                </c:pt>
                <c:pt idx="216">
                  <c:v>2530122</c:v>
                </c:pt>
                <c:pt idx="217">
                  <c:v>949783</c:v>
                </c:pt>
                <c:pt idx="218">
                  <c:v>2701382</c:v>
                </c:pt>
                <c:pt idx="219">
                  <c:v>2908892</c:v>
                </c:pt>
                <c:pt idx="220">
                  <c:v>2605899</c:v>
                </c:pt>
                <c:pt idx="221">
                  <c:v>1811938</c:v>
                </c:pt>
                <c:pt idx="222">
                  <c:v>3496937</c:v>
                </c:pt>
                <c:pt idx="223">
                  <c:v>3322283</c:v>
                </c:pt>
                <c:pt idx="224">
                  <c:v>2853960</c:v>
                </c:pt>
                <c:pt idx="225">
                  <c:v>3849300</c:v>
                </c:pt>
                <c:pt idx="226">
                  <c:v>2565570</c:v>
                </c:pt>
                <c:pt idx="227">
                  <c:v>817165</c:v>
                </c:pt>
                <c:pt idx="228">
                  <c:v>1717433</c:v>
                </c:pt>
                <c:pt idx="229">
                  <c:v>1157707</c:v>
                </c:pt>
                <c:pt idx="230">
                  <c:v>1363486</c:v>
                </c:pt>
                <c:pt idx="231">
                  <c:v>768436</c:v>
                </c:pt>
                <c:pt idx="232">
                  <c:v>1002293</c:v>
                </c:pt>
                <c:pt idx="233">
                  <c:v>1234700</c:v>
                </c:pt>
                <c:pt idx="234">
                  <c:v>511567</c:v>
                </c:pt>
                <c:pt idx="235">
                  <c:v>1019982</c:v>
                </c:pt>
                <c:pt idx="236">
                  <c:v>748069</c:v>
                </c:pt>
                <c:pt idx="237">
                  <c:v>519792</c:v>
                </c:pt>
                <c:pt idx="238">
                  <c:v>351067</c:v>
                </c:pt>
                <c:pt idx="239">
                  <c:v>957832</c:v>
                </c:pt>
                <c:pt idx="240">
                  <c:v>514300</c:v>
                </c:pt>
                <c:pt idx="241">
                  <c:v>1399507</c:v>
                </c:pt>
                <c:pt idx="242">
                  <c:v>850874</c:v>
                </c:pt>
                <c:pt idx="243">
                  <c:v>1829292</c:v>
                </c:pt>
                <c:pt idx="244">
                  <c:v>1299707</c:v>
                </c:pt>
                <c:pt idx="245">
                  <c:v>2378308</c:v>
                </c:pt>
                <c:pt idx="246">
                  <c:v>3211731</c:v>
                </c:pt>
                <c:pt idx="247">
                  <c:v>1753622</c:v>
                </c:pt>
                <c:pt idx="248">
                  <c:v>1438403</c:v>
                </c:pt>
                <c:pt idx="249">
                  <c:v>1073521</c:v>
                </c:pt>
                <c:pt idx="250">
                  <c:v>3607889</c:v>
                </c:pt>
                <c:pt idx="251">
                  <c:v>3999750</c:v>
                </c:pt>
                <c:pt idx="252">
                  <c:v>3366727</c:v>
                </c:pt>
                <c:pt idx="253">
                  <c:v>2859625</c:v>
                </c:pt>
                <c:pt idx="254">
                  <c:v>4626550</c:v>
                </c:pt>
                <c:pt idx="255">
                  <c:v>4252012</c:v>
                </c:pt>
                <c:pt idx="256">
                  <c:v>3489357</c:v>
                </c:pt>
                <c:pt idx="257">
                  <c:v>4514658</c:v>
                </c:pt>
                <c:pt idx="258">
                  <c:v>3221875</c:v>
                </c:pt>
                <c:pt idx="259">
                  <c:v>3159197</c:v>
                </c:pt>
                <c:pt idx="260">
                  <c:v>4489742</c:v>
                </c:pt>
                <c:pt idx="261">
                  <c:v>3392075</c:v>
                </c:pt>
                <c:pt idx="262">
                  <c:v>4208899</c:v>
                </c:pt>
                <c:pt idx="263">
                  <c:v>4083489</c:v>
                </c:pt>
                <c:pt idx="264">
                  <c:v>2891437</c:v>
                </c:pt>
                <c:pt idx="265">
                  <c:v>2664493</c:v>
                </c:pt>
                <c:pt idx="266">
                  <c:v>5484810</c:v>
                </c:pt>
                <c:pt idx="267">
                  <c:v>5390397</c:v>
                </c:pt>
                <c:pt idx="268">
                  <c:v>4737802</c:v>
                </c:pt>
                <c:pt idx="269">
                  <c:v>2825996</c:v>
                </c:pt>
                <c:pt idx="270">
                  <c:v>3301149</c:v>
                </c:pt>
                <c:pt idx="271">
                  <c:v>3224350</c:v>
                </c:pt>
                <c:pt idx="272">
                  <c:v>3895977</c:v>
                </c:pt>
                <c:pt idx="273">
                  <c:v>4424989</c:v>
                </c:pt>
                <c:pt idx="274">
                  <c:v>8528799</c:v>
                </c:pt>
                <c:pt idx="275">
                  <c:v>7926161</c:v>
                </c:pt>
                <c:pt idx="276">
                  <c:v>7476287</c:v>
                </c:pt>
                <c:pt idx="277">
                  <c:v>2796686</c:v>
                </c:pt>
                <c:pt idx="278">
                  <c:v>6766497</c:v>
                </c:pt>
                <c:pt idx="279">
                  <c:v>6330664</c:v>
                </c:pt>
                <c:pt idx="280">
                  <c:v>3296631</c:v>
                </c:pt>
                <c:pt idx="281">
                  <c:v>3928276</c:v>
                </c:pt>
                <c:pt idx="282">
                  <c:v>2931526</c:v>
                </c:pt>
                <c:pt idx="283">
                  <c:v>3559225</c:v>
                </c:pt>
                <c:pt idx="284">
                  <c:v>7341751</c:v>
                </c:pt>
                <c:pt idx="285">
                  <c:v>10007040</c:v>
                </c:pt>
                <c:pt idx="286">
                  <c:v>7673863</c:v>
                </c:pt>
                <c:pt idx="287">
                  <c:v>7822768</c:v>
                </c:pt>
                <c:pt idx="288">
                  <c:v>6326288</c:v>
                </c:pt>
                <c:pt idx="289">
                  <c:v>2449791</c:v>
                </c:pt>
                <c:pt idx="290">
                  <c:v>5046659</c:v>
                </c:pt>
                <c:pt idx="291">
                  <c:v>4952142</c:v>
                </c:pt>
                <c:pt idx="292">
                  <c:v>6862568</c:v>
                </c:pt>
                <c:pt idx="293">
                  <c:v>5579755</c:v>
                </c:pt>
                <c:pt idx="294">
                  <c:v>6232818</c:v>
                </c:pt>
                <c:pt idx="295">
                  <c:v>6475331</c:v>
                </c:pt>
                <c:pt idx="296">
                  <c:v>9948230</c:v>
                </c:pt>
                <c:pt idx="297">
                  <c:v>5698350</c:v>
                </c:pt>
                <c:pt idx="298">
                  <c:v>9552905</c:v>
                </c:pt>
                <c:pt idx="299">
                  <c:v>6410156</c:v>
                </c:pt>
                <c:pt idx="300">
                  <c:v>4457160</c:v>
                </c:pt>
                <c:pt idx="301">
                  <c:v>4065200</c:v>
                </c:pt>
                <c:pt idx="302">
                  <c:v>5815160</c:v>
                </c:pt>
                <c:pt idx="303">
                  <c:v>5931900</c:v>
                </c:pt>
                <c:pt idx="304">
                  <c:v>4911320</c:v>
                </c:pt>
                <c:pt idx="305">
                  <c:v>6609270</c:v>
                </c:pt>
                <c:pt idx="306">
                  <c:v>8440540</c:v>
                </c:pt>
                <c:pt idx="307">
                  <c:v>8711730</c:v>
                </c:pt>
                <c:pt idx="308">
                  <c:v>8334080</c:v>
                </c:pt>
                <c:pt idx="309">
                  <c:v>12660690</c:v>
                </c:pt>
                <c:pt idx="310">
                  <c:v>14758310</c:v>
                </c:pt>
                <c:pt idx="311">
                  <c:v>11262270</c:v>
                </c:pt>
                <c:pt idx="312">
                  <c:v>10780660</c:v>
                </c:pt>
                <c:pt idx="313">
                  <c:v>4647440</c:v>
                </c:pt>
                <c:pt idx="314">
                  <c:v>10791810</c:v>
                </c:pt>
                <c:pt idx="315">
                  <c:v>9329810</c:v>
                </c:pt>
                <c:pt idx="316">
                  <c:v>9213880</c:v>
                </c:pt>
                <c:pt idx="317">
                  <c:v>8266430</c:v>
                </c:pt>
                <c:pt idx="318">
                  <c:v>6802280</c:v>
                </c:pt>
                <c:pt idx="319">
                  <c:v>6178110</c:v>
                </c:pt>
                <c:pt idx="320">
                  <c:v>4144050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3-4DAE-9DA6-4F1CB8CF0815}"/>
            </c:ext>
          </c:extLst>
        </c:ser>
        <c:ser>
          <c:idx val="0"/>
          <c:order val="1"/>
          <c:tx>
            <c:strRef>
              <c:f>'38061010'!$F$1</c:f>
              <c:strCache>
                <c:ptCount val="1"/>
                <c:pt idx="0">
                  <c:v>exp_kg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'38061010'!$A$2:$A$373</c:f>
              <c:numCache>
                <c:formatCode>yyyy\-mm\-dd;@</c:formatCode>
                <c:ptCount val="37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35765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</c:numCache>
            </c:numRef>
          </c:cat>
          <c:val>
            <c:numRef>
              <c:f>'38061010'!$F$2:$F$373</c:f>
              <c:numCache>
                <c:formatCode>#,##0</c:formatCode>
                <c:ptCount val="372"/>
                <c:pt idx="0">
                  <c:v>16197700</c:v>
                </c:pt>
                <c:pt idx="1">
                  <c:v>15375525</c:v>
                </c:pt>
                <c:pt idx="2">
                  <c:v>32292570</c:v>
                </c:pt>
                <c:pt idx="3">
                  <c:v>11352248</c:v>
                </c:pt>
                <c:pt idx="4">
                  <c:v>11493941</c:v>
                </c:pt>
                <c:pt idx="5">
                  <c:v>11024097</c:v>
                </c:pt>
                <c:pt idx="6">
                  <c:v>12574940</c:v>
                </c:pt>
                <c:pt idx="7">
                  <c:v>11863510</c:v>
                </c:pt>
                <c:pt idx="8">
                  <c:v>12787600</c:v>
                </c:pt>
                <c:pt idx="9">
                  <c:v>17402130</c:v>
                </c:pt>
                <c:pt idx="10">
                  <c:v>25319380</c:v>
                </c:pt>
                <c:pt idx="11">
                  <c:v>38916945</c:v>
                </c:pt>
                <c:pt idx="12">
                  <c:v>7511025</c:v>
                </c:pt>
                <c:pt idx="13">
                  <c:v>4187100</c:v>
                </c:pt>
                <c:pt idx="14">
                  <c:v>13399125</c:v>
                </c:pt>
                <c:pt idx="15">
                  <c:v>14288875</c:v>
                </c:pt>
                <c:pt idx="16">
                  <c:v>5324675</c:v>
                </c:pt>
                <c:pt idx="17">
                  <c:v>8017245</c:v>
                </c:pt>
                <c:pt idx="18">
                  <c:v>4049615</c:v>
                </c:pt>
                <c:pt idx="19">
                  <c:v>16080329</c:v>
                </c:pt>
                <c:pt idx="20">
                  <c:v>21531350</c:v>
                </c:pt>
                <c:pt idx="21">
                  <c:v>19976340</c:v>
                </c:pt>
                <c:pt idx="22">
                  <c:v>19247650</c:v>
                </c:pt>
                <c:pt idx="23">
                  <c:v>42331890</c:v>
                </c:pt>
                <c:pt idx="24">
                  <c:v>15976275</c:v>
                </c:pt>
                <c:pt idx="25">
                  <c:v>15116871</c:v>
                </c:pt>
                <c:pt idx="26">
                  <c:v>13600793</c:v>
                </c:pt>
                <c:pt idx="27">
                  <c:v>2609950</c:v>
                </c:pt>
                <c:pt idx="28">
                  <c:v>11551675</c:v>
                </c:pt>
                <c:pt idx="29">
                  <c:v>9666300</c:v>
                </c:pt>
                <c:pt idx="30">
                  <c:v>15211600</c:v>
                </c:pt>
                <c:pt idx="31">
                  <c:v>19287400</c:v>
                </c:pt>
                <c:pt idx="32">
                  <c:v>22123050</c:v>
                </c:pt>
                <c:pt idx="33">
                  <c:v>22070150</c:v>
                </c:pt>
                <c:pt idx="34">
                  <c:v>19062630</c:v>
                </c:pt>
                <c:pt idx="35">
                  <c:v>38416175</c:v>
                </c:pt>
                <c:pt idx="36">
                  <c:v>13891285</c:v>
                </c:pt>
                <c:pt idx="37">
                  <c:v>17284260</c:v>
                </c:pt>
                <c:pt idx="38">
                  <c:v>27363073</c:v>
                </c:pt>
                <c:pt idx="39">
                  <c:v>15384035</c:v>
                </c:pt>
                <c:pt idx="40">
                  <c:v>21719956</c:v>
                </c:pt>
                <c:pt idx="41">
                  <c:v>20510256</c:v>
                </c:pt>
                <c:pt idx="42">
                  <c:v>22546178</c:v>
                </c:pt>
                <c:pt idx="43">
                  <c:v>15133339</c:v>
                </c:pt>
                <c:pt idx="44">
                  <c:v>22759701</c:v>
                </c:pt>
                <c:pt idx="45">
                  <c:v>16751951</c:v>
                </c:pt>
                <c:pt idx="46">
                  <c:v>18397625</c:v>
                </c:pt>
                <c:pt idx="47">
                  <c:v>42196605</c:v>
                </c:pt>
                <c:pt idx="48">
                  <c:v>13042875</c:v>
                </c:pt>
                <c:pt idx="49">
                  <c:v>7912125</c:v>
                </c:pt>
                <c:pt idx="50">
                  <c:v>20997225</c:v>
                </c:pt>
                <c:pt idx="51">
                  <c:v>14455770</c:v>
                </c:pt>
                <c:pt idx="52">
                  <c:v>17454690</c:v>
                </c:pt>
                <c:pt idx="53">
                  <c:v>26756325</c:v>
                </c:pt>
                <c:pt idx="54">
                  <c:v>13064675</c:v>
                </c:pt>
                <c:pt idx="55">
                  <c:v>26126850</c:v>
                </c:pt>
                <c:pt idx="56">
                  <c:v>20908396</c:v>
                </c:pt>
                <c:pt idx="57">
                  <c:v>23277575</c:v>
                </c:pt>
                <c:pt idx="58">
                  <c:v>30986875</c:v>
                </c:pt>
                <c:pt idx="59">
                  <c:v>46076875</c:v>
                </c:pt>
                <c:pt idx="60">
                  <c:v>24092050</c:v>
                </c:pt>
                <c:pt idx="61">
                  <c:v>14834755</c:v>
                </c:pt>
                <c:pt idx="62">
                  <c:v>25246175</c:v>
                </c:pt>
                <c:pt idx="63">
                  <c:v>16916375</c:v>
                </c:pt>
                <c:pt idx="64">
                  <c:v>12726200</c:v>
                </c:pt>
                <c:pt idx="65">
                  <c:v>32079250</c:v>
                </c:pt>
                <c:pt idx="66">
                  <c:v>20701540</c:v>
                </c:pt>
                <c:pt idx="67">
                  <c:v>25406800</c:v>
                </c:pt>
                <c:pt idx="68">
                  <c:v>20781675</c:v>
                </c:pt>
                <c:pt idx="69">
                  <c:v>21840625</c:v>
                </c:pt>
                <c:pt idx="70">
                  <c:v>25879770</c:v>
                </c:pt>
                <c:pt idx="71">
                  <c:v>40914425</c:v>
                </c:pt>
                <c:pt idx="72">
                  <c:v>22004425</c:v>
                </c:pt>
                <c:pt idx="73">
                  <c:v>28074900</c:v>
                </c:pt>
                <c:pt idx="74">
                  <c:v>30904260</c:v>
                </c:pt>
                <c:pt idx="75">
                  <c:v>13411225</c:v>
                </c:pt>
                <c:pt idx="76">
                  <c:v>13343525</c:v>
                </c:pt>
                <c:pt idx="77">
                  <c:v>27215550</c:v>
                </c:pt>
                <c:pt idx="78">
                  <c:v>23845600</c:v>
                </c:pt>
                <c:pt idx="79">
                  <c:v>35918800</c:v>
                </c:pt>
                <c:pt idx="80">
                  <c:v>21664350</c:v>
                </c:pt>
                <c:pt idx="81">
                  <c:v>26428855</c:v>
                </c:pt>
                <c:pt idx="82">
                  <c:v>22339175</c:v>
                </c:pt>
                <c:pt idx="83">
                  <c:v>37128335</c:v>
                </c:pt>
                <c:pt idx="84">
                  <c:v>44546810</c:v>
                </c:pt>
                <c:pt idx="85">
                  <c:v>24720385</c:v>
                </c:pt>
                <c:pt idx="86">
                  <c:v>18009400</c:v>
                </c:pt>
                <c:pt idx="87">
                  <c:v>18059520</c:v>
                </c:pt>
                <c:pt idx="88">
                  <c:v>18413075</c:v>
                </c:pt>
                <c:pt idx="89">
                  <c:v>36003700</c:v>
                </c:pt>
                <c:pt idx="90">
                  <c:v>28258425</c:v>
                </c:pt>
                <c:pt idx="91">
                  <c:v>30180456</c:v>
                </c:pt>
                <c:pt idx="92">
                  <c:v>27006175</c:v>
                </c:pt>
                <c:pt idx="93">
                  <c:v>34058900</c:v>
                </c:pt>
                <c:pt idx="94">
                  <c:v>26406200</c:v>
                </c:pt>
                <c:pt idx="95">
                  <c:v>50644750</c:v>
                </c:pt>
                <c:pt idx="96">
                  <c:v>24127117</c:v>
                </c:pt>
                <c:pt idx="97">
                  <c:v>18777350</c:v>
                </c:pt>
                <c:pt idx="98">
                  <c:v>20746175</c:v>
                </c:pt>
                <c:pt idx="99">
                  <c:v>22889400</c:v>
                </c:pt>
                <c:pt idx="100">
                  <c:v>16508025</c:v>
                </c:pt>
                <c:pt idx="101">
                  <c:v>29882900</c:v>
                </c:pt>
                <c:pt idx="102">
                  <c:v>28169920</c:v>
                </c:pt>
                <c:pt idx="103">
                  <c:v>27590375</c:v>
                </c:pt>
                <c:pt idx="104">
                  <c:v>25754020</c:v>
                </c:pt>
                <c:pt idx="105">
                  <c:v>30667600</c:v>
                </c:pt>
                <c:pt idx="106">
                  <c:v>26691875</c:v>
                </c:pt>
                <c:pt idx="107">
                  <c:v>29237890</c:v>
                </c:pt>
                <c:pt idx="108">
                  <c:v>21213435</c:v>
                </c:pt>
                <c:pt idx="109">
                  <c:v>28039125</c:v>
                </c:pt>
                <c:pt idx="110">
                  <c:v>30793925</c:v>
                </c:pt>
                <c:pt idx="111">
                  <c:v>21613900</c:v>
                </c:pt>
                <c:pt idx="112">
                  <c:v>21543802</c:v>
                </c:pt>
                <c:pt idx="113">
                  <c:v>20605175</c:v>
                </c:pt>
                <c:pt idx="114">
                  <c:v>29990475</c:v>
                </c:pt>
                <c:pt idx="115">
                  <c:v>27752444</c:v>
                </c:pt>
                <c:pt idx="116">
                  <c:v>35940041</c:v>
                </c:pt>
                <c:pt idx="117">
                  <c:v>25094110</c:v>
                </c:pt>
                <c:pt idx="118">
                  <c:v>35589775</c:v>
                </c:pt>
                <c:pt idx="119">
                  <c:v>44705648</c:v>
                </c:pt>
                <c:pt idx="120">
                  <c:v>29950302</c:v>
                </c:pt>
                <c:pt idx="121">
                  <c:v>23803545</c:v>
                </c:pt>
                <c:pt idx="122">
                  <c:v>30131050</c:v>
                </c:pt>
                <c:pt idx="123">
                  <c:v>24977350</c:v>
                </c:pt>
                <c:pt idx="124">
                  <c:v>11170025</c:v>
                </c:pt>
                <c:pt idx="125">
                  <c:v>10239175</c:v>
                </c:pt>
                <c:pt idx="126">
                  <c:v>22409755</c:v>
                </c:pt>
                <c:pt idx="127">
                  <c:v>31889360</c:v>
                </c:pt>
                <c:pt idx="128">
                  <c:v>31777050</c:v>
                </c:pt>
                <c:pt idx="129">
                  <c:v>35025200</c:v>
                </c:pt>
                <c:pt idx="130">
                  <c:v>44577830</c:v>
                </c:pt>
                <c:pt idx="131">
                  <c:v>51511173</c:v>
                </c:pt>
                <c:pt idx="132">
                  <c:v>25107905</c:v>
                </c:pt>
                <c:pt idx="133">
                  <c:v>25251290</c:v>
                </c:pt>
                <c:pt idx="134">
                  <c:v>24148114</c:v>
                </c:pt>
                <c:pt idx="135">
                  <c:v>16125700</c:v>
                </c:pt>
                <c:pt idx="136">
                  <c:v>14562575</c:v>
                </c:pt>
                <c:pt idx="137">
                  <c:v>24248800</c:v>
                </c:pt>
                <c:pt idx="138">
                  <c:v>23668139</c:v>
                </c:pt>
                <c:pt idx="139">
                  <c:v>42498632</c:v>
                </c:pt>
                <c:pt idx="140">
                  <c:v>46814633</c:v>
                </c:pt>
                <c:pt idx="141">
                  <c:v>45202242</c:v>
                </c:pt>
                <c:pt idx="142">
                  <c:v>37778680</c:v>
                </c:pt>
                <c:pt idx="143">
                  <c:v>41740840</c:v>
                </c:pt>
                <c:pt idx="144">
                  <c:v>38193515</c:v>
                </c:pt>
                <c:pt idx="145">
                  <c:v>29436335</c:v>
                </c:pt>
                <c:pt idx="146">
                  <c:v>29133235</c:v>
                </c:pt>
                <c:pt idx="147">
                  <c:v>27843655</c:v>
                </c:pt>
                <c:pt idx="148">
                  <c:v>22982310</c:v>
                </c:pt>
                <c:pt idx="149">
                  <c:v>42648080</c:v>
                </c:pt>
                <c:pt idx="150">
                  <c:v>15526892</c:v>
                </c:pt>
                <c:pt idx="151">
                  <c:v>18722925</c:v>
                </c:pt>
                <c:pt idx="152">
                  <c:v>22124150</c:v>
                </c:pt>
                <c:pt idx="153">
                  <c:v>25717815</c:v>
                </c:pt>
                <c:pt idx="154">
                  <c:v>24524611</c:v>
                </c:pt>
                <c:pt idx="155">
                  <c:v>32344525</c:v>
                </c:pt>
                <c:pt idx="156">
                  <c:v>29516665</c:v>
                </c:pt>
                <c:pt idx="157">
                  <c:v>15488325</c:v>
                </c:pt>
                <c:pt idx="158">
                  <c:v>24750205</c:v>
                </c:pt>
                <c:pt idx="159">
                  <c:v>21538675</c:v>
                </c:pt>
                <c:pt idx="160">
                  <c:v>20056826</c:v>
                </c:pt>
                <c:pt idx="161">
                  <c:v>25028945</c:v>
                </c:pt>
                <c:pt idx="162">
                  <c:v>17823545</c:v>
                </c:pt>
                <c:pt idx="163">
                  <c:v>25998815</c:v>
                </c:pt>
                <c:pt idx="164">
                  <c:v>21140473</c:v>
                </c:pt>
                <c:pt idx="165">
                  <c:v>21166025</c:v>
                </c:pt>
                <c:pt idx="166">
                  <c:v>24265050</c:v>
                </c:pt>
                <c:pt idx="167">
                  <c:v>29743682</c:v>
                </c:pt>
                <c:pt idx="168">
                  <c:v>4804725</c:v>
                </c:pt>
                <c:pt idx="169">
                  <c:v>8859856</c:v>
                </c:pt>
                <c:pt idx="170">
                  <c:v>8247277</c:v>
                </c:pt>
                <c:pt idx="171">
                  <c:v>9220548</c:v>
                </c:pt>
                <c:pt idx="172">
                  <c:v>12332811</c:v>
                </c:pt>
                <c:pt idx="173">
                  <c:v>14919975</c:v>
                </c:pt>
                <c:pt idx="174">
                  <c:v>14558097</c:v>
                </c:pt>
                <c:pt idx="175">
                  <c:v>23426640</c:v>
                </c:pt>
                <c:pt idx="176">
                  <c:v>25731791</c:v>
                </c:pt>
                <c:pt idx="177">
                  <c:v>20155370</c:v>
                </c:pt>
                <c:pt idx="178">
                  <c:v>20921619</c:v>
                </c:pt>
                <c:pt idx="179">
                  <c:v>30319970</c:v>
                </c:pt>
                <c:pt idx="180">
                  <c:v>14210557</c:v>
                </c:pt>
                <c:pt idx="181">
                  <c:v>12303826</c:v>
                </c:pt>
                <c:pt idx="182">
                  <c:v>18856229</c:v>
                </c:pt>
                <c:pt idx="183">
                  <c:v>17152527</c:v>
                </c:pt>
                <c:pt idx="184">
                  <c:v>17650063</c:v>
                </c:pt>
                <c:pt idx="185">
                  <c:v>9676465</c:v>
                </c:pt>
                <c:pt idx="186">
                  <c:v>18138822</c:v>
                </c:pt>
                <c:pt idx="187">
                  <c:v>30417542</c:v>
                </c:pt>
                <c:pt idx="188">
                  <c:v>27584569</c:v>
                </c:pt>
                <c:pt idx="189">
                  <c:v>20661331</c:v>
                </c:pt>
                <c:pt idx="190">
                  <c:v>38944913</c:v>
                </c:pt>
                <c:pt idx="191">
                  <c:v>24204604</c:v>
                </c:pt>
                <c:pt idx="192">
                  <c:v>31467782</c:v>
                </c:pt>
                <c:pt idx="193">
                  <c:v>12041562</c:v>
                </c:pt>
                <c:pt idx="194">
                  <c:v>21006630</c:v>
                </c:pt>
                <c:pt idx="195">
                  <c:v>13910008</c:v>
                </c:pt>
                <c:pt idx="196">
                  <c:v>10091220</c:v>
                </c:pt>
                <c:pt idx="197">
                  <c:v>17539506</c:v>
                </c:pt>
                <c:pt idx="198">
                  <c:v>19834518</c:v>
                </c:pt>
                <c:pt idx="199">
                  <c:v>31737951</c:v>
                </c:pt>
                <c:pt idx="200">
                  <c:v>24333879</c:v>
                </c:pt>
                <c:pt idx="201">
                  <c:v>16575370</c:v>
                </c:pt>
                <c:pt idx="202">
                  <c:v>21361507</c:v>
                </c:pt>
                <c:pt idx="203">
                  <c:v>11247793</c:v>
                </c:pt>
                <c:pt idx="204">
                  <c:v>13804984</c:v>
                </c:pt>
                <c:pt idx="205">
                  <c:v>13575276</c:v>
                </c:pt>
                <c:pt idx="206">
                  <c:v>13485896</c:v>
                </c:pt>
                <c:pt idx="207">
                  <c:v>14095103</c:v>
                </c:pt>
                <c:pt idx="208">
                  <c:v>10066529</c:v>
                </c:pt>
                <c:pt idx="209">
                  <c:v>13155796</c:v>
                </c:pt>
                <c:pt idx="210">
                  <c:v>14122207</c:v>
                </c:pt>
                <c:pt idx="211">
                  <c:v>11448404</c:v>
                </c:pt>
                <c:pt idx="212">
                  <c:v>18581616</c:v>
                </c:pt>
                <c:pt idx="213">
                  <c:v>12615442</c:v>
                </c:pt>
                <c:pt idx="214">
                  <c:v>14505115</c:v>
                </c:pt>
                <c:pt idx="215">
                  <c:v>18264233</c:v>
                </c:pt>
                <c:pt idx="216">
                  <c:v>11455179</c:v>
                </c:pt>
                <c:pt idx="217">
                  <c:v>6347619</c:v>
                </c:pt>
                <c:pt idx="218">
                  <c:v>10499621</c:v>
                </c:pt>
                <c:pt idx="219">
                  <c:v>8989457</c:v>
                </c:pt>
                <c:pt idx="220">
                  <c:v>13579900</c:v>
                </c:pt>
                <c:pt idx="221">
                  <c:v>8915942</c:v>
                </c:pt>
                <c:pt idx="222">
                  <c:v>8344388</c:v>
                </c:pt>
                <c:pt idx="223">
                  <c:v>9035066</c:v>
                </c:pt>
                <c:pt idx="224">
                  <c:v>13550125</c:v>
                </c:pt>
                <c:pt idx="225">
                  <c:v>14908678</c:v>
                </c:pt>
                <c:pt idx="226">
                  <c:v>15970350</c:v>
                </c:pt>
                <c:pt idx="227">
                  <c:v>11540169</c:v>
                </c:pt>
                <c:pt idx="228">
                  <c:v>11619965</c:v>
                </c:pt>
                <c:pt idx="229">
                  <c:v>6579236</c:v>
                </c:pt>
                <c:pt idx="230">
                  <c:v>11391113</c:v>
                </c:pt>
                <c:pt idx="231">
                  <c:v>9397350</c:v>
                </c:pt>
                <c:pt idx="232">
                  <c:v>7858014</c:v>
                </c:pt>
                <c:pt idx="233">
                  <c:v>8297246</c:v>
                </c:pt>
                <c:pt idx="234">
                  <c:v>16028237</c:v>
                </c:pt>
                <c:pt idx="235">
                  <c:v>12555084</c:v>
                </c:pt>
                <c:pt idx="236">
                  <c:v>11113220</c:v>
                </c:pt>
                <c:pt idx="237">
                  <c:v>9088372</c:v>
                </c:pt>
                <c:pt idx="238">
                  <c:v>9070906</c:v>
                </c:pt>
                <c:pt idx="239">
                  <c:v>9470425</c:v>
                </c:pt>
                <c:pt idx="240">
                  <c:v>9907632</c:v>
                </c:pt>
                <c:pt idx="241">
                  <c:v>6211025</c:v>
                </c:pt>
                <c:pt idx="242">
                  <c:v>6652841</c:v>
                </c:pt>
                <c:pt idx="243">
                  <c:v>7610721</c:v>
                </c:pt>
                <c:pt idx="244">
                  <c:v>6405530</c:v>
                </c:pt>
                <c:pt idx="245">
                  <c:v>8118601</c:v>
                </c:pt>
                <c:pt idx="246">
                  <c:v>6435946</c:v>
                </c:pt>
                <c:pt idx="247">
                  <c:v>5436406</c:v>
                </c:pt>
                <c:pt idx="248">
                  <c:v>5827739</c:v>
                </c:pt>
                <c:pt idx="249">
                  <c:v>7067794</c:v>
                </c:pt>
                <c:pt idx="250">
                  <c:v>7826811</c:v>
                </c:pt>
                <c:pt idx="251">
                  <c:v>6821140</c:v>
                </c:pt>
                <c:pt idx="252">
                  <c:v>5981990</c:v>
                </c:pt>
                <c:pt idx="253">
                  <c:v>4886611</c:v>
                </c:pt>
                <c:pt idx="254">
                  <c:v>6150245</c:v>
                </c:pt>
                <c:pt idx="255">
                  <c:v>4753262</c:v>
                </c:pt>
                <c:pt idx="256">
                  <c:v>6257100</c:v>
                </c:pt>
                <c:pt idx="257">
                  <c:v>5015558</c:v>
                </c:pt>
                <c:pt idx="258">
                  <c:v>5472358</c:v>
                </c:pt>
                <c:pt idx="259">
                  <c:v>6211892</c:v>
                </c:pt>
                <c:pt idx="260">
                  <c:v>6061301</c:v>
                </c:pt>
                <c:pt idx="261">
                  <c:v>4472922</c:v>
                </c:pt>
                <c:pt idx="262">
                  <c:v>4432282</c:v>
                </c:pt>
                <c:pt idx="263">
                  <c:v>8127990</c:v>
                </c:pt>
                <c:pt idx="264">
                  <c:v>5971065</c:v>
                </c:pt>
                <c:pt idx="265">
                  <c:v>5107112</c:v>
                </c:pt>
                <c:pt idx="266">
                  <c:v>5303550</c:v>
                </c:pt>
                <c:pt idx="267">
                  <c:v>4376160</c:v>
                </c:pt>
                <c:pt idx="268">
                  <c:v>5371267</c:v>
                </c:pt>
                <c:pt idx="269">
                  <c:v>5367926</c:v>
                </c:pt>
                <c:pt idx="270">
                  <c:v>5158880</c:v>
                </c:pt>
                <c:pt idx="271">
                  <c:v>5102251</c:v>
                </c:pt>
                <c:pt idx="272">
                  <c:v>4635835</c:v>
                </c:pt>
                <c:pt idx="273">
                  <c:v>3582356</c:v>
                </c:pt>
                <c:pt idx="274">
                  <c:v>4355559</c:v>
                </c:pt>
                <c:pt idx="275">
                  <c:v>5294451</c:v>
                </c:pt>
                <c:pt idx="276">
                  <c:v>4830022</c:v>
                </c:pt>
                <c:pt idx="277">
                  <c:v>2765640</c:v>
                </c:pt>
                <c:pt idx="278">
                  <c:v>5154424</c:v>
                </c:pt>
                <c:pt idx="279">
                  <c:v>3239250</c:v>
                </c:pt>
                <c:pt idx="280">
                  <c:v>3367992</c:v>
                </c:pt>
                <c:pt idx="281">
                  <c:v>2890580</c:v>
                </c:pt>
                <c:pt idx="282">
                  <c:v>6061206</c:v>
                </c:pt>
                <c:pt idx="283">
                  <c:v>5459205</c:v>
                </c:pt>
                <c:pt idx="284">
                  <c:v>4123746</c:v>
                </c:pt>
                <c:pt idx="285">
                  <c:v>3726749</c:v>
                </c:pt>
                <c:pt idx="286">
                  <c:v>4055856</c:v>
                </c:pt>
                <c:pt idx="287">
                  <c:v>2415892</c:v>
                </c:pt>
                <c:pt idx="288">
                  <c:v>4984000</c:v>
                </c:pt>
                <c:pt idx="289">
                  <c:v>2192000</c:v>
                </c:pt>
                <c:pt idx="290">
                  <c:v>3792000</c:v>
                </c:pt>
                <c:pt idx="291">
                  <c:v>3166000</c:v>
                </c:pt>
                <c:pt idx="292">
                  <c:v>3448000</c:v>
                </c:pt>
                <c:pt idx="293">
                  <c:v>2237000</c:v>
                </c:pt>
                <c:pt idx="294">
                  <c:v>2306000</c:v>
                </c:pt>
                <c:pt idx="295">
                  <c:v>3756000</c:v>
                </c:pt>
                <c:pt idx="296">
                  <c:v>2656000</c:v>
                </c:pt>
                <c:pt idx="297">
                  <c:v>1707000</c:v>
                </c:pt>
                <c:pt idx="298">
                  <c:v>2043000</c:v>
                </c:pt>
                <c:pt idx="299">
                  <c:v>2903000</c:v>
                </c:pt>
                <c:pt idx="300">
                  <c:v>2623948</c:v>
                </c:pt>
                <c:pt idx="301">
                  <c:v>3264000</c:v>
                </c:pt>
                <c:pt idx="302">
                  <c:v>4440471</c:v>
                </c:pt>
                <c:pt idx="303">
                  <c:v>1892410</c:v>
                </c:pt>
                <c:pt idx="304">
                  <c:v>1117424</c:v>
                </c:pt>
                <c:pt idx="305">
                  <c:v>592607</c:v>
                </c:pt>
                <c:pt idx="306">
                  <c:v>1042025.0000000001</c:v>
                </c:pt>
                <c:pt idx="307">
                  <c:v>1396367</c:v>
                </c:pt>
                <c:pt idx="308">
                  <c:v>1608327</c:v>
                </c:pt>
                <c:pt idx="309">
                  <c:v>1339231</c:v>
                </c:pt>
                <c:pt idx="310">
                  <c:v>2384165</c:v>
                </c:pt>
                <c:pt idx="311">
                  <c:v>1845120</c:v>
                </c:pt>
                <c:pt idx="312">
                  <c:v>2376410</c:v>
                </c:pt>
                <c:pt idx="313">
                  <c:v>554890</c:v>
                </c:pt>
                <c:pt idx="314">
                  <c:v>2398640</c:v>
                </c:pt>
                <c:pt idx="315">
                  <c:v>1426580</c:v>
                </c:pt>
                <c:pt idx="316">
                  <c:v>1838850</c:v>
                </c:pt>
                <c:pt idx="317">
                  <c:v>1646580</c:v>
                </c:pt>
                <c:pt idx="318">
                  <c:v>1903520</c:v>
                </c:pt>
                <c:pt idx="319">
                  <c:v>1202000</c:v>
                </c:pt>
                <c:pt idx="320">
                  <c:v>2246550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3-4DAE-9DA6-4F1CB8CF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55839"/>
        <c:axId val="1164056671"/>
      </c:lineChart>
      <c:dateAx>
        <c:axId val="116405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56671"/>
        <c:crosses val="autoZero"/>
        <c:auto val="1"/>
        <c:lblOffset val="100"/>
        <c:baseTimeUnit val="days"/>
        <c:majorUnit val="24"/>
        <c:majorTimeUnit val="months"/>
        <c:minorUnit val="6"/>
        <c:minorTimeUnit val="months"/>
      </c:dateAx>
      <c:valAx>
        <c:axId val="1164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55839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95719923428573"/>
          <c:y val="0.26829877706334743"/>
          <c:w val="0.10610078262012955"/>
          <c:h val="0.10787090478319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3911.10.00</a:t>
            </a:r>
          </a:p>
          <a:p>
            <a:pPr>
              <a:defRPr/>
            </a:pPr>
            <a:r>
              <a:rPr lang="en-US" sz="2400"/>
              <a:t>Price [USD/mTon]</a:t>
            </a:r>
          </a:p>
        </c:rich>
      </c:tx>
      <c:layout>
        <c:manualLayout>
          <c:xMode val="edge"/>
          <c:yMode val="edge"/>
          <c:x val="0.44825600383014014"/>
          <c:y val="4.645064979820895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74038831465291E-2"/>
          <c:y val="2.3179498834443656E-2"/>
          <c:w val="0.90935084254533327"/>
          <c:h val="0.90792203401457228"/>
        </c:manualLayout>
      </c:layout>
      <c:lineChart>
        <c:grouping val="standard"/>
        <c:varyColors val="0"/>
        <c:ser>
          <c:idx val="1"/>
          <c:order val="0"/>
          <c:tx>
            <c:strRef>
              <c:f>'39111000'!$J$1</c:f>
              <c:strCache>
                <c:ptCount val="1"/>
                <c:pt idx="0">
                  <c:v>imp_usd-ton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'39111000'!$A$2:$A$373</c:f>
              <c:numCache>
                <c:formatCode>yyyy\-mm\-dd;@</c:formatCode>
                <c:ptCount val="37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35765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</c:numCache>
            </c:numRef>
          </c:cat>
          <c:val>
            <c:numRef>
              <c:f>'39111000'!$J$2:$J$373</c:f>
              <c:numCache>
                <c:formatCode>#,##0</c:formatCode>
                <c:ptCount val="372"/>
                <c:pt idx="0">
                  <c:v>2044.2487763129602</c:v>
                </c:pt>
                <c:pt idx="1">
                  <c:v>561.28257807453747</c:v>
                </c:pt>
                <c:pt idx="2">
                  <c:v>1139.0625365565761</c:v>
                </c:pt>
                <c:pt idx="3">
                  <c:v>1101.3040528063009</c:v>
                </c:pt>
                <c:pt idx="4">
                  <c:v>1087.3956160150815</c:v>
                </c:pt>
                <c:pt idx="5">
                  <c:v>1230.359160456172</c:v>
                </c:pt>
                <c:pt idx="6">
                  <c:v>924.33970262995263</c:v>
                </c:pt>
                <c:pt idx="7">
                  <c:v>1282.2471849918179</c:v>
                </c:pt>
                <c:pt idx="8">
                  <c:v>994.80059992214922</c:v>
                </c:pt>
                <c:pt idx="9">
                  <c:v>875.40547674853269</c:v>
                </c:pt>
                <c:pt idx="10">
                  <c:v>974.42135326371488</c:v>
                </c:pt>
                <c:pt idx="11">
                  <c:v>845.48821545985447</c:v>
                </c:pt>
                <c:pt idx="264">
                  <c:v>2206.4085249338441</c:v>
                </c:pt>
                <c:pt idx="265">
                  <c:v>2398.6612051347697</c:v>
                </c:pt>
                <c:pt idx="266">
                  <c:v>2265.0008856593613</c:v>
                </c:pt>
                <c:pt idx="267">
                  <c:v>2164.7838866622528</c:v>
                </c:pt>
                <c:pt idx="268">
                  <c:v>2244.4889146026958</c:v>
                </c:pt>
                <c:pt idx="269">
                  <c:v>2233.0554001363389</c:v>
                </c:pt>
                <c:pt idx="270">
                  <c:v>2229.972185036931</c:v>
                </c:pt>
                <c:pt idx="271">
                  <c:v>2415.8970961330251</c:v>
                </c:pt>
                <c:pt idx="272">
                  <c:v>2263.9302569743481</c:v>
                </c:pt>
                <c:pt idx="273">
                  <c:v>2291.4913519037818</c:v>
                </c:pt>
                <c:pt idx="274">
                  <c:v>2277.641872057769</c:v>
                </c:pt>
                <c:pt idx="275">
                  <c:v>2400.397677167588</c:v>
                </c:pt>
                <c:pt idx="276">
                  <c:v>2369.2091270035253</c:v>
                </c:pt>
                <c:pt idx="277">
                  <c:v>2310.2696807729617</c:v>
                </c:pt>
                <c:pt idx="278">
                  <c:v>2153.7925520729127</c:v>
                </c:pt>
                <c:pt idx="279">
                  <c:v>2138.8100701122335</c:v>
                </c:pt>
                <c:pt idx="280">
                  <c:v>2302.9571132017654</c:v>
                </c:pt>
                <c:pt idx="281">
                  <c:v>2233.3307957939478</c:v>
                </c:pt>
                <c:pt idx="282">
                  <c:v>2176.6395244675382</c:v>
                </c:pt>
                <c:pt idx="283">
                  <c:v>2337.803220550727</c:v>
                </c:pt>
                <c:pt idx="284">
                  <c:v>2403.4269361202255</c:v>
                </c:pt>
                <c:pt idx="285">
                  <c:v>2476.0489363671945</c:v>
                </c:pt>
                <c:pt idx="286">
                  <c:v>2442.2243435550486</c:v>
                </c:pt>
                <c:pt idx="287">
                  <c:v>2298.0157731678796</c:v>
                </c:pt>
                <c:pt idx="288">
                  <c:v>2372.0948208611599</c:v>
                </c:pt>
                <c:pt idx="289">
                  <c:v>2434.1907089965798</c:v>
                </c:pt>
                <c:pt idx="290">
                  <c:v>2579.4708277360128</c:v>
                </c:pt>
                <c:pt idx="291">
                  <c:v>2164.2382952570806</c:v>
                </c:pt>
                <c:pt idx="292">
                  <c:v>2146.8222457637962</c:v>
                </c:pt>
                <c:pt idx="293">
                  <c:v>2243.192146533157</c:v>
                </c:pt>
                <c:pt idx="294">
                  <c:v>2165.7827900928905</c:v>
                </c:pt>
                <c:pt idx="295">
                  <c:v>2069.2929773526266</c:v>
                </c:pt>
                <c:pt idx="296">
                  <c:v>2078.8087626131714</c:v>
                </c:pt>
                <c:pt idx="297">
                  <c:v>2046.8930044938518</c:v>
                </c:pt>
                <c:pt idx="298">
                  <c:v>2134.7091750694776</c:v>
                </c:pt>
                <c:pt idx="299">
                  <c:v>2075.3259518015816</c:v>
                </c:pt>
                <c:pt idx="300">
                  <c:v>982.38767460607153</c:v>
                </c:pt>
                <c:pt idx="302">
                  <c:v>2024.1826316850297</c:v>
                </c:pt>
                <c:pt idx="303">
                  <c:v>2217.5193936313508</c:v>
                </c:pt>
                <c:pt idx="304">
                  <c:v>2044.6277543231388</c:v>
                </c:pt>
                <c:pt idx="305">
                  <c:v>1912.9817307476235</c:v>
                </c:pt>
                <c:pt idx="306">
                  <c:v>2039.2413404478318</c:v>
                </c:pt>
                <c:pt idx="307">
                  <c:v>1905.1279319571825</c:v>
                </c:pt>
                <c:pt idx="308">
                  <c:v>1723.1075604593989</c:v>
                </c:pt>
                <c:pt idx="309">
                  <c:v>2065.9823801392449</c:v>
                </c:pt>
                <c:pt idx="310">
                  <c:v>1868.739792838061</c:v>
                </c:pt>
                <c:pt idx="311">
                  <c:v>1940.1785690719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F-44BE-B73F-BF8C84877F44}"/>
            </c:ext>
          </c:extLst>
        </c:ser>
        <c:ser>
          <c:idx val="0"/>
          <c:order val="1"/>
          <c:tx>
            <c:strRef>
              <c:f>'39111000'!$G$1</c:f>
              <c:strCache>
                <c:ptCount val="1"/>
                <c:pt idx="0">
                  <c:v>exp_usd-ton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'39111000'!$A$2:$A$373</c:f>
              <c:numCache>
                <c:formatCode>yyyy\-mm\-dd;@</c:formatCode>
                <c:ptCount val="37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35765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</c:numCache>
            </c:numRef>
          </c:cat>
          <c:val>
            <c:numRef>
              <c:f>'39111000'!$G$2:$G$373</c:f>
              <c:numCache>
                <c:formatCode>#,##0</c:formatCode>
                <c:ptCount val="372"/>
                <c:pt idx="0">
                  <c:v>562.71494352111665</c:v>
                </c:pt>
                <c:pt idx="1">
                  <c:v>751.21026763015573</c:v>
                </c:pt>
                <c:pt idx="2">
                  <c:v>606.38440043737091</c:v>
                </c:pt>
                <c:pt idx="3">
                  <c:v>1623.2743287880071</c:v>
                </c:pt>
                <c:pt idx="4">
                  <c:v>1134.2594192700162</c:v>
                </c:pt>
                <c:pt idx="5">
                  <c:v>2599.1751811257664</c:v>
                </c:pt>
                <c:pt idx="6">
                  <c:v>163.55819218684584</c:v>
                </c:pt>
                <c:pt idx="7">
                  <c:v>606.75468687485647</c:v>
                </c:pt>
                <c:pt idx="8">
                  <c:v>574.56806737280772</c:v>
                </c:pt>
                <c:pt idx="9">
                  <c:v>777.83306707173347</c:v>
                </c:pt>
                <c:pt idx="10">
                  <c:v>689.07148407148406</c:v>
                </c:pt>
                <c:pt idx="11">
                  <c:v>568.56626653601177</c:v>
                </c:pt>
                <c:pt idx="264">
                  <c:v>1322.6026582924296</c:v>
                </c:pt>
                <c:pt idx="265">
                  <c:v>1326.0942842795614</c:v>
                </c:pt>
                <c:pt idx="266">
                  <c:v>1391.9272387104486</c:v>
                </c:pt>
                <c:pt idx="267">
                  <c:v>1398.6133663635376</c:v>
                </c:pt>
                <c:pt idx="268">
                  <c:v>1421.9196514471482</c:v>
                </c:pt>
                <c:pt idx="269">
                  <c:v>1400.8516463106073</c:v>
                </c:pt>
                <c:pt idx="270">
                  <c:v>1388.3171200410936</c:v>
                </c:pt>
                <c:pt idx="271">
                  <c:v>1384.1720384017444</c:v>
                </c:pt>
                <c:pt idx="272">
                  <c:v>1434.6797328368061</c:v>
                </c:pt>
                <c:pt idx="273">
                  <c:v>1463.4566933598924</c:v>
                </c:pt>
                <c:pt idx="274">
                  <c:v>1464.9685076709725</c:v>
                </c:pt>
                <c:pt idx="275">
                  <c:v>1515.777689351554</c:v>
                </c:pt>
                <c:pt idx="276">
                  <c:v>1516.3567239593915</c:v>
                </c:pt>
                <c:pt idx="277">
                  <c:v>1482.2901738312969</c:v>
                </c:pt>
                <c:pt idx="278">
                  <c:v>1558.4045212464841</c:v>
                </c:pt>
                <c:pt idx="279">
                  <c:v>1569.081384258762</c:v>
                </c:pt>
                <c:pt idx="280">
                  <c:v>1584.3516447735301</c:v>
                </c:pt>
                <c:pt idx="281">
                  <c:v>1642.557014625108</c:v>
                </c:pt>
                <c:pt idx="282">
                  <c:v>1572.6989374555094</c:v>
                </c:pt>
                <c:pt idx="283">
                  <c:v>1549.6205953983817</c:v>
                </c:pt>
                <c:pt idx="284">
                  <c:v>1600.8553413496165</c:v>
                </c:pt>
                <c:pt idx="285">
                  <c:v>1543.4903123658639</c:v>
                </c:pt>
                <c:pt idx="286">
                  <c:v>1569.3545109654879</c:v>
                </c:pt>
                <c:pt idx="287">
                  <c:v>1543.3304214061829</c:v>
                </c:pt>
                <c:pt idx="288">
                  <c:v>1475.0907726550781</c:v>
                </c:pt>
                <c:pt idx="289">
                  <c:v>1471.827301201025</c:v>
                </c:pt>
                <c:pt idx="290">
                  <c:v>1490.4359656552458</c:v>
                </c:pt>
                <c:pt idx="291">
                  <c:v>1447.4781782124355</c:v>
                </c:pt>
                <c:pt idx="292">
                  <c:v>1458.1845866180249</c:v>
                </c:pt>
                <c:pt idx="293">
                  <c:v>1439.920804281224</c:v>
                </c:pt>
                <c:pt idx="294">
                  <c:v>1386.7711060275024</c:v>
                </c:pt>
                <c:pt idx="295">
                  <c:v>1378.7777882985692</c:v>
                </c:pt>
                <c:pt idx="296">
                  <c:v>1424.0356127583823</c:v>
                </c:pt>
                <c:pt idx="297">
                  <c:v>1410.1943148540688</c:v>
                </c:pt>
                <c:pt idx="298">
                  <c:v>1417.7758294741866</c:v>
                </c:pt>
                <c:pt idx="299">
                  <c:v>1452.2485451284074</c:v>
                </c:pt>
                <c:pt idx="300">
                  <c:v>1420.9360864876976</c:v>
                </c:pt>
                <c:pt idx="302">
                  <c:v>1447.1609556840572</c:v>
                </c:pt>
                <c:pt idx="303">
                  <c:v>1519.4267469597908</c:v>
                </c:pt>
                <c:pt idx="304">
                  <c:v>1480.1458468131955</c:v>
                </c:pt>
                <c:pt idx="305">
                  <c:v>1373.3464200482817</c:v>
                </c:pt>
                <c:pt idx="306">
                  <c:v>1329.8567244810661</c:v>
                </c:pt>
                <c:pt idx="307">
                  <c:v>1304.3645764110458</c:v>
                </c:pt>
                <c:pt idx="308">
                  <c:v>1315.2909825205456</c:v>
                </c:pt>
                <c:pt idx="309">
                  <c:v>1321.7907052460134</c:v>
                </c:pt>
                <c:pt idx="310">
                  <c:v>1332.086518601574</c:v>
                </c:pt>
                <c:pt idx="311">
                  <c:v>1347.0340298620617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F-44BE-B73F-BF8C8487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578687"/>
        <c:axId val="1053581183"/>
      </c:lineChart>
      <c:dateAx>
        <c:axId val="105357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81183"/>
        <c:crosses val="autoZero"/>
        <c:auto val="1"/>
        <c:lblOffset val="100"/>
        <c:baseTimeUnit val="days"/>
        <c:majorUnit val="24"/>
        <c:majorTimeUnit val="months"/>
        <c:minorUnit val="6"/>
        <c:minorTimeUnit val="months"/>
      </c:dateAx>
      <c:valAx>
        <c:axId val="1053581183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78687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79136850564683"/>
          <c:y val="0.11455067805385558"/>
          <c:w val="0.11466481999196354"/>
          <c:h val="8.4785559241311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3911.10.00</a:t>
            </a:r>
          </a:p>
          <a:p>
            <a:pPr>
              <a:defRPr/>
            </a:pPr>
            <a:r>
              <a:rPr lang="en-US" sz="2400"/>
              <a:t>Volume</a:t>
            </a:r>
            <a:r>
              <a:rPr lang="en-US" sz="2400" baseline="0"/>
              <a:t> [mTon/month]</a:t>
            </a:r>
            <a:endParaRPr lang="en-US" sz="2400"/>
          </a:p>
        </c:rich>
      </c:tx>
      <c:layout>
        <c:manualLayout>
          <c:xMode val="edge"/>
          <c:yMode val="edge"/>
          <c:x val="0.40935643454457588"/>
          <c:y val="4.385641751112988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93783096566415E-2"/>
          <c:y val="1.8220084185207465E-2"/>
          <c:w val="0.90815262031738564"/>
          <c:h val="0.9126290436402873"/>
        </c:manualLayout>
      </c:layout>
      <c:lineChart>
        <c:grouping val="standard"/>
        <c:varyColors val="0"/>
        <c:ser>
          <c:idx val="1"/>
          <c:order val="0"/>
          <c:tx>
            <c:strRef>
              <c:f>'39111000'!$I$1</c:f>
              <c:strCache>
                <c:ptCount val="1"/>
                <c:pt idx="0">
                  <c:v>imp_kg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'39111000'!$A$2:$A$373</c:f>
              <c:numCache>
                <c:formatCode>yyyy\-mm\-dd;@</c:formatCode>
                <c:ptCount val="37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35765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</c:numCache>
            </c:numRef>
          </c:cat>
          <c:val>
            <c:numRef>
              <c:f>'39111000'!$I$2:$I$373</c:f>
              <c:numCache>
                <c:formatCode>#,##0</c:formatCode>
                <c:ptCount val="372"/>
                <c:pt idx="0">
                  <c:v>474386</c:v>
                </c:pt>
                <c:pt idx="1">
                  <c:v>1027992</c:v>
                </c:pt>
                <c:pt idx="2">
                  <c:v>1325001</c:v>
                </c:pt>
                <c:pt idx="3">
                  <c:v>931404</c:v>
                </c:pt>
                <c:pt idx="4">
                  <c:v>1228517</c:v>
                </c:pt>
                <c:pt idx="5">
                  <c:v>898345</c:v>
                </c:pt>
                <c:pt idx="6">
                  <c:v>978915</c:v>
                </c:pt>
                <c:pt idx="7">
                  <c:v>821312</c:v>
                </c:pt>
                <c:pt idx="8">
                  <c:v>891449</c:v>
                </c:pt>
                <c:pt idx="9">
                  <c:v>1128918</c:v>
                </c:pt>
                <c:pt idx="10">
                  <c:v>956931</c:v>
                </c:pt>
                <c:pt idx="11">
                  <c:v>1187191</c:v>
                </c:pt>
                <c:pt idx="264">
                  <c:v>5140122</c:v>
                </c:pt>
                <c:pt idx="265">
                  <c:v>5105039</c:v>
                </c:pt>
                <c:pt idx="266">
                  <c:v>6204417</c:v>
                </c:pt>
                <c:pt idx="267">
                  <c:v>4070665</c:v>
                </c:pt>
                <c:pt idx="268">
                  <c:v>5250962</c:v>
                </c:pt>
                <c:pt idx="269">
                  <c:v>5270691</c:v>
                </c:pt>
                <c:pt idx="270">
                  <c:v>4560495</c:v>
                </c:pt>
                <c:pt idx="271">
                  <c:v>4641225</c:v>
                </c:pt>
                <c:pt idx="272">
                  <c:v>4392812</c:v>
                </c:pt>
                <c:pt idx="273">
                  <c:v>4064594</c:v>
                </c:pt>
                <c:pt idx="274">
                  <c:v>5290841</c:v>
                </c:pt>
                <c:pt idx="275">
                  <c:v>5269601</c:v>
                </c:pt>
                <c:pt idx="276">
                  <c:v>5523390</c:v>
                </c:pt>
                <c:pt idx="277">
                  <c:v>3187324</c:v>
                </c:pt>
                <c:pt idx="278">
                  <c:v>6262709</c:v>
                </c:pt>
                <c:pt idx="279">
                  <c:v>5414319</c:v>
                </c:pt>
                <c:pt idx="280">
                  <c:v>6826996</c:v>
                </c:pt>
                <c:pt idx="281">
                  <c:v>4939168</c:v>
                </c:pt>
                <c:pt idx="282">
                  <c:v>4941997</c:v>
                </c:pt>
                <c:pt idx="283">
                  <c:v>5752867</c:v>
                </c:pt>
                <c:pt idx="284">
                  <c:v>5269430</c:v>
                </c:pt>
                <c:pt idx="285">
                  <c:v>4417737</c:v>
                </c:pt>
                <c:pt idx="286">
                  <c:v>4917244</c:v>
                </c:pt>
                <c:pt idx="287">
                  <c:v>4510825</c:v>
                </c:pt>
                <c:pt idx="288">
                  <c:v>5045472</c:v>
                </c:pt>
                <c:pt idx="289">
                  <c:v>3529608</c:v>
                </c:pt>
                <c:pt idx="290">
                  <c:v>4584783</c:v>
                </c:pt>
                <c:pt idx="291">
                  <c:v>4581946</c:v>
                </c:pt>
                <c:pt idx="292">
                  <c:v>4884975</c:v>
                </c:pt>
                <c:pt idx="293">
                  <c:v>4684810</c:v>
                </c:pt>
                <c:pt idx="294">
                  <c:v>5131184</c:v>
                </c:pt>
                <c:pt idx="295">
                  <c:v>4312818</c:v>
                </c:pt>
                <c:pt idx="296">
                  <c:v>4324646</c:v>
                </c:pt>
                <c:pt idx="297">
                  <c:v>4293199</c:v>
                </c:pt>
                <c:pt idx="298">
                  <c:v>4438495</c:v>
                </c:pt>
                <c:pt idx="299">
                  <c:v>5196934</c:v>
                </c:pt>
                <c:pt idx="300">
                  <c:v>8070882</c:v>
                </c:pt>
                <c:pt idx="302">
                  <c:v>5522021</c:v>
                </c:pt>
                <c:pt idx="303">
                  <c:v>3958516</c:v>
                </c:pt>
                <c:pt idx="304">
                  <c:v>5392205</c:v>
                </c:pt>
                <c:pt idx="305">
                  <c:v>5785130</c:v>
                </c:pt>
                <c:pt idx="306">
                  <c:v>5448030</c:v>
                </c:pt>
                <c:pt idx="307">
                  <c:v>4834015</c:v>
                </c:pt>
                <c:pt idx="308">
                  <c:v>6022306</c:v>
                </c:pt>
                <c:pt idx="309">
                  <c:v>4896974</c:v>
                </c:pt>
                <c:pt idx="310">
                  <c:v>5840262</c:v>
                </c:pt>
                <c:pt idx="311">
                  <c:v>6819546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D-4D37-A648-775A3BA8A77B}"/>
            </c:ext>
          </c:extLst>
        </c:ser>
        <c:ser>
          <c:idx val="0"/>
          <c:order val="1"/>
          <c:tx>
            <c:strRef>
              <c:f>'39111000'!$F$1</c:f>
              <c:strCache>
                <c:ptCount val="1"/>
                <c:pt idx="0">
                  <c:v>exp_kg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'39111000'!$A$2:$A$373</c:f>
              <c:numCache>
                <c:formatCode>yyyy\-mm\-dd;@</c:formatCode>
                <c:ptCount val="37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35765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</c:numCache>
            </c:numRef>
          </c:cat>
          <c:val>
            <c:numRef>
              <c:f>'39111000'!$F$2:$F$373</c:f>
              <c:numCache>
                <c:formatCode>#,##0</c:formatCode>
                <c:ptCount val="372"/>
                <c:pt idx="0">
                  <c:v>555960</c:v>
                </c:pt>
                <c:pt idx="1">
                  <c:v>649030</c:v>
                </c:pt>
                <c:pt idx="2">
                  <c:v>329240</c:v>
                </c:pt>
                <c:pt idx="3">
                  <c:v>389631</c:v>
                </c:pt>
                <c:pt idx="4">
                  <c:v>723331</c:v>
                </c:pt>
                <c:pt idx="5">
                  <c:v>269150</c:v>
                </c:pt>
                <c:pt idx="6">
                  <c:v>984084</c:v>
                </c:pt>
                <c:pt idx="7">
                  <c:v>422403</c:v>
                </c:pt>
                <c:pt idx="8">
                  <c:v>460720</c:v>
                </c:pt>
                <c:pt idx="9">
                  <c:v>381830</c:v>
                </c:pt>
                <c:pt idx="10">
                  <c:v>257400</c:v>
                </c:pt>
                <c:pt idx="11">
                  <c:v>326560</c:v>
                </c:pt>
                <c:pt idx="264">
                  <c:v>16897539</c:v>
                </c:pt>
                <c:pt idx="265">
                  <c:v>12854635</c:v>
                </c:pt>
                <c:pt idx="266">
                  <c:v>19609548</c:v>
                </c:pt>
                <c:pt idx="267">
                  <c:v>16505297</c:v>
                </c:pt>
                <c:pt idx="268">
                  <c:v>15482071</c:v>
                </c:pt>
                <c:pt idx="269">
                  <c:v>14267660</c:v>
                </c:pt>
                <c:pt idx="270">
                  <c:v>13985644</c:v>
                </c:pt>
                <c:pt idx="271">
                  <c:v>15621582</c:v>
                </c:pt>
                <c:pt idx="272">
                  <c:v>13795014</c:v>
                </c:pt>
                <c:pt idx="273">
                  <c:v>15835978</c:v>
                </c:pt>
                <c:pt idx="274">
                  <c:v>16515768</c:v>
                </c:pt>
                <c:pt idx="275">
                  <c:v>18722450</c:v>
                </c:pt>
                <c:pt idx="276">
                  <c:v>15762967</c:v>
                </c:pt>
                <c:pt idx="277">
                  <c:v>14461435</c:v>
                </c:pt>
                <c:pt idx="278">
                  <c:v>21621648</c:v>
                </c:pt>
                <c:pt idx="279">
                  <c:v>19790375</c:v>
                </c:pt>
                <c:pt idx="280">
                  <c:v>18918410</c:v>
                </c:pt>
                <c:pt idx="281">
                  <c:v>16612185</c:v>
                </c:pt>
                <c:pt idx="282">
                  <c:v>18536165</c:v>
                </c:pt>
                <c:pt idx="283">
                  <c:v>16980026</c:v>
                </c:pt>
                <c:pt idx="284">
                  <c:v>17898819</c:v>
                </c:pt>
                <c:pt idx="285">
                  <c:v>18668077</c:v>
                </c:pt>
                <c:pt idx="286">
                  <c:v>19424079</c:v>
                </c:pt>
                <c:pt idx="287">
                  <c:v>20520202</c:v>
                </c:pt>
                <c:pt idx="288">
                  <c:v>23158406</c:v>
                </c:pt>
                <c:pt idx="289">
                  <c:v>17896546</c:v>
                </c:pt>
                <c:pt idx="290">
                  <c:v>23241395</c:v>
                </c:pt>
                <c:pt idx="291">
                  <c:v>20293365</c:v>
                </c:pt>
                <c:pt idx="292">
                  <c:v>22287607</c:v>
                </c:pt>
                <c:pt idx="293">
                  <c:v>18714648</c:v>
                </c:pt>
                <c:pt idx="294">
                  <c:v>21075579</c:v>
                </c:pt>
                <c:pt idx="295">
                  <c:v>21502396</c:v>
                </c:pt>
                <c:pt idx="296">
                  <c:v>16337965</c:v>
                </c:pt>
                <c:pt idx="297">
                  <c:v>19092210</c:v>
                </c:pt>
                <c:pt idx="298">
                  <c:v>18463926</c:v>
                </c:pt>
                <c:pt idx="299">
                  <c:v>20520024</c:v>
                </c:pt>
                <c:pt idx="300">
                  <c:v>18280704</c:v>
                </c:pt>
                <c:pt idx="302">
                  <c:v>29529215</c:v>
                </c:pt>
                <c:pt idx="303">
                  <c:v>18080253</c:v>
                </c:pt>
                <c:pt idx="304">
                  <c:v>15739528</c:v>
                </c:pt>
                <c:pt idx="305">
                  <c:v>15651496</c:v>
                </c:pt>
                <c:pt idx="306">
                  <c:v>17654656</c:v>
                </c:pt>
                <c:pt idx="307">
                  <c:v>19485671</c:v>
                </c:pt>
                <c:pt idx="308">
                  <c:v>20148169</c:v>
                </c:pt>
                <c:pt idx="309">
                  <c:v>19055308</c:v>
                </c:pt>
                <c:pt idx="310">
                  <c:v>23602277</c:v>
                </c:pt>
                <c:pt idx="311">
                  <c:v>23003502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D-4D37-A648-775A3BA8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55839"/>
        <c:axId val="1164056671"/>
      </c:lineChart>
      <c:dateAx>
        <c:axId val="116405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yyyy\-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56671"/>
        <c:crosses val="autoZero"/>
        <c:auto val="1"/>
        <c:lblOffset val="100"/>
        <c:baseTimeUnit val="days"/>
        <c:majorUnit val="24"/>
        <c:majorTimeUnit val="months"/>
        <c:minorUnit val="6"/>
        <c:minorTimeUnit val="months"/>
      </c:dateAx>
      <c:valAx>
        <c:axId val="1164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55839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50783900873809"/>
          <c:y val="5.8275903285015127E-2"/>
          <c:w val="0.10610078262012955"/>
          <c:h val="0.10787090478319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34</xdr:row>
      <xdr:rowOff>57150</xdr:rowOff>
    </xdr:from>
    <xdr:to>
      <xdr:col>30</xdr:col>
      <xdr:colOff>220980</xdr:colOff>
      <xdr:row>67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7F38E-0CE0-4C58-A8AF-00820D60E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0</xdr:row>
      <xdr:rowOff>80010</xdr:rowOff>
    </xdr:from>
    <xdr:to>
      <xdr:col>30</xdr:col>
      <xdr:colOff>228600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C52E77-DF1B-420F-B94B-AD44DDD05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0.33941</cdr:x>
      <cdr:y>0.85563</cdr:y>
    </cdr:from>
    <cdr:to>
      <cdr:x>0.42345</cdr:x>
      <cdr:y>0.92035</cdr:y>
    </cdr:to>
    <cdr:sp macro="" textlink="">
      <cdr:nvSpPr>
        <cdr:cNvPr id="3" name="Callout: Bent Line with Border and Accent Bar 2">
          <a:extLst xmlns:a="http://schemas.openxmlformats.org/drawingml/2006/main">
            <a:ext uri="{FF2B5EF4-FFF2-40B4-BE49-F238E27FC236}">
              <a16:creationId xmlns:a16="http://schemas.microsoft.com/office/drawing/2014/main" id="{D5B76441-F59E-404A-97B2-3CF3CF6EEC30}"/>
            </a:ext>
          </a:extLst>
        </cdr:cNvPr>
        <cdr:cNvSpPr/>
      </cdr:nvSpPr>
      <cdr:spPr>
        <a:xfrm xmlns:a="http://schemas.openxmlformats.org/drawingml/2006/main">
          <a:off x="3970020" y="5238750"/>
          <a:ext cx="982980" cy="396240"/>
        </a:xfrm>
        <a:prstGeom xmlns:a="http://schemas.openxmlformats.org/drawingml/2006/main" prst="accentBorderCallout2">
          <a:avLst>
            <a:gd name="adj1" fmla="val 59298"/>
            <a:gd name="adj2" fmla="val -6021"/>
            <a:gd name="adj3" fmla="val 59069"/>
            <a:gd name="adj4" fmla="val -31736"/>
            <a:gd name="adj5" fmla="val 115597"/>
            <a:gd name="adj6" fmla="val -61718"/>
          </a:avLst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CHINA JOINS WTO</a:t>
          </a:r>
          <a:endParaRPr lang="en-US" sz="800" b="1">
            <a:solidFill>
              <a:sysClr val="windowText" lastClr="000000"/>
            </a:solidFill>
            <a:effectLst/>
          </a:endParaRPr>
        </a:p>
        <a:p xmlns:a="http://schemas.openxmlformats.org/drawingml/2006/main">
          <a:pPr algn="ctr"/>
          <a:r>
            <a:rPr lang="en-US" sz="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 DEC 2001</a:t>
          </a:r>
          <a:endParaRPr lang="en-US" sz="800" b="1">
            <a:solidFill>
              <a:sysClr val="windowText" lastClr="000000"/>
            </a:solidFill>
            <a:effectLst/>
          </a:endParaRPr>
        </a:p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34</xdr:row>
      <xdr:rowOff>57150</xdr:rowOff>
    </xdr:from>
    <xdr:to>
      <xdr:col>30</xdr:col>
      <xdr:colOff>220980</xdr:colOff>
      <xdr:row>67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85147-D2F9-473C-BEC4-42F21FB5A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0</xdr:row>
      <xdr:rowOff>80010</xdr:rowOff>
    </xdr:from>
    <xdr:to>
      <xdr:col>30</xdr:col>
      <xdr:colOff>228600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80723-B134-47D5-9CDB-E84B8B19C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0.33941</cdr:x>
      <cdr:y>0.85563</cdr:y>
    </cdr:from>
    <cdr:to>
      <cdr:x>0.42345</cdr:x>
      <cdr:y>0.92035</cdr:y>
    </cdr:to>
    <cdr:sp macro="" textlink="">
      <cdr:nvSpPr>
        <cdr:cNvPr id="3" name="Callout: Bent Line with Border and Accent Bar 2">
          <a:extLst xmlns:a="http://schemas.openxmlformats.org/drawingml/2006/main">
            <a:ext uri="{FF2B5EF4-FFF2-40B4-BE49-F238E27FC236}">
              <a16:creationId xmlns:a16="http://schemas.microsoft.com/office/drawing/2014/main" id="{D5B76441-F59E-404A-97B2-3CF3CF6EEC30}"/>
            </a:ext>
          </a:extLst>
        </cdr:cNvPr>
        <cdr:cNvSpPr/>
      </cdr:nvSpPr>
      <cdr:spPr>
        <a:xfrm xmlns:a="http://schemas.openxmlformats.org/drawingml/2006/main">
          <a:off x="3970020" y="5238750"/>
          <a:ext cx="982980" cy="396240"/>
        </a:xfrm>
        <a:prstGeom xmlns:a="http://schemas.openxmlformats.org/drawingml/2006/main" prst="accentBorderCallout2">
          <a:avLst>
            <a:gd name="adj1" fmla="val 59298"/>
            <a:gd name="adj2" fmla="val -6021"/>
            <a:gd name="adj3" fmla="val 59069"/>
            <a:gd name="adj4" fmla="val -31736"/>
            <a:gd name="adj5" fmla="val 115597"/>
            <a:gd name="adj6" fmla="val -61718"/>
          </a:avLst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CHINA JOINS WTO</a:t>
          </a:r>
          <a:endParaRPr lang="en-US" sz="800" b="1">
            <a:solidFill>
              <a:sysClr val="windowText" lastClr="000000"/>
            </a:solidFill>
            <a:effectLst/>
          </a:endParaRPr>
        </a:p>
        <a:p xmlns:a="http://schemas.openxmlformats.org/drawingml/2006/main">
          <a:pPr algn="ctr"/>
          <a:r>
            <a:rPr lang="en-US" sz="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 DEC 2001</a:t>
          </a:r>
          <a:endParaRPr lang="en-US" sz="800" b="1">
            <a:solidFill>
              <a:sysClr val="windowText" lastClr="000000"/>
            </a:solidFill>
            <a:effectLst/>
          </a:endParaRPr>
        </a:p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C3E18-7818-4930-998B-6E204E127D03}" name="Table1" displayName="Table1" ref="A1:K373" totalsRowShown="0" headerRowDxfId="15">
  <autoFilter ref="A1:K373" xr:uid="{B89C3E18-7818-4930-998B-6E204E127D03}">
    <filterColumn colId="3">
      <filters>
        <filter val="GR"/>
      </filters>
    </filterColumn>
  </autoFilter>
  <tableColumns count="11">
    <tableColumn id="1" xr3:uid="{A59FB5E6-E03E-4D52-8C86-F220D0EEAE82}" name="month" dataDxfId="14"/>
    <tableColumn id="2" xr3:uid="{B4ECC34D-F92A-44F7-9907-72ACFA1A2F4A}" name="country"/>
    <tableColumn id="11" xr3:uid="{C5847620-68C1-44E9-A04C-E542203DEEA3}" name="trade"/>
    <tableColumn id="3" xr3:uid="{26083F5A-6FEE-44FD-863E-37F4697950DF}" name="hs_code"/>
    <tableColumn id="4" xr3:uid="{0A445E57-22A7-4E44-A9A3-60203BF1EF1E}" name="exp_usd" dataDxfId="13"/>
    <tableColumn id="5" xr3:uid="{431B8767-1369-43CD-A74C-F6122C3C86C7}" name="exp_kg" dataDxfId="12"/>
    <tableColumn id="9" xr3:uid="{9F13AFB7-B860-4B5B-8AE8-6A8EB6DC3E38}" name="exp_usd-ton" dataDxfId="11">
      <calculatedColumnFormula>Table1[[#This Row],[exp_usd]]/Table1[[#This Row],[exp_kg]]*1000</calculatedColumnFormula>
    </tableColumn>
    <tableColumn id="7" xr3:uid="{F54DA835-80A6-487D-89B2-846E44105077}" name="imp_usd" dataDxfId="10"/>
    <tableColumn id="8" xr3:uid="{A9B378ED-653A-4012-AB45-DB7062E6498F}" name="imp_kg" dataDxfId="9"/>
    <tableColumn id="10" xr3:uid="{5F5B3184-0D81-4DEA-B77A-F75521895896}" name="imp_usd-ton" dataDxfId="8">
      <calculatedColumnFormula>Table1[[#This Row],[imp_usd]]/Table1[[#This Row],[imp_kg]]*1000</calculatedColumnFormula>
    </tableColumn>
    <tableColumn id="6" xr3:uid="{C4BF446F-F786-46D0-A420-BB802E653933}" name="sour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A13605-9590-4407-B4A1-7C66E29786A1}" name="Table13" displayName="Table13" ref="A1:K373" totalsRowShown="0" headerRowDxfId="7">
  <autoFilter ref="A1:K373" xr:uid="{B89C3E18-7818-4930-998B-6E204E127D03}">
    <filterColumn colId="3">
      <filters>
        <filter val="GR"/>
      </filters>
    </filterColumn>
  </autoFilter>
  <tableColumns count="11">
    <tableColumn id="1" xr3:uid="{63BF6272-FBCE-4F44-BB91-BBD031AA2ACC}" name="month" dataDxfId="6"/>
    <tableColumn id="2" xr3:uid="{475D8EC2-4E14-41E6-AE4B-A7DCD3ACDAE8}" name="country"/>
    <tableColumn id="11" xr3:uid="{FEEAC760-7D6C-4B84-9B20-C95D9FC6661B}" name="trade"/>
    <tableColumn id="3" xr3:uid="{48A8911B-57F5-423B-ACBB-80E5E6A73CCA}" name="hs_code"/>
    <tableColumn id="4" xr3:uid="{46BCB4EE-5D4F-40DD-8442-59204DD3CDCC}" name="exp_usd" dataDxfId="5"/>
    <tableColumn id="5" xr3:uid="{52DC5398-DA77-4755-AD4D-D49E8ABE7DC8}" name="exp_kg" dataDxfId="4"/>
    <tableColumn id="9" xr3:uid="{C0471B1C-0569-4A57-9E61-F372B4ABB928}" name="exp_usd-ton" dataDxfId="3">
      <calculatedColumnFormula>Table13[[#This Row],[exp_usd]]/Table13[[#This Row],[exp_kg]]*1000</calculatedColumnFormula>
    </tableColumn>
    <tableColumn id="7" xr3:uid="{9772BB6B-7744-4392-B2CE-8770A69061C3}" name="imp_usd" dataDxfId="2"/>
    <tableColumn id="8" xr3:uid="{5EA0507C-2A1F-4427-9E23-4B9FD7974C9B}" name="imp_kg" dataDxfId="1"/>
    <tableColumn id="10" xr3:uid="{B3A25C5A-3206-495F-9BF7-818D02A16EAC}" name="imp_usd-ton" dataDxfId="0">
      <calculatedColumnFormula>Table13[[#This Row],[imp_usd]]/Table13[[#This Row],[imp_kg]]*1000</calculatedColumnFormula>
    </tableColumn>
    <tableColumn id="6" xr3:uid="{CCBDD7AC-B731-49E9-A5D4-F14D08DB4812}" name="sour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3"/>
  <sheetViews>
    <sheetView topLeftCell="D130" workbookViewId="0">
      <selection activeCell="C359" sqref="C359"/>
    </sheetView>
  </sheetViews>
  <sheetFormatPr defaultRowHeight="14.4" x14ac:dyDescent="0.3"/>
  <cols>
    <col min="1" max="1" width="10.5546875" style="5" bestFit="1" customWidth="1"/>
    <col min="2" max="2" width="10" bestFit="1" customWidth="1"/>
    <col min="3" max="3" width="10.5546875" bestFit="1" customWidth="1"/>
    <col min="4" max="5" width="11.109375" bestFit="1" customWidth="1"/>
    <col min="6" max="7" width="10.109375" customWidth="1"/>
    <col min="8" max="8" width="10.109375" bestFit="1" customWidth="1"/>
    <col min="9" max="9" width="9.21875" customWidth="1"/>
    <col min="10" max="10" width="9.5546875" customWidth="1"/>
    <col min="13" max="13" width="8.88671875" style="3"/>
  </cols>
  <sheetData>
    <row r="1" spans="1:14" x14ac:dyDescent="0.3">
      <c r="A1" s="4" t="s">
        <v>0</v>
      </c>
      <c r="B1" s="1" t="s">
        <v>1</v>
      </c>
      <c r="C1" s="1" t="s">
        <v>16</v>
      </c>
      <c r="D1" s="1" t="s">
        <v>11</v>
      </c>
      <c r="E1" s="2" t="s">
        <v>5</v>
      </c>
      <c r="F1" s="2" t="s">
        <v>6</v>
      </c>
      <c r="G1" s="2" t="s">
        <v>9</v>
      </c>
      <c r="H1" s="2" t="s">
        <v>7</v>
      </c>
      <c r="I1" s="2" t="s">
        <v>8</v>
      </c>
      <c r="J1" s="2" t="s">
        <v>10</v>
      </c>
      <c r="K1" s="1" t="s">
        <v>2</v>
      </c>
      <c r="M1"/>
      <c r="N1" s="3"/>
    </row>
    <row r="2" spans="1:14" x14ac:dyDescent="0.3">
      <c r="A2" s="4">
        <v>34700</v>
      </c>
      <c r="B2" t="s">
        <v>3</v>
      </c>
      <c r="C2" t="s">
        <v>17</v>
      </c>
      <c r="D2" t="s">
        <v>12</v>
      </c>
      <c r="E2" s="3">
        <v>8750035</v>
      </c>
      <c r="F2" s="3">
        <v>16197700</v>
      </c>
      <c r="G2" s="3">
        <f>Table1[[#This Row],[exp_usd]]/Table1[[#This Row],[exp_kg]]*1000</f>
        <v>540.20231267402164</v>
      </c>
      <c r="H2" s="3">
        <v>43011</v>
      </c>
      <c r="I2" s="3">
        <v>32767</v>
      </c>
      <c r="J2" s="3">
        <f>Table1[[#This Row],[imp_usd]]/Table1[[#This Row],[imp_kg]]*1000</f>
        <v>1312.6316110721152</v>
      </c>
      <c r="K2" t="s">
        <v>4</v>
      </c>
      <c r="M2"/>
      <c r="N2" s="3"/>
    </row>
    <row r="3" spans="1:14" x14ac:dyDescent="0.3">
      <c r="A3" s="4">
        <v>34731</v>
      </c>
      <c r="B3" t="s">
        <v>3</v>
      </c>
      <c r="C3" t="s">
        <v>17</v>
      </c>
      <c r="D3" t="s">
        <v>12</v>
      </c>
      <c r="E3" s="3">
        <v>8580980</v>
      </c>
      <c r="F3" s="3">
        <v>15375525</v>
      </c>
      <c r="G3" s="3">
        <f>Table1[[#This Row],[exp_usd]]/Table1[[#This Row],[exp_kg]]*1000</f>
        <v>558.09346347523092</v>
      </c>
      <c r="H3" s="3">
        <v>55236</v>
      </c>
      <c r="I3" s="3">
        <v>21139</v>
      </c>
      <c r="J3" s="3">
        <f>Table1[[#This Row],[imp_usd]]/Table1[[#This Row],[imp_kg]]*1000</f>
        <v>2612.9902076730214</v>
      </c>
      <c r="K3" t="s">
        <v>4</v>
      </c>
      <c r="M3"/>
      <c r="N3" s="3"/>
    </row>
    <row r="4" spans="1:14" x14ac:dyDescent="0.3">
      <c r="A4" s="4">
        <v>34759</v>
      </c>
      <c r="B4" t="s">
        <v>3</v>
      </c>
      <c r="C4" t="s">
        <v>17</v>
      </c>
      <c r="D4" t="s">
        <v>12</v>
      </c>
      <c r="E4" s="3">
        <v>18768504</v>
      </c>
      <c r="F4" s="3">
        <v>32292570</v>
      </c>
      <c r="G4" s="3">
        <f>Table1[[#This Row],[exp_usd]]/Table1[[#This Row],[exp_kg]]*1000</f>
        <v>581.20192973182372</v>
      </c>
      <c r="H4" s="3">
        <v>78382</v>
      </c>
      <c r="I4" s="3">
        <v>58890</v>
      </c>
      <c r="J4" s="3">
        <f>Table1[[#This Row],[imp_usd]]/Table1[[#This Row],[imp_kg]]*1000</f>
        <v>1330.9899813211073</v>
      </c>
      <c r="K4" t="s">
        <v>4</v>
      </c>
      <c r="M4"/>
      <c r="N4" s="3"/>
    </row>
    <row r="5" spans="1:14" x14ac:dyDescent="0.3">
      <c r="A5" s="4">
        <v>34790</v>
      </c>
      <c r="B5" t="s">
        <v>3</v>
      </c>
      <c r="C5" t="s">
        <v>17</v>
      </c>
      <c r="D5" t="s">
        <v>12</v>
      </c>
      <c r="E5" s="3">
        <v>6778758</v>
      </c>
      <c r="F5" s="3">
        <v>11352248</v>
      </c>
      <c r="G5" s="3">
        <f>Table1[[#This Row],[exp_usd]]/Table1[[#This Row],[exp_kg]]*1000</f>
        <v>597.12913248547773</v>
      </c>
      <c r="H5" s="3">
        <v>131241</v>
      </c>
      <c r="I5" s="3">
        <v>119350</v>
      </c>
      <c r="J5" s="3">
        <f>Table1[[#This Row],[imp_usd]]/Table1[[#This Row],[imp_kg]]*1000</f>
        <v>1099.63133640553</v>
      </c>
      <c r="K5" t="s">
        <v>4</v>
      </c>
      <c r="M5"/>
      <c r="N5" s="3"/>
    </row>
    <row r="6" spans="1:14" x14ac:dyDescent="0.3">
      <c r="A6" s="4">
        <v>34820</v>
      </c>
      <c r="B6" t="s">
        <v>3</v>
      </c>
      <c r="C6" t="s">
        <v>17</v>
      </c>
      <c r="D6" t="s">
        <v>12</v>
      </c>
      <c r="E6" s="3">
        <v>6988189</v>
      </c>
      <c r="F6" s="3">
        <v>11493941</v>
      </c>
      <c r="G6" s="3">
        <f>Table1[[#This Row],[exp_usd]]/Table1[[#This Row],[exp_kg]]*1000</f>
        <v>607.98893956389725</v>
      </c>
      <c r="H6" s="3">
        <v>130603</v>
      </c>
      <c r="I6" s="3">
        <v>63108</v>
      </c>
      <c r="J6" s="3">
        <f>Table1[[#This Row],[imp_usd]]/Table1[[#This Row],[imp_kg]]*1000</f>
        <v>2069.5157507764466</v>
      </c>
      <c r="K6" t="s">
        <v>4</v>
      </c>
      <c r="M6"/>
      <c r="N6" s="3"/>
    </row>
    <row r="7" spans="1:14" x14ac:dyDescent="0.3">
      <c r="A7" s="4">
        <v>34851</v>
      </c>
      <c r="B7" t="s">
        <v>3</v>
      </c>
      <c r="C7" t="s">
        <v>17</v>
      </c>
      <c r="D7" t="s">
        <v>12</v>
      </c>
      <c r="E7" s="3">
        <v>7950451</v>
      </c>
      <c r="F7" s="3">
        <v>11024097</v>
      </c>
      <c r="G7" s="3">
        <f>Table1[[#This Row],[exp_usd]]/Table1[[#This Row],[exp_kg]]*1000</f>
        <v>721.1884111687333</v>
      </c>
      <c r="H7" s="3">
        <v>73016</v>
      </c>
      <c r="I7" s="3">
        <v>40776</v>
      </c>
      <c r="J7" s="3">
        <f>Table1[[#This Row],[imp_usd]]/Table1[[#This Row],[imp_kg]]*1000</f>
        <v>1790.6611732391602</v>
      </c>
      <c r="K7" t="s">
        <v>4</v>
      </c>
      <c r="M7"/>
      <c r="N7" s="3"/>
    </row>
    <row r="8" spans="1:14" x14ac:dyDescent="0.3">
      <c r="A8" s="4">
        <v>34881</v>
      </c>
      <c r="B8" t="s">
        <v>3</v>
      </c>
      <c r="C8" t="s">
        <v>17</v>
      </c>
      <c r="D8" t="s">
        <v>12</v>
      </c>
      <c r="E8" s="3">
        <v>3967644</v>
      </c>
      <c r="F8" s="3">
        <v>12574940</v>
      </c>
      <c r="G8" s="3">
        <f>Table1[[#This Row],[exp_usd]]/Table1[[#This Row],[exp_kg]]*1000</f>
        <v>315.51991500555863</v>
      </c>
      <c r="H8" s="3">
        <v>97538</v>
      </c>
      <c r="I8" s="3">
        <v>62229</v>
      </c>
      <c r="J8" s="3">
        <f>Table1[[#This Row],[imp_usd]]/Table1[[#This Row],[imp_kg]]*1000</f>
        <v>1567.404264892574</v>
      </c>
      <c r="K8" t="s">
        <v>4</v>
      </c>
      <c r="M8"/>
      <c r="N8" s="3"/>
    </row>
    <row r="9" spans="1:14" x14ac:dyDescent="0.3">
      <c r="A9" s="4">
        <v>34912</v>
      </c>
      <c r="B9" t="s">
        <v>3</v>
      </c>
      <c r="C9" t="s">
        <v>17</v>
      </c>
      <c r="D9" t="s">
        <v>12</v>
      </c>
      <c r="E9" s="3">
        <v>7290772</v>
      </c>
      <c r="F9" s="3">
        <v>11863510</v>
      </c>
      <c r="G9" s="3">
        <f>Table1[[#This Row],[exp_usd]]/Table1[[#This Row],[exp_kg]]*1000</f>
        <v>614.55437724585727</v>
      </c>
      <c r="H9" s="3">
        <v>106263</v>
      </c>
      <c r="I9" s="3">
        <v>66733</v>
      </c>
      <c r="J9" s="3">
        <f>Table1[[#This Row],[imp_usd]]/Table1[[#This Row],[imp_kg]]*1000</f>
        <v>1592.360601201804</v>
      </c>
      <c r="K9" t="s">
        <v>4</v>
      </c>
      <c r="M9"/>
      <c r="N9" s="3"/>
    </row>
    <row r="10" spans="1:14" x14ac:dyDescent="0.3">
      <c r="A10" s="4">
        <v>34943</v>
      </c>
      <c r="B10" t="s">
        <v>3</v>
      </c>
      <c r="C10" t="s">
        <v>17</v>
      </c>
      <c r="D10" t="s">
        <v>12</v>
      </c>
      <c r="E10" s="3">
        <v>10897116</v>
      </c>
      <c r="F10" s="3">
        <v>12787600</v>
      </c>
      <c r="G10" s="3">
        <f>Table1[[#This Row],[exp_usd]]/Table1[[#This Row],[exp_kg]]*1000</f>
        <v>852.16272013513094</v>
      </c>
      <c r="H10" s="3">
        <v>131266</v>
      </c>
      <c r="I10" s="3">
        <v>82161</v>
      </c>
      <c r="J10" s="3">
        <f>Table1[[#This Row],[imp_usd]]/Table1[[#This Row],[imp_kg]]*1000</f>
        <v>1597.6679933301687</v>
      </c>
      <c r="K10" t="s">
        <v>4</v>
      </c>
      <c r="M10"/>
      <c r="N10" s="3"/>
    </row>
    <row r="11" spans="1:14" x14ac:dyDescent="0.3">
      <c r="A11" s="4">
        <v>34973</v>
      </c>
      <c r="B11" t="s">
        <v>3</v>
      </c>
      <c r="C11" t="s">
        <v>17</v>
      </c>
      <c r="D11" t="s">
        <v>12</v>
      </c>
      <c r="E11" s="3">
        <v>8178711</v>
      </c>
      <c r="F11" s="3">
        <v>17402130</v>
      </c>
      <c r="G11" s="3">
        <f>Table1[[#This Row],[exp_usd]]/Table1[[#This Row],[exp_kg]]*1000</f>
        <v>469.98332962689051</v>
      </c>
      <c r="H11" s="3">
        <v>86084</v>
      </c>
      <c r="I11" s="3">
        <v>62574</v>
      </c>
      <c r="J11" s="3">
        <f>Table1[[#This Row],[imp_usd]]/Table1[[#This Row],[imp_kg]]*1000</f>
        <v>1375.7151532585419</v>
      </c>
      <c r="K11" t="s">
        <v>4</v>
      </c>
      <c r="M11"/>
      <c r="N11" s="3"/>
    </row>
    <row r="12" spans="1:14" x14ac:dyDescent="0.3">
      <c r="A12" s="4">
        <v>35004</v>
      </c>
      <c r="B12" t="s">
        <v>3</v>
      </c>
      <c r="C12" t="s">
        <v>17</v>
      </c>
      <c r="D12" t="s">
        <v>12</v>
      </c>
      <c r="E12" s="3">
        <v>16123607</v>
      </c>
      <c r="F12" s="3">
        <v>25319380</v>
      </c>
      <c r="G12" s="3">
        <f>Table1[[#This Row],[exp_usd]]/Table1[[#This Row],[exp_kg]]*1000</f>
        <v>636.80891870180074</v>
      </c>
      <c r="H12" s="3">
        <v>160077</v>
      </c>
      <c r="I12" s="3">
        <v>89051</v>
      </c>
      <c r="J12" s="3">
        <f>Table1[[#This Row],[imp_usd]]/Table1[[#This Row],[imp_kg]]*1000</f>
        <v>1797.5878990690728</v>
      </c>
      <c r="K12" t="s">
        <v>4</v>
      </c>
      <c r="M12"/>
      <c r="N12" s="3"/>
    </row>
    <row r="13" spans="1:14" x14ac:dyDescent="0.3">
      <c r="A13" s="4">
        <v>35034</v>
      </c>
      <c r="B13" t="s">
        <v>3</v>
      </c>
      <c r="C13" t="s">
        <v>17</v>
      </c>
      <c r="D13" t="s">
        <v>12</v>
      </c>
      <c r="E13" s="3">
        <v>25456242</v>
      </c>
      <c r="F13" s="3">
        <v>38916945</v>
      </c>
      <c r="G13" s="3">
        <f>Table1[[#This Row],[exp_usd]]/Table1[[#This Row],[exp_kg]]*1000</f>
        <v>654.11717183864243</v>
      </c>
      <c r="H13" s="3">
        <v>292145</v>
      </c>
      <c r="I13" s="3">
        <v>317594</v>
      </c>
      <c r="J13" s="3">
        <f>Table1[[#This Row],[imp_usd]]/Table1[[#This Row],[imp_kg]]*1000</f>
        <v>919.8693929986083</v>
      </c>
      <c r="K13" t="s">
        <v>4</v>
      </c>
      <c r="M13"/>
      <c r="N13" s="3"/>
    </row>
    <row r="14" spans="1:14" x14ac:dyDescent="0.3">
      <c r="A14" s="4">
        <v>35065</v>
      </c>
      <c r="B14" t="s">
        <v>3</v>
      </c>
      <c r="C14" t="s">
        <v>17</v>
      </c>
      <c r="D14" t="s">
        <v>12</v>
      </c>
      <c r="E14" s="3">
        <v>5025841</v>
      </c>
      <c r="F14" s="3">
        <v>7511025</v>
      </c>
      <c r="G14" s="3">
        <f>Table1[[#This Row],[exp_usd]]/Table1[[#This Row],[exp_kg]]*1000</f>
        <v>669.1285144171402</v>
      </c>
      <c r="H14" s="3">
        <v>140165</v>
      </c>
      <c r="I14" s="3">
        <v>60927</v>
      </c>
      <c r="J14" s="3">
        <f>Table1[[#This Row],[imp_usd]]/Table1[[#This Row],[imp_kg]]*1000</f>
        <v>2300.5399904804112</v>
      </c>
      <c r="K14" t="s">
        <v>4</v>
      </c>
      <c r="M14"/>
      <c r="N14" s="3"/>
    </row>
    <row r="15" spans="1:14" x14ac:dyDescent="0.3">
      <c r="A15" s="4">
        <v>35096</v>
      </c>
      <c r="B15" t="s">
        <v>3</v>
      </c>
      <c r="C15" t="s">
        <v>17</v>
      </c>
      <c r="D15" t="s">
        <v>12</v>
      </c>
      <c r="E15" s="3">
        <v>2978621</v>
      </c>
      <c r="F15" s="3">
        <v>4187100</v>
      </c>
      <c r="G15" s="3">
        <f>Table1[[#This Row],[exp_usd]]/Table1[[#This Row],[exp_kg]]*1000</f>
        <v>711.38043036946806</v>
      </c>
      <c r="H15" s="3">
        <v>69381</v>
      </c>
      <c r="I15" s="3">
        <v>66477</v>
      </c>
      <c r="J15" s="3">
        <f>Table1[[#This Row],[imp_usd]]/Table1[[#This Row],[imp_kg]]*1000</f>
        <v>1043.6842817816689</v>
      </c>
      <c r="K15" t="s">
        <v>4</v>
      </c>
      <c r="M15"/>
      <c r="N15" s="3"/>
    </row>
    <row r="16" spans="1:14" x14ac:dyDescent="0.3">
      <c r="A16" s="4">
        <v>35125</v>
      </c>
      <c r="B16" t="s">
        <v>3</v>
      </c>
      <c r="C16" t="s">
        <v>17</v>
      </c>
      <c r="D16" t="s">
        <v>12</v>
      </c>
      <c r="E16" s="3">
        <v>9378997</v>
      </c>
      <c r="F16" s="3">
        <v>13399125</v>
      </c>
      <c r="G16" s="3">
        <f>Table1[[#This Row],[exp_usd]]/Table1[[#This Row],[exp_kg]]*1000</f>
        <v>699.9708563059155</v>
      </c>
      <c r="H16" s="3">
        <v>80413</v>
      </c>
      <c r="I16" s="3">
        <v>31895</v>
      </c>
      <c r="J16" s="3">
        <f>Table1[[#This Row],[imp_usd]]/Table1[[#This Row],[imp_kg]]*1000</f>
        <v>2521.1788681611538</v>
      </c>
      <c r="K16" t="s">
        <v>4</v>
      </c>
      <c r="M16"/>
      <c r="N16" s="3"/>
    </row>
    <row r="17" spans="1:14" x14ac:dyDescent="0.3">
      <c r="A17" s="4">
        <v>35156</v>
      </c>
      <c r="B17" t="s">
        <v>3</v>
      </c>
      <c r="C17" t="s">
        <v>17</v>
      </c>
      <c r="D17" t="s">
        <v>12</v>
      </c>
      <c r="E17" s="3">
        <v>10128499</v>
      </c>
      <c r="F17" s="3">
        <v>14288875</v>
      </c>
      <c r="G17" s="3">
        <f>Table1[[#This Row],[exp_usd]]/Table1[[#This Row],[exp_kg]]*1000</f>
        <v>708.83809957047004</v>
      </c>
      <c r="H17" s="3">
        <v>163882</v>
      </c>
      <c r="I17" s="3">
        <v>218633</v>
      </c>
      <c r="J17" s="3">
        <f>Table1[[#This Row],[imp_usd]]/Table1[[#This Row],[imp_kg]]*1000</f>
        <v>749.57577309921203</v>
      </c>
      <c r="K17" t="s">
        <v>4</v>
      </c>
      <c r="M17"/>
      <c r="N17" s="3"/>
    </row>
    <row r="18" spans="1:14" x14ac:dyDescent="0.3">
      <c r="A18" s="4">
        <v>35186</v>
      </c>
      <c r="B18" t="s">
        <v>3</v>
      </c>
      <c r="C18" t="s">
        <v>17</v>
      </c>
      <c r="D18" t="s">
        <v>12</v>
      </c>
      <c r="E18" s="3">
        <v>3912120</v>
      </c>
      <c r="F18" s="3">
        <v>5324675</v>
      </c>
      <c r="G18" s="3">
        <f>Table1[[#This Row],[exp_usd]]/Table1[[#This Row],[exp_kg]]*1000</f>
        <v>734.71526431190637</v>
      </c>
      <c r="H18" s="3">
        <v>154431</v>
      </c>
      <c r="I18" s="3">
        <v>104905</v>
      </c>
      <c r="J18" s="3">
        <f>Table1[[#This Row],[imp_usd]]/Table1[[#This Row],[imp_kg]]*1000</f>
        <v>1472.1033315857203</v>
      </c>
      <c r="K18" t="s">
        <v>4</v>
      </c>
      <c r="M18"/>
      <c r="N18" s="3"/>
    </row>
    <row r="19" spans="1:14" x14ac:dyDescent="0.3">
      <c r="A19" s="4">
        <v>35217</v>
      </c>
      <c r="B19" t="s">
        <v>3</v>
      </c>
      <c r="C19" t="s">
        <v>17</v>
      </c>
      <c r="D19" t="s">
        <v>12</v>
      </c>
      <c r="E19" s="3">
        <v>3144797</v>
      </c>
      <c r="F19" s="3">
        <v>8017245</v>
      </c>
      <c r="G19" s="3">
        <f>Table1[[#This Row],[exp_usd]]/Table1[[#This Row],[exp_kg]]*1000</f>
        <v>392.25407231536519</v>
      </c>
      <c r="H19" s="3">
        <v>134142</v>
      </c>
      <c r="I19" s="3">
        <v>80850</v>
      </c>
      <c r="J19" s="3">
        <f>Table1[[#This Row],[imp_usd]]/Table1[[#This Row],[imp_kg]]*1000</f>
        <v>1659.1465677179963</v>
      </c>
      <c r="K19" t="s">
        <v>4</v>
      </c>
      <c r="M19"/>
      <c r="N19" s="3"/>
    </row>
    <row r="20" spans="1:14" x14ac:dyDescent="0.3">
      <c r="A20" s="4">
        <v>35247</v>
      </c>
      <c r="B20" t="s">
        <v>3</v>
      </c>
      <c r="C20" t="s">
        <v>17</v>
      </c>
      <c r="D20" t="s">
        <v>12</v>
      </c>
      <c r="E20" s="3">
        <v>5950520</v>
      </c>
      <c r="F20" s="3">
        <v>4049615</v>
      </c>
      <c r="G20" s="3">
        <f>Table1[[#This Row],[exp_usd]]/Table1[[#This Row],[exp_kg]]*1000</f>
        <v>1469.40388160356</v>
      </c>
      <c r="H20" s="3">
        <v>117100</v>
      </c>
      <c r="I20" s="3">
        <v>139985</v>
      </c>
      <c r="J20" s="3">
        <f>Table1[[#This Row],[imp_usd]]/Table1[[#This Row],[imp_kg]]*1000</f>
        <v>836.51819837839764</v>
      </c>
      <c r="K20" t="s">
        <v>4</v>
      </c>
      <c r="M20"/>
      <c r="N20" s="3"/>
    </row>
    <row r="21" spans="1:14" x14ac:dyDescent="0.3">
      <c r="A21" s="4">
        <v>35278</v>
      </c>
      <c r="B21" t="s">
        <v>3</v>
      </c>
      <c r="C21" t="s">
        <v>17</v>
      </c>
      <c r="D21" t="s">
        <v>12</v>
      </c>
      <c r="E21" s="3">
        <v>11978414</v>
      </c>
      <c r="F21" s="3">
        <v>16080329</v>
      </c>
      <c r="G21" s="3">
        <f>Table1[[#This Row],[exp_usd]]/Table1[[#This Row],[exp_kg]]*1000</f>
        <v>744.91100275373719</v>
      </c>
      <c r="H21" s="3">
        <v>174842</v>
      </c>
      <c r="I21" s="3">
        <v>118087</v>
      </c>
      <c r="J21" s="3">
        <f>Table1[[#This Row],[imp_usd]]/Table1[[#This Row],[imp_kg]]*1000</f>
        <v>1480.6202206847495</v>
      </c>
      <c r="K21" t="s">
        <v>4</v>
      </c>
      <c r="M21"/>
      <c r="N21" s="3"/>
    </row>
    <row r="22" spans="1:14" x14ac:dyDescent="0.3">
      <c r="A22" s="4">
        <v>35309</v>
      </c>
      <c r="B22" t="s">
        <v>3</v>
      </c>
      <c r="C22" t="s">
        <v>17</v>
      </c>
      <c r="D22" t="s">
        <v>12</v>
      </c>
      <c r="E22" s="3">
        <v>14723562</v>
      </c>
      <c r="F22" s="3">
        <v>21531350</v>
      </c>
      <c r="G22" s="3">
        <f>Table1[[#This Row],[exp_usd]]/Table1[[#This Row],[exp_kg]]*1000</f>
        <v>683.81973262243184</v>
      </c>
      <c r="H22" s="3">
        <v>157702</v>
      </c>
      <c r="I22" s="3">
        <v>78489</v>
      </c>
      <c r="J22" s="3">
        <f>Table1[[#This Row],[imp_usd]]/Table1[[#This Row],[imp_kg]]*1000</f>
        <v>2009.2242225025161</v>
      </c>
      <c r="K22" t="s">
        <v>4</v>
      </c>
      <c r="M22"/>
      <c r="N22" s="3"/>
    </row>
    <row r="23" spans="1:14" x14ac:dyDescent="0.3">
      <c r="A23" s="4">
        <v>35339</v>
      </c>
      <c r="B23" t="s">
        <v>3</v>
      </c>
      <c r="C23" t="s">
        <v>17</v>
      </c>
      <c r="D23" t="s">
        <v>12</v>
      </c>
      <c r="E23" s="3">
        <v>15910671</v>
      </c>
      <c r="F23" s="3">
        <v>19976340</v>
      </c>
      <c r="G23" s="3">
        <f>Table1[[#This Row],[exp_usd]]/Table1[[#This Row],[exp_kg]]*1000</f>
        <v>796.47578084874408</v>
      </c>
      <c r="H23" s="3">
        <v>165092</v>
      </c>
      <c r="I23" s="3">
        <v>176153</v>
      </c>
      <c r="J23" s="3">
        <f>Table1[[#This Row],[imp_usd]]/Table1[[#This Row],[imp_kg]]*1000</f>
        <v>937.20799532224828</v>
      </c>
      <c r="K23" t="s">
        <v>4</v>
      </c>
      <c r="M23"/>
      <c r="N23" s="3"/>
    </row>
    <row r="24" spans="1:14" x14ac:dyDescent="0.3">
      <c r="A24" s="4">
        <v>35370</v>
      </c>
      <c r="B24" t="s">
        <v>3</v>
      </c>
      <c r="C24" t="s">
        <v>17</v>
      </c>
      <c r="D24" t="s">
        <v>12</v>
      </c>
      <c r="E24" s="3">
        <v>14535888</v>
      </c>
      <c r="F24" s="3">
        <v>19247650</v>
      </c>
      <c r="G24" s="3">
        <f>Table1[[#This Row],[exp_usd]]/Table1[[#This Row],[exp_kg]]*1000</f>
        <v>755.20325857961882</v>
      </c>
      <c r="H24" s="3">
        <v>136566</v>
      </c>
      <c r="I24" s="3">
        <v>115323</v>
      </c>
      <c r="J24" s="3">
        <f>Table1[[#This Row],[imp_usd]]/Table1[[#This Row],[imp_kg]]*1000</f>
        <v>1184.20436513098</v>
      </c>
      <c r="K24" t="s">
        <v>4</v>
      </c>
      <c r="M24"/>
      <c r="N24" s="3"/>
    </row>
    <row r="25" spans="1:14" x14ac:dyDescent="0.3">
      <c r="A25" s="4">
        <v>35765</v>
      </c>
      <c r="B25" t="s">
        <v>3</v>
      </c>
      <c r="C25" t="s">
        <v>17</v>
      </c>
      <c r="D25" t="s">
        <v>12</v>
      </c>
      <c r="E25" s="3">
        <v>33219456</v>
      </c>
      <c r="F25" s="3">
        <v>42331890</v>
      </c>
      <c r="G25" s="3">
        <f>Table1[[#This Row],[exp_usd]]/Table1[[#This Row],[exp_kg]]*1000</f>
        <v>784.73831430630673</v>
      </c>
      <c r="H25" s="3">
        <v>238049</v>
      </c>
      <c r="I25" s="3">
        <v>207573</v>
      </c>
      <c r="J25" s="3">
        <f>Table1[[#This Row],[imp_usd]]/Table1[[#This Row],[imp_kg]]*1000</f>
        <v>1146.8206365953181</v>
      </c>
      <c r="K25" t="s">
        <v>4</v>
      </c>
      <c r="M25"/>
      <c r="N25" s="3"/>
    </row>
    <row r="26" spans="1:14" x14ac:dyDescent="0.3">
      <c r="A26" s="5">
        <v>35431</v>
      </c>
      <c r="B26" t="s">
        <v>3</v>
      </c>
      <c r="C26" t="s">
        <v>17</v>
      </c>
      <c r="D26" t="s">
        <v>12</v>
      </c>
      <c r="E26" s="3">
        <v>12767425</v>
      </c>
      <c r="F26" s="3">
        <v>15976275</v>
      </c>
      <c r="G26" s="3">
        <f>Table1[[#This Row],[exp_usd]]/Table1[[#This Row],[exp_kg]]*1000</f>
        <v>799.1490507017437</v>
      </c>
      <c r="H26" s="3">
        <v>172142</v>
      </c>
      <c r="I26" s="3">
        <v>149743</v>
      </c>
      <c r="J26" s="3">
        <f>Table1[[#This Row],[imp_usd]]/Table1[[#This Row],[imp_kg]]*1000</f>
        <v>1149.5829521246401</v>
      </c>
      <c r="K26" t="s">
        <v>4</v>
      </c>
      <c r="M26"/>
      <c r="N26" s="3"/>
    </row>
    <row r="27" spans="1:14" x14ac:dyDescent="0.3">
      <c r="A27" s="5">
        <v>35462</v>
      </c>
      <c r="B27" t="s">
        <v>3</v>
      </c>
      <c r="C27" t="s">
        <v>17</v>
      </c>
      <c r="D27" t="s">
        <v>12</v>
      </c>
      <c r="E27" s="3">
        <v>11797174</v>
      </c>
      <c r="F27" s="3">
        <v>15116871</v>
      </c>
      <c r="G27" s="3">
        <f>Table1[[#This Row],[exp_usd]]/Table1[[#This Row],[exp_kg]]*1000</f>
        <v>780.3978746659941</v>
      </c>
      <c r="H27" s="3">
        <v>173722</v>
      </c>
      <c r="I27" s="3">
        <v>81871</v>
      </c>
      <c r="J27" s="3">
        <f>Table1[[#This Row],[imp_usd]]/Table1[[#This Row],[imp_kg]]*1000</f>
        <v>2121.8990851461444</v>
      </c>
      <c r="K27" t="s">
        <v>4</v>
      </c>
      <c r="M27"/>
      <c r="N27" s="3"/>
    </row>
    <row r="28" spans="1:14" x14ac:dyDescent="0.3">
      <c r="A28" s="5">
        <v>35490</v>
      </c>
      <c r="B28" t="s">
        <v>3</v>
      </c>
      <c r="C28" t="s">
        <v>17</v>
      </c>
      <c r="D28" t="s">
        <v>12</v>
      </c>
      <c r="E28" s="3">
        <v>10739617</v>
      </c>
      <c r="F28" s="3">
        <v>13600793</v>
      </c>
      <c r="G28" s="3">
        <f>Table1[[#This Row],[exp_usd]]/Table1[[#This Row],[exp_kg]]*1000</f>
        <v>789.63167809406411</v>
      </c>
      <c r="H28" s="3">
        <v>249732</v>
      </c>
      <c r="I28" s="3">
        <v>167714</v>
      </c>
      <c r="J28" s="3">
        <f>Table1[[#This Row],[imp_usd]]/Table1[[#This Row],[imp_kg]]*1000</f>
        <v>1489.034904659122</v>
      </c>
      <c r="K28" t="s">
        <v>4</v>
      </c>
      <c r="M28"/>
      <c r="N28" s="3"/>
    </row>
    <row r="29" spans="1:14" x14ac:dyDescent="0.3">
      <c r="A29" s="5">
        <v>35521</v>
      </c>
      <c r="B29" t="s">
        <v>3</v>
      </c>
      <c r="C29" t="s">
        <v>17</v>
      </c>
      <c r="D29" t="s">
        <v>12</v>
      </c>
      <c r="E29" s="3">
        <v>2155147</v>
      </c>
      <c r="F29" s="3">
        <v>2609950</v>
      </c>
      <c r="G29" s="3">
        <f>Table1[[#This Row],[exp_usd]]/Table1[[#This Row],[exp_kg]]*1000</f>
        <v>825.74263874786868</v>
      </c>
      <c r="H29" s="3">
        <v>118567</v>
      </c>
      <c r="I29" s="3">
        <v>75624</v>
      </c>
      <c r="J29" s="3">
        <f>Table1[[#This Row],[imp_usd]]/Table1[[#This Row],[imp_kg]]*1000</f>
        <v>1567.8488310589232</v>
      </c>
      <c r="K29" t="s">
        <v>4</v>
      </c>
      <c r="M29"/>
      <c r="N29" s="3"/>
    </row>
    <row r="30" spans="1:14" x14ac:dyDescent="0.3">
      <c r="A30" s="5">
        <v>35551</v>
      </c>
      <c r="B30" t="s">
        <v>3</v>
      </c>
      <c r="C30" t="s">
        <v>17</v>
      </c>
      <c r="D30" t="s">
        <v>12</v>
      </c>
      <c r="E30" s="3">
        <v>9886069</v>
      </c>
      <c r="F30" s="3">
        <v>11551675</v>
      </c>
      <c r="G30" s="3">
        <f>Table1[[#This Row],[exp_usd]]/Table1[[#This Row],[exp_kg]]*1000</f>
        <v>855.81259860582998</v>
      </c>
      <c r="H30" s="3">
        <v>283194</v>
      </c>
      <c r="I30" s="3">
        <v>171194</v>
      </c>
      <c r="J30" s="3">
        <f>Table1[[#This Row],[imp_usd]]/Table1[[#This Row],[imp_kg]]*1000</f>
        <v>1654.228536046824</v>
      </c>
      <c r="K30" t="s">
        <v>4</v>
      </c>
      <c r="M30"/>
      <c r="N30" s="3"/>
    </row>
    <row r="31" spans="1:14" x14ac:dyDescent="0.3">
      <c r="A31" s="5">
        <v>35582</v>
      </c>
      <c r="B31" t="s">
        <v>3</v>
      </c>
      <c r="C31" t="s">
        <v>17</v>
      </c>
      <c r="D31" t="s">
        <v>12</v>
      </c>
      <c r="E31" s="3">
        <v>12883536</v>
      </c>
      <c r="F31" s="3">
        <v>9666300</v>
      </c>
      <c r="G31" s="3">
        <f>Table1[[#This Row],[exp_usd]]/Table1[[#This Row],[exp_kg]]*1000</f>
        <v>1332.8301418329661</v>
      </c>
      <c r="H31" s="3">
        <v>206159</v>
      </c>
      <c r="I31" s="3">
        <v>162776</v>
      </c>
      <c r="J31" s="3">
        <f>Table1[[#This Row],[imp_usd]]/Table1[[#This Row],[imp_kg]]*1000</f>
        <v>1266.5196343441294</v>
      </c>
      <c r="K31" t="s">
        <v>4</v>
      </c>
      <c r="M31"/>
      <c r="N31" s="3"/>
    </row>
    <row r="32" spans="1:14" x14ac:dyDescent="0.3">
      <c r="A32" s="5">
        <v>35612</v>
      </c>
      <c r="B32" t="s">
        <v>3</v>
      </c>
      <c r="C32" t="s">
        <v>17</v>
      </c>
      <c r="D32" t="s">
        <v>12</v>
      </c>
      <c r="E32" s="3">
        <v>8162724</v>
      </c>
      <c r="F32" s="3">
        <v>15211600</v>
      </c>
      <c r="G32" s="3">
        <f>Table1[[#This Row],[exp_usd]]/Table1[[#This Row],[exp_kg]]*1000</f>
        <v>536.61179626074841</v>
      </c>
      <c r="H32" s="3">
        <v>177234</v>
      </c>
      <c r="I32" s="3">
        <v>164258</v>
      </c>
      <c r="J32" s="3">
        <f>Table1[[#This Row],[imp_usd]]/Table1[[#This Row],[imp_kg]]*1000</f>
        <v>1078.9976743902885</v>
      </c>
      <c r="K32" t="s">
        <v>4</v>
      </c>
      <c r="M32"/>
      <c r="N32" s="3"/>
    </row>
    <row r="33" spans="1:14" x14ac:dyDescent="0.3">
      <c r="A33" s="5">
        <v>35643</v>
      </c>
      <c r="B33" t="s">
        <v>3</v>
      </c>
      <c r="C33" t="s">
        <v>17</v>
      </c>
      <c r="D33" t="s">
        <v>12</v>
      </c>
      <c r="E33" s="3">
        <v>15690440</v>
      </c>
      <c r="F33" s="3">
        <v>19287400</v>
      </c>
      <c r="G33" s="3">
        <f>Table1[[#This Row],[exp_usd]]/Table1[[#This Row],[exp_kg]]*1000</f>
        <v>813.5072638095337</v>
      </c>
      <c r="H33" s="3">
        <v>108403</v>
      </c>
      <c r="I33" s="3">
        <v>87079</v>
      </c>
      <c r="J33" s="3">
        <f>Table1[[#This Row],[imp_usd]]/Table1[[#This Row],[imp_kg]]*1000</f>
        <v>1244.8810849917891</v>
      </c>
      <c r="K33" t="s">
        <v>4</v>
      </c>
      <c r="M33"/>
      <c r="N33" s="3"/>
    </row>
    <row r="34" spans="1:14" x14ac:dyDescent="0.3">
      <c r="A34" s="5">
        <v>35674</v>
      </c>
      <c r="B34" t="s">
        <v>3</v>
      </c>
      <c r="C34" t="s">
        <v>17</v>
      </c>
      <c r="D34" t="s">
        <v>12</v>
      </c>
      <c r="E34" s="3">
        <v>17383408</v>
      </c>
      <c r="F34" s="3">
        <v>22123050</v>
      </c>
      <c r="G34" s="3">
        <f>Table1[[#This Row],[exp_usd]]/Table1[[#This Row],[exp_kg]]*1000</f>
        <v>785.76001048679996</v>
      </c>
      <c r="H34" s="3">
        <v>215576</v>
      </c>
      <c r="I34" s="3">
        <v>218246</v>
      </c>
      <c r="J34" s="3">
        <f>Table1[[#This Row],[imp_usd]]/Table1[[#This Row],[imp_kg]]*1000</f>
        <v>987.76609880593458</v>
      </c>
      <c r="K34" t="s">
        <v>4</v>
      </c>
      <c r="M34"/>
      <c r="N34" s="3"/>
    </row>
    <row r="35" spans="1:14" x14ac:dyDescent="0.3">
      <c r="A35" s="5">
        <v>35704</v>
      </c>
      <c r="B35" t="s">
        <v>3</v>
      </c>
      <c r="C35" t="s">
        <v>17</v>
      </c>
      <c r="D35" t="s">
        <v>12</v>
      </c>
      <c r="E35" s="3">
        <v>17240148</v>
      </c>
      <c r="F35" s="3">
        <v>22070150</v>
      </c>
      <c r="G35" s="3">
        <f>Table1[[#This Row],[exp_usd]]/Table1[[#This Row],[exp_kg]]*1000</f>
        <v>781.15228034245354</v>
      </c>
      <c r="H35" s="3">
        <v>137571</v>
      </c>
      <c r="I35" s="3">
        <v>100404</v>
      </c>
      <c r="J35" s="3">
        <f>Table1[[#This Row],[imp_usd]]/Table1[[#This Row],[imp_kg]]*1000</f>
        <v>1370.1744950400382</v>
      </c>
      <c r="K35" t="s">
        <v>4</v>
      </c>
      <c r="M35"/>
      <c r="N35" s="3"/>
    </row>
    <row r="36" spans="1:14" x14ac:dyDescent="0.3">
      <c r="A36" s="5">
        <v>35735</v>
      </c>
      <c r="B36" t="s">
        <v>3</v>
      </c>
      <c r="C36" t="s">
        <v>17</v>
      </c>
      <c r="D36" t="s">
        <v>12</v>
      </c>
      <c r="E36" s="3">
        <v>14043812</v>
      </c>
      <c r="F36" s="3">
        <v>19062630</v>
      </c>
      <c r="G36" s="3">
        <f>Table1[[#This Row],[exp_usd]]/Table1[[#This Row],[exp_kg]]*1000</f>
        <v>736.71953974871246</v>
      </c>
      <c r="H36" s="3">
        <v>243643</v>
      </c>
      <c r="I36" s="3">
        <v>142135</v>
      </c>
      <c r="J36" s="3">
        <f>Table1[[#This Row],[imp_usd]]/Table1[[#This Row],[imp_kg]]*1000</f>
        <v>1714.166109684455</v>
      </c>
      <c r="K36" t="s">
        <v>4</v>
      </c>
      <c r="M36"/>
      <c r="N36" s="3"/>
    </row>
    <row r="37" spans="1:14" x14ac:dyDescent="0.3">
      <c r="A37" s="5">
        <v>35765</v>
      </c>
      <c r="B37" t="s">
        <v>3</v>
      </c>
      <c r="C37" t="s">
        <v>17</v>
      </c>
      <c r="D37" t="s">
        <v>12</v>
      </c>
      <c r="E37" s="3">
        <v>26639397</v>
      </c>
      <c r="F37" s="3">
        <v>38416175</v>
      </c>
      <c r="G37" s="3">
        <f>Table1[[#This Row],[exp_usd]]/Table1[[#This Row],[exp_kg]]*1000</f>
        <v>693.44220240562743</v>
      </c>
      <c r="H37" s="3">
        <v>322023</v>
      </c>
      <c r="I37" s="3">
        <v>234243</v>
      </c>
      <c r="J37" s="3">
        <f>Table1[[#This Row],[imp_usd]]/Table1[[#This Row],[imp_kg]]*1000</f>
        <v>1374.739053034669</v>
      </c>
      <c r="K37" t="s">
        <v>4</v>
      </c>
      <c r="M37"/>
      <c r="N37" s="3"/>
    </row>
    <row r="38" spans="1:14" x14ac:dyDescent="0.3">
      <c r="A38" s="5">
        <v>35796</v>
      </c>
      <c r="B38" t="s">
        <v>3</v>
      </c>
      <c r="C38" t="s">
        <v>17</v>
      </c>
      <c r="D38" t="s">
        <v>12</v>
      </c>
      <c r="E38" s="3">
        <v>9443290</v>
      </c>
      <c r="F38" s="3">
        <v>13891285</v>
      </c>
      <c r="G38" s="3">
        <f>Table1[[#This Row],[exp_usd]]/Table1[[#This Row],[exp_kg]]*1000</f>
        <v>679.79960097284015</v>
      </c>
      <c r="H38" s="3">
        <v>246662</v>
      </c>
      <c r="I38" s="3">
        <v>55116</v>
      </c>
      <c r="J38" s="3">
        <f>Table1[[#This Row],[imp_usd]]/Table1[[#This Row],[imp_kg]]*1000</f>
        <v>4475.3247695768923</v>
      </c>
      <c r="K38" t="s">
        <v>4</v>
      </c>
      <c r="M38"/>
      <c r="N38" s="3"/>
    </row>
    <row r="39" spans="1:14" x14ac:dyDescent="0.3">
      <c r="A39" s="5">
        <v>35827</v>
      </c>
      <c r="B39" t="s">
        <v>3</v>
      </c>
      <c r="C39" t="s">
        <v>17</v>
      </c>
      <c r="D39" t="s">
        <v>12</v>
      </c>
      <c r="E39" s="3">
        <v>11513000</v>
      </c>
      <c r="F39" s="3">
        <v>17284260</v>
      </c>
      <c r="G39" s="3">
        <f>Table1[[#This Row],[exp_usd]]/Table1[[#This Row],[exp_kg]]*1000</f>
        <v>666.09736257149564</v>
      </c>
      <c r="H39" s="3">
        <v>107231</v>
      </c>
      <c r="I39" s="3">
        <v>109551</v>
      </c>
      <c r="J39" s="3">
        <f>Table1[[#This Row],[imp_usd]]/Table1[[#This Row],[imp_kg]]*1000</f>
        <v>978.82264881196886</v>
      </c>
      <c r="K39" t="s">
        <v>4</v>
      </c>
      <c r="M39"/>
      <c r="N39" s="3"/>
    </row>
    <row r="40" spans="1:14" x14ac:dyDescent="0.3">
      <c r="A40" s="5">
        <v>35855</v>
      </c>
      <c r="B40" t="s">
        <v>3</v>
      </c>
      <c r="C40" t="s">
        <v>17</v>
      </c>
      <c r="D40" t="s">
        <v>12</v>
      </c>
      <c r="E40" s="3">
        <v>17828802</v>
      </c>
      <c r="F40" s="3">
        <v>27363073</v>
      </c>
      <c r="G40" s="3">
        <f>Table1[[#This Row],[exp_usd]]/Table1[[#This Row],[exp_kg]]*1000</f>
        <v>651.56431808664183</v>
      </c>
      <c r="H40" s="3">
        <v>204063</v>
      </c>
      <c r="I40" s="3">
        <v>161037</v>
      </c>
      <c r="J40" s="3">
        <f>Table1[[#This Row],[imp_usd]]/Table1[[#This Row],[imp_kg]]*1000</f>
        <v>1267.180834218223</v>
      </c>
      <c r="K40" t="s">
        <v>4</v>
      </c>
      <c r="M40"/>
      <c r="N40" s="3"/>
    </row>
    <row r="41" spans="1:14" x14ac:dyDescent="0.3">
      <c r="A41" s="5">
        <v>35886</v>
      </c>
      <c r="B41" t="s">
        <v>3</v>
      </c>
      <c r="C41" t="s">
        <v>17</v>
      </c>
      <c r="D41" t="s">
        <v>12</v>
      </c>
      <c r="E41" s="3">
        <v>8932783</v>
      </c>
      <c r="F41" s="3">
        <v>15384035</v>
      </c>
      <c r="G41" s="3">
        <f>Table1[[#This Row],[exp_usd]]/Table1[[#This Row],[exp_kg]]*1000</f>
        <v>580.65280012688481</v>
      </c>
      <c r="H41" s="3">
        <v>151682</v>
      </c>
      <c r="I41" s="3">
        <v>79094</v>
      </c>
      <c r="J41" s="3">
        <f>Table1[[#This Row],[imp_usd]]/Table1[[#This Row],[imp_kg]]*1000</f>
        <v>1917.7434445090651</v>
      </c>
      <c r="K41" t="s">
        <v>4</v>
      </c>
      <c r="M41"/>
      <c r="N41" s="3"/>
    </row>
    <row r="42" spans="1:14" x14ac:dyDescent="0.3">
      <c r="A42" s="5">
        <v>35916</v>
      </c>
      <c r="B42" t="s">
        <v>3</v>
      </c>
      <c r="C42" t="s">
        <v>17</v>
      </c>
      <c r="D42" t="s">
        <v>12</v>
      </c>
      <c r="E42" s="3">
        <v>11195728</v>
      </c>
      <c r="F42" s="3">
        <v>21719956</v>
      </c>
      <c r="G42" s="3">
        <f>Table1[[#This Row],[exp_usd]]/Table1[[#This Row],[exp_kg]]*1000</f>
        <v>515.45813444557621</v>
      </c>
      <c r="H42" s="3">
        <v>201155</v>
      </c>
      <c r="I42" s="3">
        <v>129058</v>
      </c>
      <c r="J42" s="3">
        <f>Table1[[#This Row],[imp_usd]]/Table1[[#This Row],[imp_kg]]*1000</f>
        <v>1558.6403012598987</v>
      </c>
      <c r="K42" t="s">
        <v>4</v>
      </c>
      <c r="M42"/>
      <c r="N42" s="3"/>
    </row>
    <row r="43" spans="1:14" x14ac:dyDescent="0.3">
      <c r="A43" s="5">
        <v>35947</v>
      </c>
      <c r="B43" t="s">
        <v>3</v>
      </c>
      <c r="C43" t="s">
        <v>17</v>
      </c>
      <c r="D43" t="s">
        <v>12</v>
      </c>
      <c r="E43" s="3">
        <v>10733182</v>
      </c>
      <c r="F43" s="3">
        <v>20510256</v>
      </c>
      <c r="G43" s="3">
        <f>Table1[[#This Row],[exp_usd]]/Table1[[#This Row],[exp_kg]]*1000</f>
        <v>523.30804647196999</v>
      </c>
      <c r="H43" s="3">
        <v>163613</v>
      </c>
      <c r="I43" s="3">
        <v>80705</v>
      </c>
      <c r="J43" s="3">
        <f>Table1[[#This Row],[imp_usd]]/Table1[[#This Row],[imp_kg]]*1000</f>
        <v>2027.2969456663157</v>
      </c>
      <c r="K43" t="s">
        <v>4</v>
      </c>
      <c r="M43"/>
      <c r="N43" s="3"/>
    </row>
    <row r="44" spans="1:14" x14ac:dyDescent="0.3">
      <c r="A44" s="5">
        <v>35977</v>
      </c>
      <c r="B44" t="s">
        <v>3</v>
      </c>
      <c r="C44" t="s">
        <v>17</v>
      </c>
      <c r="D44" t="s">
        <v>12</v>
      </c>
      <c r="E44" s="3">
        <v>9446943</v>
      </c>
      <c r="F44" s="3">
        <v>22546178</v>
      </c>
      <c r="G44" s="3">
        <f>Table1[[#This Row],[exp_usd]]/Table1[[#This Row],[exp_kg]]*1000</f>
        <v>419.00418776078146</v>
      </c>
      <c r="H44" s="3">
        <v>244783</v>
      </c>
      <c r="I44" s="3">
        <v>108455</v>
      </c>
      <c r="J44" s="3">
        <f>Table1[[#This Row],[imp_usd]]/Table1[[#This Row],[imp_kg]]*1000</f>
        <v>2257.0005993269101</v>
      </c>
      <c r="K44" t="s">
        <v>4</v>
      </c>
      <c r="M44"/>
      <c r="N44" s="3"/>
    </row>
    <row r="45" spans="1:14" x14ac:dyDescent="0.3">
      <c r="A45" s="5">
        <v>36008</v>
      </c>
      <c r="B45" t="s">
        <v>3</v>
      </c>
      <c r="C45" t="s">
        <v>17</v>
      </c>
      <c r="D45" t="s">
        <v>12</v>
      </c>
      <c r="E45" s="3">
        <v>6959618</v>
      </c>
      <c r="F45" s="3">
        <v>15133339</v>
      </c>
      <c r="G45" s="3">
        <f>Table1[[#This Row],[exp_usd]]/Table1[[#This Row],[exp_kg]]*1000</f>
        <v>459.88647977819039</v>
      </c>
      <c r="H45" s="3">
        <v>164064</v>
      </c>
      <c r="I45" s="3">
        <v>100788</v>
      </c>
      <c r="J45" s="3">
        <f>Table1[[#This Row],[imp_usd]]/Table1[[#This Row],[imp_kg]]*1000</f>
        <v>1627.8128348612929</v>
      </c>
      <c r="K45" t="s">
        <v>4</v>
      </c>
      <c r="M45"/>
      <c r="N45" s="3"/>
    </row>
    <row r="46" spans="1:14" x14ac:dyDescent="0.3">
      <c r="A46" s="5">
        <v>36039</v>
      </c>
      <c r="B46" t="s">
        <v>3</v>
      </c>
      <c r="C46" t="s">
        <v>17</v>
      </c>
      <c r="D46" t="s">
        <v>12</v>
      </c>
      <c r="E46" s="3">
        <v>7673998</v>
      </c>
      <c r="F46" s="3">
        <v>22759701</v>
      </c>
      <c r="G46" s="3">
        <f>Table1[[#This Row],[exp_usd]]/Table1[[#This Row],[exp_kg]]*1000</f>
        <v>337.17481613664432</v>
      </c>
      <c r="H46" s="3">
        <v>160832</v>
      </c>
      <c r="I46" s="3">
        <v>74961</v>
      </c>
      <c r="J46" s="3">
        <f>Table1[[#This Row],[imp_usd]]/Table1[[#This Row],[imp_kg]]*1000</f>
        <v>2145.5423486879845</v>
      </c>
      <c r="K46" t="s">
        <v>4</v>
      </c>
      <c r="M46"/>
      <c r="N46" s="3"/>
    </row>
    <row r="47" spans="1:14" x14ac:dyDescent="0.3">
      <c r="A47" s="5">
        <v>36069</v>
      </c>
      <c r="B47" t="s">
        <v>3</v>
      </c>
      <c r="C47" t="s">
        <v>17</v>
      </c>
      <c r="D47" t="s">
        <v>12</v>
      </c>
      <c r="E47" s="3">
        <v>10690580</v>
      </c>
      <c r="F47" s="3">
        <v>16751951</v>
      </c>
      <c r="G47" s="3">
        <f>Table1[[#This Row],[exp_usd]]/Table1[[#This Row],[exp_kg]]*1000</f>
        <v>638.16924965933822</v>
      </c>
      <c r="H47" s="3">
        <v>150692</v>
      </c>
      <c r="I47" s="3">
        <v>81019</v>
      </c>
      <c r="J47" s="3">
        <f>Table1[[#This Row],[imp_usd]]/Table1[[#This Row],[imp_kg]]*1000</f>
        <v>1859.9587751021365</v>
      </c>
      <c r="K47" t="s">
        <v>4</v>
      </c>
      <c r="M47"/>
      <c r="N47" s="3"/>
    </row>
    <row r="48" spans="1:14" x14ac:dyDescent="0.3">
      <c r="A48" s="5">
        <v>36100</v>
      </c>
      <c r="B48" t="s">
        <v>3</v>
      </c>
      <c r="C48" t="s">
        <v>17</v>
      </c>
      <c r="D48" t="s">
        <v>12</v>
      </c>
      <c r="E48" s="3">
        <v>9208914</v>
      </c>
      <c r="F48" s="3">
        <v>18397625</v>
      </c>
      <c r="G48" s="3">
        <f>Table1[[#This Row],[exp_usd]]/Table1[[#This Row],[exp_kg]]*1000</f>
        <v>500.5490654364354</v>
      </c>
      <c r="H48" s="3">
        <v>177567</v>
      </c>
      <c r="I48" s="3">
        <v>124225</v>
      </c>
      <c r="J48" s="3">
        <f>Table1[[#This Row],[imp_usd]]/Table1[[#This Row],[imp_kg]]*1000</f>
        <v>1429.3982692694706</v>
      </c>
      <c r="K48" t="s">
        <v>4</v>
      </c>
      <c r="M48"/>
      <c r="N48" s="3"/>
    </row>
    <row r="49" spans="1:14" x14ac:dyDescent="0.3">
      <c r="A49" s="5">
        <v>36130</v>
      </c>
      <c r="B49" t="s">
        <v>3</v>
      </c>
      <c r="C49" t="s">
        <v>17</v>
      </c>
      <c r="D49" t="s">
        <v>12</v>
      </c>
      <c r="E49" s="3">
        <v>21937143</v>
      </c>
      <c r="F49" s="3">
        <v>42196605</v>
      </c>
      <c r="G49" s="3">
        <f>Table1[[#This Row],[exp_usd]]/Table1[[#This Row],[exp_kg]]*1000</f>
        <v>519.87933626413781</v>
      </c>
      <c r="H49" s="3">
        <v>358261</v>
      </c>
      <c r="I49" s="3">
        <v>220955</v>
      </c>
      <c r="J49" s="3">
        <f>Table1[[#This Row],[imp_usd]]/Table1[[#This Row],[imp_kg]]*1000</f>
        <v>1621.420651263832</v>
      </c>
      <c r="K49" t="s">
        <v>4</v>
      </c>
      <c r="M49"/>
      <c r="N49" s="3"/>
    </row>
    <row r="50" spans="1:14" x14ac:dyDescent="0.3">
      <c r="A50" s="5">
        <v>36161</v>
      </c>
      <c r="B50" t="s">
        <v>3</v>
      </c>
      <c r="C50" t="s">
        <v>17</v>
      </c>
      <c r="D50" t="s">
        <v>12</v>
      </c>
      <c r="E50" s="3">
        <v>7488477</v>
      </c>
      <c r="F50" s="3">
        <v>13042875</v>
      </c>
      <c r="G50" s="3">
        <f>Table1[[#This Row],[exp_usd]]/Table1[[#This Row],[exp_kg]]*1000</f>
        <v>574.14312411949049</v>
      </c>
      <c r="H50" s="3">
        <v>176831</v>
      </c>
      <c r="I50" s="3">
        <v>63999</v>
      </c>
      <c r="J50" s="3">
        <f>Table1[[#This Row],[imp_usd]]/Table1[[#This Row],[imp_kg]]*1000</f>
        <v>2763.0275473054267</v>
      </c>
      <c r="K50" t="s">
        <v>4</v>
      </c>
      <c r="M50"/>
      <c r="N50" s="3"/>
    </row>
    <row r="51" spans="1:14" x14ac:dyDescent="0.3">
      <c r="A51" s="5">
        <v>36192</v>
      </c>
      <c r="B51" t="s">
        <v>3</v>
      </c>
      <c r="C51" t="s">
        <v>17</v>
      </c>
      <c r="D51" t="s">
        <v>12</v>
      </c>
      <c r="E51" s="3">
        <v>4804497</v>
      </c>
      <c r="F51" s="3">
        <v>7912125</v>
      </c>
      <c r="G51" s="3">
        <f>Table1[[#This Row],[exp_usd]]/Table1[[#This Row],[exp_kg]]*1000</f>
        <v>607.23219109910417</v>
      </c>
      <c r="H51" s="3">
        <v>99847</v>
      </c>
      <c r="I51" s="3">
        <v>115820</v>
      </c>
      <c r="J51" s="3">
        <f>Table1[[#This Row],[imp_usd]]/Table1[[#This Row],[imp_kg]]*1000</f>
        <v>862.08772232775004</v>
      </c>
      <c r="K51" t="s">
        <v>4</v>
      </c>
      <c r="M51"/>
      <c r="N51" s="3"/>
    </row>
    <row r="52" spans="1:14" x14ac:dyDescent="0.3">
      <c r="A52" s="5">
        <v>36220</v>
      </c>
      <c r="B52" t="s">
        <v>3</v>
      </c>
      <c r="C52" t="s">
        <v>17</v>
      </c>
      <c r="D52" t="s">
        <v>12</v>
      </c>
      <c r="E52" s="3">
        <v>12046160</v>
      </c>
      <c r="F52" s="3">
        <v>20997225</v>
      </c>
      <c r="G52" s="3">
        <f>Table1[[#This Row],[exp_usd]]/Table1[[#This Row],[exp_kg]]*1000</f>
        <v>573.7024773511738</v>
      </c>
      <c r="H52" s="3">
        <v>179755</v>
      </c>
      <c r="I52" s="3">
        <v>101350</v>
      </c>
      <c r="J52" s="3">
        <f>Table1[[#This Row],[imp_usd]]/Table1[[#This Row],[imp_kg]]*1000</f>
        <v>1773.6063147508635</v>
      </c>
      <c r="K52" t="s">
        <v>4</v>
      </c>
      <c r="M52"/>
      <c r="N52" s="3"/>
    </row>
    <row r="53" spans="1:14" x14ac:dyDescent="0.3">
      <c r="A53" s="5">
        <v>36251</v>
      </c>
      <c r="B53" t="s">
        <v>3</v>
      </c>
      <c r="C53" t="s">
        <v>17</v>
      </c>
      <c r="D53" t="s">
        <v>12</v>
      </c>
      <c r="E53" s="3">
        <v>8702858</v>
      </c>
      <c r="F53" s="3">
        <v>14455770</v>
      </c>
      <c r="G53" s="3">
        <f>Table1[[#This Row],[exp_usd]]/Table1[[#This Row],[exp_kg]]*1000</f>
        <v>602.03351326148652</v>
      </c>
      <c r="H53" s="3">
        <v>220353</v>
      </c>
      <c r="I53" s="3">
        <v>90158</v>
      </c>
      <c r="J53" s="3">
        <f>Table1[[#This Row],[imp_usd]]/Table1[[#This Row],[imp_kg]]*1000</f>
        <v>2444.0759555447103</v>
      </c>
      <c r="K53" t="s">
        <v>4</v>
      </c>
      <c r="M53"/>
      <c r="N53" s="3"/>
    </row>
    <row r="54" spans="1:14" x14ac:dyDescent="0.3">
      <c r="A54" s="5">
        <v>36281</v>
      </c>
      <c r="B54" t="s">
        <v>3</v>
      </c>
      <c r="C54" t="s">
        <v>17</v>
      </c>
      <c r="D54" t="s">
        <v>12</v>
      </c>
      <c r="E54" s="3">
        <v>9940782</v>
      </c>
      <c r="F54" s="3">
        <v>17454690</v>
      </c>
      <c r="G54" s="3">
        <f>Table1[[#This Row],[exp_usd]]/Table1[[#This Row],[exp_kg]]*1000</f>
        <v>569.51925241869094</v>
      </c>
      <c r="H54" s="3">
        <v>151138</v>
      </c>
      <c r="I54" s="3">
        <v>96249</v>
      </c>
      <c r="J54" s="3">
        <f>Table1[[#This Row],[imp_usd]]/Table1[[#This Row],[imp_kg]]*1000</f>
        <v>1570.2812496753213</v>
      </c>
      <c r="K54" t="s">
        <v>4</v>
      </c>
      <c r="M54"/>
      <c r="N54" s="3"/>
    </row>
    <row r="55" spans="1:14" x14ac:dyDescent="0.3">
      <c r="A55" s="5">
        <v>36312</v>
      </c>
      <c r="B55" t="s">
        <v>3</v>
      </c>
      <c r="C55" t="s">
        <v>17</v>
      </c>
      <c r="D55" t="s">
        <v>12</v>
      </c>
      <c r="E55" s="3">
        <v>7184083</v>
      </c>
      <c r="F55" s="3">
        <v>26756325</v>
      </c>
      <c r="G55" s="3">
        <f>Table1[[#This Row],[exp_usd]]/Table1[[#This Row],[exp_kg]]*1000</f>
        <v>268.5003639326402</v>
      </c>
      <c r="H55" s="3">
        <v>126659</v>
      </c>
      <c r="I55" s="3">
        <v>97793</v>
      </c>
      <c r="J55" s="3">
        <f>Table1[[#This Row],[imp_usd]]/Table1[[#This Row],[imp_kg]]*1000</f>
        <v>1295.1745012424203</v>
      </c>
      <c r="K55" t="s">
        <v>4</v>
      </c>
      <c r="M55"/>
      <c r="N55" s="3"/>
    </row>
    <row r="56" spans="1:14" x14ac:dyDescent="0.3">
      <c r="A56" s="5">
        <v>36342</v>
      </c>
      <c r="B56" t="s">
        <v>3</v>
      </c>
      <c r="C56" t="s">
        <v>17</v>
      </c>
      <c r="D56" t="s">
        <v>12</v>
      </c>
      <c r="E56" s="3">
        <v>14336280</v>
      </c>
      <c r="F56" s="3">
        <v>13064675</v>
      </c>
      <c r="G56" s="3">
        <f>Table1[[#This Row],[exp_usd]]/Table1[[#This Row],[exp_kg]]*1000</f>
        <v>1097.3315447954119</v>
      </c>
      <c r="H56" s="3">
        <v>247027</v>
      </c>
      <c r="I56" s="3">
        <v>163273</v>
      </c>
      <c r="J56" s="3">
        <f>Table1[[#This Row],[imp_usd]]/Table1[[#This Row],[imp_kg]]*1000</f>
        <v>1512.9690763322778</v>
      </c>
      <c r="K56" t="s">
        <v>4</v>
      </c>
      <c r="M56"/>
      <c r="N56" s="3"/>
    </row>
    <row r="57" spans="1:14" x14ac:dyDescent="0.3">
      <c r="A57" s="5">
        <v>36373</v>
      </c>
      <c r="B57" t="s">
        <v>3</v>
      </c>
      <c r="C57" t="s">
        <v>17</v>
      </c>
      <c r="D57" t="s">
        <v>12</v>
      </c>
      <c r="E57" s="3">
        <v>13671836</v>
      </c>
      <c r="F57" s="3">
        <v>26126850</v>
      </c>
      <c r="G57" s="3">
        <f>Table1[[#This Row],[exp_usd]]/Table1[[#This Row],[exp_kg]]*1000</f>
        <v>523.2868103119971</v>
      </c>
      <c r="H57" s="3">
        <v>193631</v>
      </c>
      <c r="I57" s="3">
        <v>81612</v>
      </c>
      <c r="J57" s="3">
        <f>Table1[[#This Row],[imp_usd]]/Table1[[#This Row],[imp_kg]]*1000</f>
        <v>2372.580012743224</v>
      </c>
      <c r="K57" t="s">
        <v>4</v>
      </c>
      <c r="M57"/>
      <c r="N57" s="3"/>
    </row>
    <row r="58" spans="1:14" x14ac:dyDescent="0.3">
      <c r="A58" s="5">
        <v>36404</v>
      </c>
      <c r="B58" t="s">
        <v>3</v>
      </c>
      <c r="C58" t="s">
        <v>17</v>
      </c>
      <c r="D58" t="s">
        <v>12</v>
      </c>
      <c r="E58" s="3">
        <v>12040163</v>
      </c>
      <c r="F58" s="3">
        <v>20908396</v>
      </c>
      <c r="G58" s="3">
        <f>Table1[[#This Row],[exp_usd]]/Table1[[#This Row],[exp_kg]]*1000</f>
        <v>575.85302095866177</v>
      </c>
      <c r="H58" s="3">
        <v>184432</v>
      </c>
      <c r="I58" s="3">
        <v>97542</v>
      </c>
      <c r="J58" s="3">
        <f>Table1[[#This Row],[imp_usd]]/Table1[[#This Row],[imp_kg]]*1000</f>
        <v>1890.7957597752763</v>
      </c>
      <c r="K58" t="s">
        <v>4</v>
      </c>
      <c r="M58"/>
      <c r="N58" s="3"/>
    </row>
    <row r="59" spans="1:14" x14ac:dyDescent="0.3">
      <c r="A59" s="5">
        <v>36434</v>
      </c>
      <c r="B59" t="s">
        <v>3</v>
      </c>
      <c r="C59" t="s">
        <v>17</v>
      </c>
      <c r="D59" t="s">
        <v>12</v>
      </c>
      <c r="E59" s="3">
        <v>10986018</v>
      </c>
      <c r="F59" s="3">
        <v>23277575</v>
      </c>
      <c r="G59" s="3">
        <f>Table1[[#This Row],[exp_usd]]/Table1[[#This Row],[exp_kg]]*1000</f>
        <v>471.95715189404399</v>
      </c>
      <c r="H59" s="3">
        <v>235492</v>
      </c>
      <c r="I59" s="3">
        <v>160688</v>
      </c>
      <c r="J59" s="3">
        <f>Table1[[#This Row],[imp_usd]]/Table1[[#This Row],[imp_kg]]*1000</f>
        <v>1465.5232500248928</v>
      </c>
      <c r="K59" t="s">
        <v>4</v>
      </c>
      <c r="M59"/>
      <c r="N59" s="3"/>
    </row>
    <row r="60" spans="1:14" x14ac:dyDescent="0.3">
      <c r="A60" s="5">
        <v>36465</v>
      </c>
      <c r="B60" t="s">
        <v>3</v>
      </c>
      <c r="C60" t="s">
        <v>17</v>
      </c>
      <c r="D60" t="s">
        <v>12</v>
      </c>
      <c r="E60" s="3">
        <v>16375276</v>
      </c>
      <c r="F60" s="3">
        <v>30986875</v>
      </c>
      <c r="G60" s="3">
        <f>Table1[[#This Row],[exp_usd]]/Table1[[#This Row],[exp_kg]]*1000</f>
        <v>528.4584521672482</v>
      </c>
      <c r="H60" s="3">
        <v>237724</v>
      </c>
      <c r="I60" s="3">
        <v>79676</v>
      </c>
      <c r="J60" s="3">
        <f>Table1[[#This Row],[imp_usd]]/Table1[[#This Row],[imp_kg]]*1000</f>
        <v>2983.6337165520358</v>
      </c>
      <c r="K60" t="s">
        <v>4</v>
      </c>
      <c r="M60"/>
      <c r="N60" s="3"/>
    </row>
    <row r="61" spans="1:14" x14ac:dyDescent="0.3">
      <c r="A61" s="5">
        <v>36495</v>
      </c>
      <c r="B61" t="s">
        <v>3</v>
      </c>
      <c r="C61" t="s">
        <v>17</v>
      </c>
      <c r="D61" t="s">
        <v>12</v>
      </c>
      <c r="E61" s="3">
        <v>24071944</v>
      </c>
      <c r="F61" s="3">
        <v>46076875</v>
      </c>
      <c r="G61" s="3">
        <f>Table1[[#This Row],[exp_usd]]/Table1[[#This Row],[exp_kg]]*1000</f>
        <v>522.43004761065072</v>
      </c>
      <c r="H61" s="3">
        <v>224083</v>
      </c>
      <c r="I61" s="3">
        <v>80558</v>
      </c>
      <c r="J61" s="3">
        <f>Table1[[#This Row],[imp_usd]]/Table1[[#This Row],[imp_kg]]*1000</f>
        <v>2781.6355917475607</v>
      </c>
      <c r="K61" t="s">
        <v>4</v>
      </c>
      <c r="M61"/>
      <c r="N61" s="3"/>
    </row>
    <row r="62" spans="1:14" x14ac:dyDescent="0.3">
      <c r="A62" s="5">
        <v>36526</v>
      </c>
      <c r="B62" t="s">
        <v>3</v>
      </c>
      <c r="C62" t="s">
        <v>17</v>
      </c>
      <c r="D62" t="s">
        <v>12</v>
      </c>
      <c r="E62" s="3">
        <v>12214693</v>
      </c>
      <c r="F62" s="3">
        <v>24092050</v>
      </c>
      <c r="G62" s="3">
        <f>Table1[[#This Row],[exp_usd]]/Table1[[#This Row],[exp_kg]]*1000</f>
        <v>507.00098165162365</v>
      </c>
      <c r="H62" s="3">
        <v>229876</v>
      </c>
      <c r="I62" s="3">
        <v>84637</v>
      </c>
      <c r="J62" s="3">
        <f>Table1[[#This Row],[imp_usd]]/Table1[[#This Row],[imp_kg]]*1000</f>
        <v>2716.0225433321125</v>
      </c>
      <c r="K62" t="s">
        <v>4</v>
      </c>
      <c r="M62"/>
      <c r="N62" s="3"/>
    </row>
    <row r="63" spans="1:14" x14ac:dyDescent="0.3">
      <c r="A63" s="5">
        <v>36557</v>
      </c>
      <c r="B63" t="s">
        <v>3</v>
      </c>
      <c r="C63" t="s">
        <v>17</v>
      </c>
      <c r="D63" t="s">
        <v>12</v>
      </c>
      <c r="E63" s="3">
        <v>7545072</v>
      </c>
      <c r="F63" s="3">
        <v>14834755</v>
      </c>
      <c r="G63" s="3">
        <f>Table1[[#This Row],[exp_usd]]/Table1[[#This Row],[exp_kg]]*1000</f>
        <v>508.60779298343652</v>
      </c>
      <c r="H63" s="3">
        <v>83180</v>
      </c>
      <c r="I63" s="3">
        <v>375049</v>
      </c>
      <c r="J63" s="3">
        <f>Table1[[#This Row],[imp_usd]]/Table1[[#This Row],[imp_kg]]*1000</f>
        <v>221.78435351114121</v>
      </c>
      <c r="K63" t="s">
        <v>4</v>
      </c>
      <c r="M63"/>
      <c r="N63" s="3"/>
    </row>
    <row r="64" spans="1:14" x14ac:dyDescent="0.3">
      <c r="A64" s="5">
        <v>36586</v>
      </c>
      <c r="B64" t="s">
        <v>3</v>
      </c>
      <c r="C64" t="s">
        <v>17</v>
      </c>
      <c r="D64" t="s">
        <v>12</v>
      </c>
      <c r="E64" s="3">
        <v>12584189</v>
      </c>
      <c r="F64" s="3">
        <v>25246175</v>
      </c>
      <c r="G64" s="3">
        <f>Table1[[#This Row],[exp_usd]]/Table1[[#This Row],[exp_kg]]*1000</f>
        <v>498.45923194305675</v>
      </c>
      <c r="H64" s="3">
        <v>195971</v>
      </c>
      <c r="I64" s="3">
        <v>82918</v>
      </c>
      <c r="J64" s="3">
        <f>Table1[[#This Row],[imp_usd]]/Table1[[#This Row],[imp_kg]]*1000</f>
        <v>2363.431341807569</v>
      </c>
      <c r="K64" t="s">
        <v>4</v>
      </c>
      <c r="M64"/>
      <c r="N64" s="3"/>
    </row>
    <row r="65" spans="1:14" x14ac:dyDescent="0.3">
      <c r="A65" s="5">
        <v>36617</v>
      </c>
      <c r="B65" t="s">
        <v>3</v>
      </c>
      <c r="C65" t="s">
        <v>17</v>
      </c>
      <c r="D65" t="s">
        <v>12</v>
      </c>
      <c r="E65" s="3">
        <v>8501222</v>
      </c>
      <c r="F65" s="3">
        <v>16916375</v>
      </c>
      <c r="G65" s="3">
        <f>Table1[[#This Row],[exp_usd]]/Table1[[#This Row],[exp_kg]]*1000</f>
        <v>502.54395519134567</v>
      </c>
      <c r="H65" s="3">
        <v>126562</v>
      </c>
      <c r="I65" s="3">
        <v>75067</v>
      </c>
      <c r="J65" s="3">
        <f>Table1[[#This Row],[imp_usd]]/Table1[[#This Row],[imp_kg]]*1000</f>
        <v>1685.987184781595</v>
      </c>
      <c r="K65" t="s">
        <v>4</v>
      </c>
      <c r="M65"/>
      <c r="N65" s="3"/>
    </row>
    <row r="66" spans="1:14" x14ac:dyDescent="0.3">
      <c r="A66" s="5">
        <v>36647</v>
      </c>
      <c r="B66" t="s">
        <v>3</v>
      </c>
      <c r="C66" t="s">
        <v>17</v>
      </c>
      <c r="D66" t="s">
        <v>12</v>
      </c>
      <c r="E66" s="3">
        <v>6308978</v>
      </c>
      <c r="F66" s="3">
        <v>12726200</v>
      </c>
      <c r="G66" s="3">
        <f>Table1[[#This Row],[exp_usd]]/Table1[[#This Row],[exp_kg]]*1000</f>
        <v>495.74719869246121</v>
      </c>
      <c r="H66" s="3">
        <v>249255</v>
      </c>
      <c r="I66" s="3">
        <v>133992</v>
      </c>
      <c r="J66" s="3">
        <f>Table1[[#This Row],[imp_usd]]/Table1[[#This Row],[imp_kg]]*1000</f>
        <v>1860.2229983879633</v>
      </c>
      <c r="K66" t="s">
        <v>4</v>
      </c>
      <c r="M66"/>
      <c r="N66" s="3"/>
    </row>
    <row r="67" spans="1:14" x14ac:dyDescent="0.3">
      <c r="A67" s="5">
        <v>36678</v>
      </c>
      <c r="B67" t="s">
        <v>3</v>
      </c>
      <c r="C67" t="s">
        <v>17</v>
      </c>
      <c r="D67" t="s">
        <v>12</v>
      </c>
      <c r="E67" s="3">
        <v>10374973</v>
      </c>
      <c r="F67" s="3">
        <v>32079250</v>
      </c>
      <c r="G67" s="3">
        <f>Table1[[#This Row],[exp_usd]]/Table1[[#This Row],[exp_kg]]*1000</f>
        <v>323.41694397468768</v>
      </c>
      <c r="H67" s="3">
        <v>95837</v>
      </c>
      <c r="I67" s="3">
        <v>62567</v>
      </c>
      <c r="J67" s="3">
        <f>Table1[[#This Row],[imp_usd]]/Table1[[#This Row],[imp_kg]]*1000</f>
        <v>1531.7499640385506</v>
      </c>
      <c r="K67" t="s">
        <v>4</v>
      </c>
      <c r="M67"/>
      <c r="N67" s="3"/>
    </row>
    <row r="68" spans="1:14" x14ac:dyDescent="0.3">
      <c r="A68" s="5">
        <v>36708</v>
      </c>
      <c r="B68" t="s">
        <v>3</v>
      </c>
      <c r="C68" t="s">
        <v>17</v>
      </c>
      <c r="D68" t="s">
        <v>12</v>
      </c>
      <c r="E68" s="3">
        <v>16118193</v>
      </c>
      <c r="F68" s="3">
        <v>20701540</v>
      </c>
      <c r="G68" s="3">
        <f>Table1[[#This Row],[exp_usd]]/Table1[[#This Row],[exp_kg]]*1000</f>
        <v>778.59874192934444</v>
      </c>
      <c r="H68" s="3">
        <v>279050</v>
      </c>
      <c r="I68" s="3">
        <v>154769</v>
      </c>
      <c r="J68" s="3">
        <f>Table1[[#This Row],[imp_usd]]/Table1[[#This Row],[imp_kg]]*1000</f>
        <v>1803.009646634662</v>
      </c>
      <c r="K68" t="s">
        <v>4</v>
      </c>
      <c r="M68"/>
      <c r="N68" s="3"/>
    </row>
    <row r="69" spans="1:14" x14ac:dyDescent="0.3">
      <c r="A69" s="5">
        <v>36739</v>
      </c>
      <c r="B69" t="s">
        <v>3</v>
      </c>
      <c r="C69" t="s">
        <v>17</v>
      </c>
      <c r="D69" t="s">
        <v>12</v>
      </c>
      <c r="E69" s="3">
        <v>12977136</v>
      </c>
      <c r="F69" s="3">
        <v>25406800</v>
      </c>
      <c r="G69" s="3">
        <f>Table1[[#This Row],[exp_usd]]/Table1[[#This Row],[exp_kg]]*1000</f>
        <v>510.77412346300986</v>
      </c>
      <c r="H69" s="3">
        <v>222418</v>
      </c>
      <c r="I69" s="3">
        <v>105046</v>
      </c>
      <c r="J69" s="3">
        <f>Table1[[#This Row],[imp_usd]]/Table1[[#This Row],[imp_kg]]*1000</f>
        <v>2117.3390705024462</v>
      </c>
      <c r="K69" t="s">
        <v>4</v>
      </c>
      <c r="M69"/>
      <c r="N69" s="3"/>
    </row>
    <row r="70" spans="1:14" x14ac:dyDescent="0.3">
      <c r="A70" s="5">
        <v>36770</v>
      </c>
      <c r="B70" t="s">
        <v>3</v>
      </c>
      <c r="C70" t="s">
        <v>17</v>
      </c>
      <c r="D70" t="s">
        <v>12</v>
      </c>
      <c r="E70" s="3">
        <v>10350159</v>
      </c>
      <c r="F70" s="3">
        <v>20781675</v>
      </c>
      <c r="G70" s="3">
        <f>Table1[[#This Row],[exp_usd]]/Table1[[#This Row],[exp_kg]]*1000</f>
        <v>498.04257837734446</v>
      </c>
      <c r="H70" s="3">
        <v>266888</v>
      </c>
      <c r="I70" s="3">
        <v>122228</v>
      </c>
      <c r="J70" s="3">
        <f>Table1[[#This Row],[imp_usd]]/Table1[[#This Row],[imp_kg]]*1000</f>
        <v>2183.5258696861601</v>
      </c>
      <c r="K70" t="s">
        <v>4</v>
      </c>
      <c r="M70"/>
      <c r="N70" s="3"/>
    </row>
    <row r="71" spans="1:14" x14ac:dyDescent="0.3">
      <c r="A71" s="5">
        <v>36800</v>
      </c>
      <c r="B71" t="s">
        <v>3</v>
      </c>
      <c r="C71" t="s">
        <v>17</v>
      </c>
      <c r="D71" t="s">
        <v>12</v>
      </c>
      <c r="E71" s="3">
        <v>9955590</v>
      </c>
      <c r="F71" s="3">
        <v>21840625</v>
      </c>
      <c r="G71" s="3">
        <f>Table1[[#This Row],[exp_usd]]/Table1[[#This Row],[exp_kg]]*1000</f>
        <v>455.8289884103591</v>
      </c>
      <c r="H71" s="3">
        <v>171751</v>
      </c>
      <c r="I71" s="3">
        <v>91293</v>
      </c>
      <c r="J71" s="3">
        <f>Table1[[#This Row],[imp_usd]]/Table1[[#This Row],[imp_kg]]*1000</f>
        <v>1881.3162016803039</v>
      </c>
      <c r="K71" t="s">
        <v>4</v>
      </c>
      <c r="M71"/>
      <c r="N71" s="3"/>
    </row>
    <row r="72" spans="1:14" x14ac:dyDescent="0.3">
      <c r="A72" s="5">
        <v>36831</v>
      </c>
      <c r="B72" t="s">
        <v>3</v>
      </c>
      <c r="C72" t="s">
        <v>17</v>
      </c>
      <c r="D72" t="s">
        <v>12</v>
      </c>
      <c r="E72" s="3">
        <v>12256869</v>
      </c>
      <c r="F72" s="3">
        <v>25879770</v>
      </c>
      <c r="G72" s="3">
        <f>Table1[[#This Row],[exp_usd]]/Table1[[#This Row],[exp_kg]]*1000</f>
        <v>473.60811166405267</v>
      </c>
      <c r="H72" s="3">
        <v>186120</v>
      </c>
      <c r="I72" s="3">
        <v>125520</v>
      </c>
      <c r="J72" s="3">
        <f>Table1[[#This Row],[imp_usd]]/Table1[[#This Row],[imp_kg]]*1000</f>
        <v>1482.791586998088</v>
      </c>
      <c r="K72" t="s">
        <v>4</v>
      </c>
      <c r="M72"/>
      <c r="N72" s="3"/>
    </row>
    <row r="73" spans="1:14" x14ac:dyDescent="0.3">
      <c r="A73" s="5">
        <v>36861</v>
      </c>
      <c r="B73" t="s">
        <v>3</v>
      </c>
      <c r="C73" t="s">
        <v>17</v>
      </c>
      <c r="D73" t="s">
        <v>12</v>
      </c>
      <c r="E73" s="3">
        <v>19584861</v>
      </c>
      <c r="F73" s="3">
        <v>40914425</v>
      </c>
      <c r="G73" s="3">
        <f>Table1[[#This Row],[exp_usd]]/Table1[[#This Row],[exp_kg]]*1000</f>
        <v>478.67863229166727</v>
      </c>
      <c r="H73" s="3">
        <v>187920</v>
      </c>
      <c r="I73" s="3">
        <v>143038</v>
      </c>
      <c r="J73" s="3">
        <f>Table1[[#This Row],[imp_usd]]/Table1[[#This Row],[imp_kg]]*1000</f>
        <v>1313.7767586235825</v>
      </c>
      <c r="K73" t="s">
        <v>4</v>
      </c>
      <c r="M73"/>
      <c r="N73" s="3"/>
    </row>
    <row r="74" spans="1:14" x14ac:dyDescent="0.3">
      <c r="A74" s="5">
        <v>36892</v>
      </c>
      <c r="B74" t="s">
        <v>3</v>
      </c>
      <c r="C74" t="s">
        <v>17</v>
      </c>
      <c r="D74" t="s">
        <v>12</v>
      </c>
      <c r="E74" s="3">
        <v>10116159</v>
      </c>
      <c r="F74" s="3">
        <v>22004425</v>
      </c>
      <c r="G74" s="3">
        <f>Table1[[#This Row],[exp_usd]]/Table1[[#This Row],[exp_kg]]*1000</f>
        <v>459.73294007909772</v>
      </c>
      <c r="H74" s="3">
        <v>122054</v>
      </c>
      <c r="I74" s="3">
        <v>85225</v>
      </c>
      <c r="J74" s="3">
        <f>Table1[[#This Row],[imp_usd]]/Table1[[#This Row],[imp_kg]]*1000</f>
        <v>1432.1384570255207</v>
      </c>
      <c r="K74" t="s">
        <v>4</v>
      </c>
      <c r="M74"/>
      <c r="N74" s="3"/>
    </row>
    <row r="75" spans="1:14" x14ac:dyDescent="0.3">
      <c r="A75" s="5">
        <v>36923</v>
      </c>
      <c r="B75" t="s">
        <v>3</v>
      </c>
      <c r="C75" t="s">
        <v>17</v>
      </c>
      <c r="D75" t="s">
        <v>12</v>
      </c>
      <c r="E75" s="3">
        <v>13143661</v>
      </c>
      <c r="F75" s="3">
        <v>28074900</v>
      </c>
      <c r="G75" s="3">
        <f>Table1[[#This Row],[exp_usd]]/Table1[[#This Row],[exp_kg]]*1000</f>
        <v>468.16412525066875</v>
      </c>
      <c r="H75" s="3">
        <v>117120</v>
      </c>
      <c r="I75" s="3">
        <v>59017</v>
      </c>
      <c r="J75" s="3">
        <f>Table1[[#This Row],[imp_usd]]/Table1[[#This Row],[imp_kg]]*1000</f>
        <v>1984.5129369503702</v>
      </c>
      <c r="K75" t="s">
        <v>4</v>
      </c>
      <c r="M75"/>
      <c r="N75" s="3"/>
    </row>
    <row r="76" spans="1:14" x14ac:dyDescent="0.3">
      <c r="A76" s="5">
        <v>36951</v>
      </c>
      <c r="B76" t="s">
        <v>3</v>
      </c>
      <c r="C76" t="s">
        <v>17</v>
      </c>
      <c r="D76" t="s">
        <v>12</v>
      </c>
      <c r="E76" s="3">
        <v>14323514</v>
      </c>
      <c r="F76" s="3">
        <v>30904260</v>
      </c>
      <c r="G76" s="3">
        <f>Table1[[#This Row],[exp_usd]]/Table1[[#This Row],[exp_kg]]*1000</f>
        <v>463.48024511831056</v>
      </c>
      <c r="H76" s="3">
        <v>116569</v>
      </c>
      <c r="I76" s="3">
        <v>81940</v>
      </c>
      <c r="J76" s="3">
        <f>Table1[[#This Row],[imp_usd]]/Table1[[#This Row],[imp_kg]]*1000</f>
        <v>1422.6141078838175</v>
      </c>
      <c r="K76" t="s">
        <v>4</v>
      </c>
      <c r="M76"/>
      <c r="N76" s="3"/>
    </row>
    <row r="77" spans="1:14" x14ac:dyDescent="0.3">
      <c r="A77" s="5">
        <v>36982</v>
      </c>
      <c r="B77" t="s">
        <v>3</v>
      </c>
      <c r="C77" t="s">
        <v>17</v>
      </c>
      <c r="D77" t="s">
        <v>12</v>
      </c>
      <c r="E77" s="3">
        <v>6377459</v>
      </c>
      <c r="F77" s="3">
        <v>13411225</v>
      </c>
      <c r="G77" s="3">
        <f>Table1[[#This Row],[exp_usd]]/Table1[[#This Row],[exp_kg]]*1000</f>
        <v>475.53142982837136</v>
      </c>
      <c r="H77" s="3">
        <v>90069</v>
      </c>
      <c r="I77" s="3">
        <v>46784</v>
      </c>
      <c r="J77" s="3">
        <f>Table1[[#This Row],[imp_usd]]/Table1[[#This Row],[imp_kg]]*1000</f>
        <v>1925.2094733242134</v>
      </c>
      <c r="K77" t="s">
        <v>4</v>
      </c>
      <c r="M77"/>
      <c r="N77" s="3"/>
    </row>
    <row r="78" spans="1:14" x14ac:dyDescent="0.3">
      <c r="A78" s="5">
        <v>37012</v>
      </c>
      <c r="B78" t="s">
        <v>3</v>
      </c>
      <c r="C78" t="s">
        <v>17</v>
      </c>
      <c r="D78" t="s">
        <v>12</v>
      </c>
      <c r="E78" s="3">
        <v>6342872</v>
      </c>
      <c r="F78" s="3">
        <v>13343525</v>
      </c>
      <c r="G78" s="3">
        <f>Table1[[#This Row],[exp_usd]]/Table1[[#This Row],[exp_kg]]*1000</f>
        <v>475.35205277466036</v>
      </c>
      <c r="H78" s="3">
        <v>107928</v>
      </c>
      <c r="I78" s="3">
        <v>51023</v>
      </c>
      <c r="J78" s="3">
        <f>Table1[[#This Row],[imp_usd]]/Table1[[#This Row],[imp_kg]]*1000</f>
        <v>2115.2813437077398</v>
      </c>
      <c r="K78" t="s">
        <v>4</v>
      </c>
      <c r="M78"/>
      <c r="N78" s="3"/>
    </row>
    <row r="79" spans="1:14" x14ac:dyDescent="0.3">
      <c r="A79" s="5">
        <v>37043</v>
      </c>
      <c r="B79" t="s">
        <v>3</v>
      </c>
      <c r="C79" t="s">
        <v>17</v>
      </c>
      <c r="D79" t="s">
        <v>12</v>
      </c>
      <c r="E79" s="3">
        <v>11508698</v>
      </c>
      <c r="F79" s="3">
        <v>27215550</v>
      </c>
      <c r="G79" s="3">
        <f>Table1[[#This Row],[exp_usd]]/Table1[[#This Row],[exp_kg]]*1000</f>
        <v>422.87214478487482</v>
      </c>
      <c r="H79" s="3">
        <v>135647</v>
      </c>
      <c r="I79" s="3">
        <v>108248</v>
      </c>
      <c r="J79" s="3">
        <f>Table1[[#This Row],[imp_usd]]/Table1[[#This Row],[imp_kg]]*1000</f>
        <v>1253.11322149139</v>
      </c>
      <c r="K79" t="s">
        <v>4</v>
      </c>
      <c r="M79"/>
      <c r="N79" s="3"/>
    </row>
    <row r="80" spans="1:14" x14ac:dyDescent="0.3">
      <c r="A80" s="5">
        <v>37073</v>
      </c>
      <c r="B80" t="s">
        <v>3</v>
      </c>
      <c r="C80" t="s">
        <v>17</v>
      </c>
      <c r="D80" t="s">
        <v>12</v>
      </c>
      <c r="E80" s="3">
        <v>12950503</v>
      </c>
      <c r="F80" s="3">
        <v>23845600</v>
      </c>
      <c r="G80" s="3">
        <f>Table1[[#This Row],[exp_usd]]/Table1[[#This Row],[exp_kg]]*1000</f>
        <v>543.09822357164433</v>
      </c>
      <c r="H80" s="3">
        <v>142971</v>
      </c>
      <c r="I80" s="3">
        <v>128445</v>
      </c>
      <c r="J80" s="3">
        <f>Table1[[#This Row],[imp_usd]]/Table1[[#This Row],[imp_kg]]*1000</f>
        <v>1113.0912063529138</v>
      </c>
      <c r="K80" t="s">
        <v>4</v>
      </c>
      <c r="M80"/>
      <c r="N80" s="3"/>
    </row>
    <row r="81" spans="1:14" x14ac:dyDescent="0.3">
      <c r="A81" s="5">
        <v>37104</v>
      </c>
      <c r="B81" t="s">
        <v>3</v>
      </c>
      <c r="C81" t="s">
        <v>17</v>
      </c>
      <c r="D81" t="s">
        <v>12</v>
      </c>
      <c r="E81" s="3">
        <v>16861983</v>
      </c>
      <c r="F81" s="3">
        <v>35918800</v>
      </c>
      <c r="G81" s="3">
        <f>Table1[[#This Row],[exp_usd]]/Table1[[#This Row],[exp_kg]]*1000</f>
        <v>469.44728108956866</v>
      </c>
      <c r="H81" s="3">
        <v>143470</v>
      </c>
      <c r="I81" s="3">
        <v>87905</v>
      </c>
      <c r="J81" s="3">
        <f>Table1[[#This Row],[imp_usd]]/Table1[[#This Row],[imp_kg]]*1000</f>
        <v>1632.1028382913371</v>
      </c>
      <c r="K81" t="s">
        <v>4</v>
      </c>
      <c r="M81"/>
      <c r="N81" s="3"/>
    </row>
    <row r="82" spans="1:14" x14ac:dyDescent="0.3">
      <c r="A82" s="5">
        <v>37135</v>
      </c>
      <c r="B82" t="s">
        <v>3</v>
      </c>
      <c r="C82" t="s">
        <v>17</v>
      </c>
      <c r="D82" t="s">
        <v>12</v>
      </c>
      <c r="E82" s="3">
        <v>12466489</v>
      </c>
      <c r="F82" s="3">
        <v>21664350</v>
      </c>
      <c r="G82" s="3">
        <f>Table1[[#This Row],[exp_usd]]/Table1[[#This Row],[exp_kg]]*1000</f>
        <v>575.43794298005707</v>
      </c>
      <c r="H82" s="3">
        <v>77446</v>
      </c>
      <c r="I82" s="3">
        <v>34955</v>
      </c>
      <c r="J82" s="3">
        <f>Table1[[#This Row],[imp_usd]]/Table1[[#This Row],[imp_kg]]*1000</f>
        <v>2215.5914747532543</v>
      </c>
      <c r="K82" t="s">
        <v>4</v>
      </c>
      <c r="M82"/>
      <c r="N82" s="3"/>
    </row>
    <row r="83" spans="1:14" x14ac:dyDescent="0.3">
      <c r="A83" s="5">
        <v>37165</v>
      </c>
      <c r="B83" t="s">
        <v>3</v>
      </c>
      <c r="C83" t="s">
        <v>17</v>
      </c>
      <c r="D83" t="s">
        <v>12</v>
      </c>
      <c r="E83" s="3">
        <v>10179109</v>
      </c>
      <c r="F83" s="3">
        <v>26428855</v>
      </c>
      <c r="G83" s="3">
        <f>Table1[[#This Row],[exp_usd]]/Table1[[#This Row],[exp_kg]]*1000</f>
        <v>385.15134310585916</v>
      </c>
      <c r="H83" s="3">
        <v>113476</v>
      </c>
      <c r="I83" s="3">
        <v>32648</v>
      </c>
      <c r="J83" s="3">
        <f>Table1[[#This Row],[imp_usd]]/Table1[[#This Row],[imp_kg]]*1000</f>
        <v>3475.7412398921833</v>
      </c>
      <c r="K83" t="s">
        <v>4</v>
      </c>
      <c r="M83"/>
      <c r="N83" s="3"/>
    </row>
    <row r="84" spans="1:14" x14ac:dyDescent="0.3">
      <c r="A84" s="5">
        <v>37196</v>
      </c>
      <c r="B84" t="s">
        <v>3</v>
      </c>
      <c r="C84" t="s">
        <v>17</v>
      </c>
      <c r="D84" t="s">
        <v>12</v>
      </c>
      <c r="E84" s="3">
        <v>10303423</v>
      </c>
      <c r="F84" s="3">
        <v>22339175</v>
      </c>
      <c r="G84" s="3">
        <f>Table1[[#This Row],[exp_usd]]/Table1[[#This Row],[exp_kg]]*1000</f>
        <v>461.22665675881046</v>
      </c>
      <c r="H84" s="3">
        <v>134279</v>
      </c>
      <c r="I84" s="3">
        <v>83110</v>
      </c>
      <c r="J84" s="3">
        <f>Table1[[#This Row],[imp_usd]]/Table1[[#This Row],[imp_kg]]*1000</f>
        <v>1615.6780170857899</v>
      </c>
      <c r="K84" t="s">
        <v>4</v>
      </c>
      <c r="M84"/>
      <c r="N84" s="3"/>
    </row>
    <row r="85" spans="1:14" x14ac:dyDescent="0.3">
      <c r="A85" s="5">
        <v>37226</v>
      </c>
      <c r="B85" t="s">
        <v>3</v>
      </c>
      <c r="C85" t="s">
        <v>17</v>
      </c>
      <c r="D85" t="s">
        <v>12</v>
      </c>
      <c r="E85" s="3">
        <v>17173159</v>
      </c>
      <c r="F85" s="3">
        <v>37128335</v>
      </c>
      <c r="G85" s="3">
        <f>Table1[[#This Row],[exp_usd]]/Table1[[#This Row],[exp_kg]]*1000</f>
        <v>462.53512310745958</v>
      </c>
      <c r="H85" s="3">
        <v>75911</v>
      </c>
      <c r="I85" s="3">
        <v>36618</v>
      </c>
      <c r="J85" s="3">
        <f>Table1[[#This Row],[imp_usd]]/Table1[[#This Row],[imp_kg]]*1000</f>
        <v>2073.0515047244526</v>
      </c>
      <c r="K85" t="s">
        <v>4</v>
      </c>
      <c r="M85"/>
      <c r="N85" s="3"/>
    </row>
    <row r="86" spans="1:14" x14ac:dyDescent="0.3">
      <c r="A86" s="5">
        <v>37257</v>
      </c>
      <c r="B86" t="s">
        <v>3</v>
      </c>
      <c r="C86" t="s">
        <v>17</v>
      </c>
      <c r="D86" t="s">
        <v>12</v>
      </c>
      <c r="E86" s="3">
        <v>20560048</v>
      </c>
      <c r="F86" s="3">
        <v>44546810</v>
      </c>
      <c r="G86" s="3">
        <f>Table1[[#This Row],[exp_usd]]/Table1[[#This Row],[exp_kg]]*1000</f>
        <v>461.53805401554007</v>
      </c>
      <c r="H86" s="3">
        <v>101171</v>
      </c>
      <c r="I86" s="3">
        <v>20211</v>
      </c>
      <c r="J86" s="3">
        <f>Table1[[#This Row],[imp_usd]]/Table1[[#This Row],[imp_kg]]*1000</f>
        <v>5005.7394488150012</v>
      </c>
      <c r="K86" t="s">
        <v>4</v>
      </c>
      <c r="M86"/>
      <c r="N86" s="3"/>
    </row>
    <row r="87" spans="1:14" x14ac:dyDescent="0.3">
      <c r="A87" s="5">
        <v>37288</v>
      </c>
      <c r="B87" t="s">
        <v>3</v>
      </c>
      <c r="C87" t="s">
        <v>17</v>
      </c>
      <c r="D87" t="s">
        <v>12</v>
      </c>
      <c r="E87" s="3">
        <v>11266654</v>
      </c>
      <c r="F87" s="3">
        <v>24720385</v>
      </c>
      <c r="G87" s="3">
        <f>Table1[[#This Row],[exp_usd]]/Table1[[#This Row],[exp_kg]]*1000</f>
        <v>455.76369461883382</v>
      </c>
      <c r="H87" s="3">
        <v>68988</v>
      </c>
      <c r="I87" s="3">
        <v>60322</v>
      </c>
      <c r="J87" s="3">
        <f>Table1[[#This Row],[imp_usd]]/Table1[[#This Row],[imp_kg]]*1000</f>
        <v>1143.6623454129503</v>
      </c>
      <c r="K87" t="s">
        <v>4</v>
      </c>
      <c r="M87"/>
      <c r="N87" s="3"/>
    </row>
    <row r="88" spans="1:14" x14ac:dyDescent="0.3">
      <c r="A88" s="5">
        <v>37316</v>
      </c>
      <c r="B88" t="s">
        <v>3</v>
      </c>
      <c r="C88" t="s">
        <v>17</v>
      </c>
      <c r="D88" t="s">
        <v>12</v>
      </c>
      <c r="E88" s="3">
        <v>8191616</v>
      </c>
      <c r="F88" s="3">
        <v>18009400</v>
      </c>
      <c r="G88" s="3">
        <f>Table1[[#This Row],[exp_usd]]/Table1[[#This Row],[exp_kg]]*1000</f>
        <v>454.85224382822304</v>
      </c>
      <c r="H88" s="3">
        <v>101221</v>
      </c>
      <c r="I88" s="3">
        <v>59064</v>
      </c>
      <c r="J88" s="3">
        <f>Table1[[#This Row],[imp_usd]]/Table1[[#This Row],[imp_kg]]*1000</f>
        <v>1713.751185155086</v>
      </c>
      <c r="K88" t="s">
        <v>4</v>
      </c>
      <c r="M88"/>
      <c r="N88" s="3"/>
    </row>
    <row r="89" spans="1:14" x14ac:dyDescent="0.3">
      <c r="A89" s="5">
        <v>37347</v>
      </c>
      <c r="B89" t="s">
        <v>3</v>
      </c>
      <c r="C89" t="s">
        <v>17</v>
      </c>
      <c r="D89" t="s">
        <v>12</v>
      </c>
      <c r="E89" s="3">
        <v>8296752</v>
      </c>
      <c r="F89" s="3">
        <v>18059520</v>
      </c>
      <c r="G89" s="3">
        <f>Table1[[#This Row],[exp_usd]]/Table1[[#This Row],[exp_kg]]*1000</f>
        <v>459.41154582181588</v>
      </c>
      <c r="H89" s="3">
        <v>198865</v>
      </c>
      <c r="I89" s="3">
        <v>142167</v>
      </c>
      <c r="J89" s="3">
        <f>Table1[[#This Row],[imp_usd]]/Table1[[#This Row],[imp_kg]]*1000</f>
        <v>1398.8126639796858</v>
      </c>
      <c r="K89" t="s">
        <v>4</v>
      </c>
      <c r="M89"/>
      <c r="N89" s="3"/>
    </row>
    <row r="90" spans="1:14" x14ac:dyDescent="0.3">
      <c r="A90" s="5">
        <v>37377</v>
      </c>
      <c r="B90" t="s">
        <v>3</v>
      </c>
      <c r="C90" t="s">
        <v>17</v>
      </c>
      <c r="D90" t="s">
        <v>12</v>
      </c>
      <c r="E90" s="3">
        <v>8466206</v>
      </c>
      <c r="F90" s="3">
        <v>18413075</v>
      </c>
      <c r="G90" s="3">
        <f>Table1[[#This Row],[exp_usd]]/Table1[[#This Row],[exp_kg]]*1000</f>
        <v>459.79316328206994</v>
      </c>
      <c r="H90" s="3">
        <v>109268</v>
      </c>
      <c r="I90" s="3">
        <v>72376</v>
      </c>
      <c r="J90" s="3">
        <f>Table1[[#This Row],[imp_usd]]/Table1[[#This Row],[imp_kg]]*1000</f>
        <v>1509.7269813197745</v>
      </c>
      <c r="K90" t="s">
        <v>4</v>
      </c>
      <c r="M90"/>
      <c r="N90" s="3"/>
    </row>
    <row r="91" spans="1:14" x14ac:dyDescent="0.3">
      <c r="A91" s="5">
        <v>37408</v>
      </c>
      <c r="B91" t="s">
        <v>3</v>
      </c>
      <c r="C91" t="s">
        <v>17</v>
      </c>
      <c r="D91" t="s">
        <v>12</v>
      </c>
      <c r="E91" s="3">
        <v>12818106</v>
      </c>
      <c r="F91" s="3">
        <v>36003700</v>
      </c>
      <c r="G91" s="3">
        <f>Table1[[#This Row],[exp_usd]]/Table1[[#This Row],[exp_kg]]*1000</f>
        <v>356.02190885936722</v>
      </c>
      <c r="H91" s="3">
        <v>162689</v>
      </c>
      <c r="I91" s="3">
        <v>134936</v>
      </c>
      <c r="J91" s="3">
        <f>Table1[[#This Row],[imp_usd]]/Table1[[#This Row],[imp_kg]]*1000</f>
        <v>1205.675283097172</v>
      </c>
      <c r="K91" t="s">
        <v>4</v>
      </c>
      <c r="M91"/>
      <c r="N91" s="3"/>
    </row>
    <row r="92" spans="1:14" x14ac:dyDescent="0.3">
      <c r="A92" s="5">
        <v>37438</v>
      </c>
      <c r="B92" t="s">
        <v>3</v>
      </c>
      <c r="C92" t="s">
        <v>17</v>
      </c>
      <c r="D92" t="s">
        <v>12</v>
      </c>
      <c r="E92" s="3">
        <v>15976909</v>
      </c>
      <c r="F92" s="3">
        <v>28258425</v>
      </c>
      <c r="G92" s="3">
        <f>Table1[[#This Row],[exp_usd]]/Table1[[#This Row],[exp_kg]]*1000</f>
        <v>565.38568586182703</v>
      </c>
      <c r="H92" s="3">
        <v>180265</v>
      </c>
      <c r="I92" s="3">
        <v>96751</v>
      </c>
      <c r="J92" s="3">
        <f>Table1[[#This Row],[imp_usd]]/Table1[[#This Row],[imp_kg]]*1000</f>
        <v>1863.1848766421019</v>
      </c>
      <c r="K92" t="s">
        <v>4</v>
      </c>
      <c r="M92"/>
      <c r="N92" s="3"/>
    </row>
    <row r="93" spans="1:14" x14ac:dyDescent="0.3">
      <c r="A93" s="5">
        <v>37469</v>
      </c>
      <c r="B93" t="s">
        <v>3</v>
      </c>
      <c r="C93" t="s">
        <v>17</v>
      </c>
      <c r="D93" t="s">
        <v>12</v>
      </c>
      <c r="E93" s="3">
        <v>13049942</v>
      </c>
      <c r="F93" s="3">
        <v>30180456</v>
      </c>
      <c r="G93" s="3">
        <f>Table1[[#This Row],[exp_usd]]/Table1[[#This Row],[exp_kg]]*1000</f>
        <v>432.3971115612037</v>
      </c>
      <c r="H93" s="3">
        <v>223767</v>
      </c>
      <c r="I93" s="3">
        <v>75532</v>
      </c>
      <c r="J93" s="3">
        <f>Table1[[#This Row],[imp_usd]]/Table1[[#This Row],[imp_kg]]*1000</f>
        <v>2962.5456760048719</v>
      </c>
      <c r="K93" t="s">
        <v>4</v>
      </c>
      <c r="M93"/>
      <c r="N93" s="3"/>
    </row>
    <row r="94" spans="1:14" x14ac:dyDescent="0.3">
      <c r="A94" s="5">
        <v>37500</v>
      </c>
      <c r="B94" t="s">
        <v>3</v>
      </c>
      <c r="C94" t="s">
        <v>17</v>
      </c>
      <c r="D94" t="s">
        <v>12</v>
      </c>
      <c r="E94" s="3">
        <v>14918334</v>
      </c>
      <c r="F94" s="3">
        <v>27006175</v>
      </c>
      <c r="G94" s="3">
        <f>Table1[[#This Row],[exp_usd]]/Table1[[#This Row],[exp_kg]]*1000</f>
        <v>552.40455192192167</v>
      </c>
      <c r="H94" s="3">
        <v>189710</v>
      </c>
      <c r="I94" s="3">
        <v>106395</v>
      </c>
      <c r="J94" s="3">
        <f>Table1[[#This Row],[imp_usd]]/Table1[[#This Row],[imp_kg]]*1000</f>
        <v>1783.0725128060531</v>
      </c>
      <c r="K94" t="s">
        <v>4</v>
      </c>
      <c r="M94"/>
      <c r="N94" s="3"/>
    </row>
    <row r="95" spans="1:14" x14ac:dyDescent="0.3">
      <c r="A95" s="5">
        <v>37530</v>
      </c>
      <c r="B95" t="s">
        <v>3</v>
      </c>
      <c r="C95" t="s">
        <v>17</v>
      </c>
      <c r="D95" t="s">
        <v>12</v>
      </c>
      <c r="E95" s="3">
        <v>11656821</v>
      </c>
      <c r="F95" s="3">
        <v>34058900</v>
      </c>
      <c r="G95" s="3">
        <f>Table1[[#This Row],[exp_usd]]/Table1[[#This Row],[exp_kg]]*1000</f>
        <v>342.25477041243255</v>
      </c>
      <c r="H95" s="3">
        <v>159577</v>
      </c>
      <c r="I95" s="3">
        <v>102893</v>
      </c>
      <c r="J95" s="3">
        <f>Table1[[#This Row],[imp_usd]]/Table1[[#This Row],[imp_kg]]*1000</f>
        <v>1550.902393748846</v>
      </c>
      <c r="K95" t="s">
        <v>4</v>
      </c>
      <c r="M95"/>
      <c r="N95" s="3"/>
    </row>
    <row r="96" spans="1:14" x14ac:dyDescent="0.3">
      <c r="A96" s="5">
        <v>37561</v>
      </c>
      <c r="B96" t="s">
        <v>3</v>
      </c>
      <c r="C96" t="s">
        <v>17</v>
      </c>
      <c r="D96" t="s">
        <v>12</v>
      </c>
      <c r="E96" s="3">
        <v>11719705</v>
      </c>
      <c r="F96" s="3">
        <v>26406200</v>
      </c>
      <c r="G96" s="3">
        <f>Table1[[#This Row],[exp_usd]]/Table1[[#This Row],[exp_kg]]*1000</f>
        <v>443.82398830577671</v>
      </c>
      <c r="H96" s="3">
        <v>188228</v>
      </c>
      <c r="I96" s="3">
        <v>125651</v>
      </c>
      <c r="J96" s="3">
        <f>Table1[[#This Row],[imp_usd]]/Table1[[#This Row],[imp_kg]]*1000</f>
        <v>1498.0222998623171</v>
      </c>
      <c r="K96" t="s">
        <v>4</v>
      </c>
      <c r="M96"/>
      <c r="N96" s="3"/>
    </row>
    <row r="97" spans="1:14" x14ac:dyDescent="0.3">
      <c r="A97" s="5">
        <v>37591</v>
      </c>
      <c r="B97" t="s">
        <v>3</v>
      </c>
      <c r="C97" t="s">
        <v>17</v>
      </c>
      <c r="D97" t="s">
        <v>12</v>
      </c>
      <c r="E97" s="3">
        <v>22584269</v>
      </c>
      <c r="F97" s="3">
        <v>50644750</v>
      </c>
      <c r="G97" s="3">
        <f>Table1[[#This Row],[exp_usd]]/Table1[[#This Row],[exp_kg]]*1000</f>
        <v>445.93504756169199</v>
      </c>
      <c r="H97" s="3">
        <v>220822</v>
      </c>
      <c r="I97" s="3">
        <v>139667</v>
      </c>
      <c r="J97" s="3">
        <f>Table1[[#This Row],[imp_usd]]/Table1[[#This Row],[imp_kg]]*1000</f>
        <v>1581.0606657263349</v>
      </c>
      <c r="K97" t="s">
        <v>4</v>
      </c>
      <c r="M97"/>
      <c r="N97" s="3"/>
    </row>
    <row r="98" spans="1:14" x14ac:dyDescent="0.3">
      <c r="A98" s="5">
        <v>37622</v>
      </c>
      <c r="B98" t="s">
        <v>3</v>
      </c>
      <c r="C98" t="s">
        <v>17</v>
      </c>
      <c r="D98" t="s">
        <v>12</v>
      </c>
      <c r="E98" s="3">
        <v>11459744</v>
      </c>
      <c r="F98" s="3">
        <v>24127117</v>
      </c>
      <c r="G98" s="3">
        <f>Table1[[#This Row],[exp_usd]]/Table1[[#This Row],[exp_kg]]*1000</f>
        <v>474.97361578675145</v>
      </c>
      <c r="H98" s="3">
        <v>228461</v>
      </c>
      <c r="I98" s="3">
        <v>76594</v>
      </c>
      <c r="J98" s="3">
        <f>Table1[[#This Row],[imp_usd]]/Table1[[#This Row],[imp_kg]]*1000</f>
        <v>2982.7532182677496</v>
      </c>
      <c r="K98" t="s">
        <v>4</v>
      </c>
      <c r="M98"/>
      <c r="N98" s="3"/>
    </row>
    <row r="99" spans="1:14" x14ac:dyDescent="0.3">
      <c r="A99" s="5">
        <v>37653</v>
      </c>
      <c r="B99" t="s">
        <v>3</v>
      </c>
      <c r="C99" t="s">
        <v>17</v>
      </c>
      <c r="D99" t="s">
        <v>12</v>
      </c>
      <c r="E99" s="3">
        <v>9074295</v>
      </c>
      <c r="F99" s="3">
        <v>18777350</v>
      </c>
      <c r="G99" s="3">
        <f>Table1[[#This Row],[exp_usd]]/Table1[[#This Row],[exp_kg]]*1000</f>
        <v>483.25748841023892</v>
      </c>
      <c r="H99" s="3">
        <v>174090</v>
      </c>
      <c r="I99" s="3">
        <v>88303</v>
      </c>
      <c r="J99" s="3">
        <f>Table1[[#This Row],[imp_usd]]/Table1[[#This Row],[imp_kg]]*1000</f>
        <v>1971.5071968109803</v>
      </c>
      <c r="K99" t="s">
        <v>4</v>
      </c>
      <c r="M99"/>
      <c r="N99" s="3"/>
    </row>
    <row r="100" spans="1:14" x14ac:dyDescent="0.3">
      <c r="A100" s="5">
        <v>37681</v>
      </c>
      <c r="B100" t="s">
        <v>3</v>
      </c>
      <c r="C100" t="s">
        <v>17</v>
      </c>
      <c r="D100" t="s">
        <v>12</v>
      </c>
      <c r="E100" s="3">
        <v>10550379</v>
      </c>
      <c r="F100" s="3">
        <v>20746175</v>
      </c>
      <c r="G100" s="3">
        <f>Table1[[#This Row],[exp_usd]]/Table1[[#This Row],[exp_kg]]*1000</f>
        <v>508.5457439744917</v>
      </c>
      <c r="H100" s="3">
        <v>243288</v>
      </c>
      <c r="I100" s="3">
        <v>179753</v>
      </c>
      <c r="J100" s="3">
        <f>Table1[[#This Row],[imp_usd]]/Table1[[#This Row],[imp_kg]]*1000</f>
        <v>1353.4572441071914</v>
      </c>
      <c r="K100" t="s">
        <v>4</v>
      </c>
      <c r="M100"/>
      <c r="N100" s="3"/>
    </row>
    <row r="101" spans="1:14" x14ac:dyDescent="0.3">
      <c r="A101" s="5">
        <v>37712</v>
      </c>
      <c r="B101" t="s">
        <v>3</v>
      </c>
      <c r="C101" t="s">
        <v>17</v>
      </c>
      <c r="D101" t="s">
        <v>12</v>
      </c>
      <c r="E101" s="3">
        <v>11616024</v>
      </c>
      <c r="F101" s="3">
        <v>22889400</v>
      </c>
      <c r="G101" s="3">
        <f>Table1[[#This Row],[exp_usd]]/Table1[[#This Row],[exp_kg]]*1000</f>
        <v>507.48486198851873</v>
      </c>
      <c r="H101" s="3">
        <v>266991</v>
      </c>
      <c r="I101" s="3">
        <v>190044</v>
      </c>
      <c r="J101" s="3">
        <f>Table1[[#This Row],[imp_usd]]/Table1[[#This Row],[imp_kg]]*1000</f>
        <v>1404.8904464229338</v>
      </c>
      <c r="K101" t="s">
        <v>4</v>
      </c>
      <c r="M101"/>
      <c r="N101" s="3"/>
    </row>
    <row r="102" spans="1:14" x14ac:dyDescent="0.3">
      <c r="A102" s="5">
        <v>37742</v>
      </c>
      <c r="B102" t="s">
        <v>3</v>
      </c>
      <c r="C102" t="s">
        <v>17</v>
      </c>
      <c r="D102" t="s">
        <v>12</v>
      </c>
      <c r="E102" s="3">
        <v>8066845</v>
      </c>
      <c r="F102" s="3">
        <v>16508025</v>
      </c>
      <c r="G102" s="3">
        <f>Table1[[#This Row],[exp_usd]]/Table1[[#This Row],[exp_kg]]*1000</f>
        <v>488.66202952806287</v>
      </c>
      <c r="H102" s="3">
        <v>218740</v>
      </c>
      <c r="I102" s="3">
        <v>146539</v>
      </c>
      <c r="J102" s="3">
        <f>Table1[[#This Row],[imp_usd]]/Table1[[#This Row],[imp_kg]]*1000</f>
        <v>1492.7084257433173</v>
      </c>
      <c r="K102" t="s">
        <v>4</v>
      </c>
      <c r="M102"/>
      <c r="N102" s="3"/>
    </row>
    <row r="103" spans="1:14" x14ac:dyDescent="0.3">
      <c r="A103" s="5">
        <v>37773</v>
      </c>
      <c r="B103" t="s">
        <v>3</v>
      </c>
      <c r="C103" t="s">
        <v>17</v>
      </c>
      <c r="D103" t="s">
        <v>12</v>
      </c>
      <c r="E103" s="3">
        <v>12916726</v>
      </c>
      <c r="F103" s="3">
        <v>29882900</v>
      </c>
      <c r="G103" s="3">
        <f>Table1[[#This Row],[exp_usd]]/Table1[[#This Row],[exp_kg]]*1000</f>
        <v>432.24472859059864</v>
      </c>
      <c r="H103" s="3">
        <v>268252</v>
      </c>
      <c r="I103" s="3">
        <v>126274</v>
      </c>
      <c r="J103" s="3">
        <f>Table1[[#This Row],[imp_usd]]/Table1[[#This Row],[imp_kg]]*1000</f>
        <v>2124.3644772478897</v>
      </c>
      <c r="K103" t="s">
        <v>4</v>
      </c>
      <c r="M103"/>
      <c r="N103" s="3"/>
    </row>
    <row r="104" spans="1:14" x14ac:dyDescent="0.3">
      <c r="A104" s="5">
        <v>37803</v>
      </c>
      <c r="B104" t="s">
        <v>3</v>
      </c>
      <c r="C104" t="s">
        <v>17</v>
      </c>
      <c r="D104" t="s">
        <v>12</v>
      </c>
      <c r="E104" s="3">
        <v>13204040</v>
      </c>
      <c r="F104" s="3">
        <v>28169920</v>
      </c>
      <c r="G104" s="3">
        <f>Table1[[#This Row],[exp_usd]]/Table1[[#This Row],[exp_kg]]*1000</f>
        <v>468.72834569640241</v>
      </c>
      <c r="H104" s="3">
        <v>248784</v>
      </c>
      <c r="I104" s="3">
        <v>131288</v>
      </c>
      <c r="J104" s="3">
        <f>Table1[[#This Row],[imp_usd]]/Table1[[#This Row],[imp_kg]]*1000</f>
        <v>1894.9485101456341</v>
      </c>
      <c r="K104" t="s">
        <v>4</v>
      </c>
      <c r="M104"/>
      <c r="N104" s="3"/>
    </row>
    <row r="105" spans="1:14" x14ac:dyDescent="0.3">
      <c r="A105" s="5">
        <v>37834</v>
      </c>
      <c r="B105" t="s">
        <v>3</v>
      </c>
      <c r="C105" t="s">
        <v>17</v>
      </c>
      <c r="D105" t="s">
        <v>12</v>
      </c>
      <c r="E105" s="3">
        <v>11607362</v>
      </c>
      <c r="F105" s="3">
        <v>27590375</v>
      </c>
      <c r="G105" s="3">
        <f>Table1[[#This Row],[exp_usd]]/Table1[[#This Row],[exp_kg]]*1000</f>
        <v>420.7033068597292</v>
      </c>
      <c r="H105" s="3">
        <v>300695</v>
      </c>
      <c r="I105" s="3">
        <v>152575</v>
      </c>
      <c r="J105" s="3">
        <f>Table1[[#This Row],[imp_usd]]/Table1[[#This Row],[imp_kg]]*1000</f>
        <v>1970.8012452892021</v>
      </c>
      <c r="K105" t="s">
        <v>4</v>
      </c>
      <c r="M105"/>
      <c r="N105" s="3"/>
    </row>
    <row r="106" spans="1:14" x14ac:dyDescent="0.3">
      <c r="A106" s="5">
        <v>37865</v>
      </c>
      <c r="B106" t="s">
        <v>3</v>
      </c>
      <c r="C106" t="s">
        <v>17</v>
      </c>
      <c r="D106" t="s">
        <v>12</v>
      </c>
      <c r="E106" s="3">
        <v>12913261</v>
      </c>
      <c r="F106" s="3">
        <v>25754020</v>
      </c>
      <c r="G106" s="3">
        <f>Table1[[#This Row],[exp_usd]]/Table1[[#This Row],[exp_kg]]*1000</f>
        <v>501.40758607782396</v>
      </c>
      <c r="H106" s="3">
        <v>335133</v>
      </c>
      <c r="I106" s="3">
        <v>157906</v>
      </c>
      <c r="J106" s="3">
        <f>Table1[[#This Row],[imp_usd]]/Table1[[#This Row],[imp_kg]]*1000</f>
        <v>2122.3576051574987</v>
      </c>
      <c r="K106" t="s">
        <v>4</v>
      </c>
      <c r="M106"/>
      <c r="N106" s="3"/>
    </row>
    <row r="107" spans="1:14" x14ac:dyDescent="0.3">
      <c r="A107" s="5">
        <v>37895</v>
      </c>
      <c r="B107" t="s">
        <v>3</v>
      </c>
      <c r="C107" t="s">
        <v>17</v>
      </c>
      <c r="D107" t="s">
        <v>12</v>
      </c>
      <c r="E107" s="3">
        <v>11650204</v>
      </c>
      <c r="F107" s="3">
        <v>30667600</v>
      </c>
      <c r="G107" s="3">
        <f>Table1[[#This Row],[exp_usd]]/Table1[[#This Row],[exp_kg]]*1000</f>
        <v>379.88639476189854</v>
      </c>
      <c r="H107" s="3">
        <v>479977</v>
      </c>
      <c r="I107" s="3">
        <v>239775</v>
      </c>
      <c r="J107" s="3">
        <f>Table1[[#This Row],[imp_usd]]/Table1[[#This Row],[imp_kg]]*1000</f>
        <v>2001.7808362006049</v>
      </c>
      <c r="K107" t="s">
        <v>4</v>
      </c>
      <c r="M107"/>
      <c r="N107" s="3"/>
    </row>
    <row r="108" spans="1:14" x14ac:dyDescent="0.3">
      <c r="A108" s="5">
        <v>37926</v>
      </c>
      <c r="B108" t="s">
        <v>3</v>
      </c>
      <c r="C108" t="s">
        <v>17</v>
      </c>
      <c r="D108" t="s">
        <v>12</v>
      </c>
      <c r="E108" s="3">
        <v>12579084</v>
      </c>
      <c r="F108" s="3">
        <v>26691875</v>
      </c>
      <c r="G108" s="3">
        <f>Table1[[#This Row],[exp_usd]]/Table1[[#This Row],[exp_kg]]*1000</f>
        <v>471.27015243402718</v>
      </c>
      <c r="H108" s="3">
        <v>371530</v>
      </c>
      <c r="I108" s="3">
        <v>210651</v>
      </c>
      <c r="J108" s="3">
        <f>Table1[[#This Row],[imp_usd]]/Table1[[#This Row],[imp_kg]]*1000</f>
        <v>1763.7229350916919</v>
      </c>
      <c r="K108" t="s">
        <v>4</v>
      </c>
      <c r="M108"/>
      <c r="N108" s="3"/>
    </row>
    <row r="109" spans="1:14" x14ac:dyDescent="0.3">
      <c r="A109" s="5">
        <v>37956</v>
      </c>
      <c r="B109" t="s">
        <v>3</v>
      </c>
      <c r="C109" t="s">
        <v>17</v>
      </c>
      <c r="D109" t="s">
        <v>12</v>
      </c>
      <c r="E109" s="3">
        <v>14166927</v>
      </c>
      <c r="F109" s="3">
        <v>29237890</v>
      </c>
      <c r="G109" s="3">
        <f>Table1[[#This Row],[exp_usd]]/Table1[[#This Row],[exp_kg]]*1000</f>
        <v>484.53999245499591</v>
      </c>
      <c r="H109" s="3">
        <v>438204</v>
      </c>
      <c r="I109" s="3">
        <v>224382</v>
      </c>
      <c r="J109" s="3">
        <f>Table1[[#This Row],[imp_usd]]/Table1[[#This Row],[imp_kg]]*1000</f>
        <v>1952.9374013958338</v>
      </c>
      <c r="K109" t="s">
        <v>4</v>
      </c>
      <c r="M109"/>
      <c r="N109" s="3"/>
    </row>
    <row r="110" spans="1:14" x14ac:dyDescent="0.3">
      <c r="A110" s="5">
        <v>37987</v>
      </c>
      <c r="B110" t="s">
        <v>3</v>
      </c>
      <c r="C110" t="s">
        <v>17</v>
      </c>
      <c r="D110" t="s">
        <v>12</v>
      </c>
      <c r="E110" s="3">
        <v>10323598.999999996</v>
      </c>
      <c r="F110" s="3">
        <v>21213435</v>
      </c>
      <c r="G110" s="3">
        <f>Table1[[#This Row],[exp_usd]]/Table1[[#This Row],[exp_kg]]*1000</f>
        <v>486.65381160571104</v>
      </c>
      <c r="H110" s="3">
        <v>221884</v>
      </c>
      <c r="I110" s="3">
        <v>134737</v>
      </c>
      <c r="J110" s="3">
        <f>Table1[[#This Row],[imp_usd]]/Table1[[#This Row],[imp_kg]]*1000</f>
        <v>1646.7933826640046</v>
      </c>
      <c r="K110" t="s">
        <v>4</v>
      </c>
      <c r="M110"/>
      <c r="N110" s="3"/>
    </row>
    <row r="111" spans="1:14" x14ac:dyDescent="0.3">
      <c r="A111" s="5">
        <v>38018</v>
      </c>
      <c r="B111" t="s">
        <v>3</v>
      </c>
      <c r="C111" t="s">
        <v>17</v>
      </c>
      <c r="D111" t="s">
        <v>12</v>
      </c>
      <c r="E111" s="3">
        <v>13439788</v>
      </c>
      <c r="F111" s="3">
        <v>28039125</v>
      </c>
      <c r="G111" s="3">
        <f>Table1[[#This Row],[exp_usd]]/Table1[[#This Row],[exp_kg]]*1000</f>
        <v>479.32266074636783</v>
      </c>
      <c r="H111" s="3">
        <v>278100</v>
      </c>
      <c r="I111" s="3">
        <v>116160</v>
      </c>
      <c r="J111" s="3">
        <f>Table1[[#This Row],[imp_usd]]/Table1[[#This Row],[imp_kg]]*1000</f>
        <v>2394.1115702479337</v>
      </c>
      <c r="K111" t="s">
        <v>4</v>
      </c>
      <c r="M111"/>
      <c r="N111" s="3"/>
    </row>
    <row r="112" spans="1:14" x14ac:dyDescent="0.3">
      <c r="A112" s="5">
        <v>38047</v>
      </c>
      <c r="B112" t="s">
        <v>3</v>
      </c>
      <c r="C112" t="s">
        <v>17</v>
      </c>
      <c r="D112" t="s">
        <v>12</v>
      </c>
      <c r="E112" s="3">
        <v>14186690</v>
      </c>
      <c r="F112" s="3">
        <v>30793925</v>
      </c>
      <c r="G112" s="3">
        <f>Table1[[#This Row],[exp_usd]]/Table1[[#This Row],[exp_kg]]*1000</f>
        <v>460.69768631312832</v>
      </c>
      <c r="H112" s="3">
        <v>447371</v>
      </c>
      <c r="I112" s="3">
        <v>287704</v>
      </c>
      <c r="J112" s="3">
        <f>Table1[[#This Row],[imp_usd]]/Table1[[#This Row],[imp_kg]]*1000</f>
        <v>1554.9696910713787</v>
      </c>
      <c r="K112" t="s">
        <v>4</v>
      </c>
      <c r="M112"/>
      <c r="N112" s="3"/>
    </row>
    <row r="113" spans="1:14" x14ac:dyDescent="0.3">
      <c r="A113" s="5">
        <v>38078</v>
      </c>
      <c r="B113" t="s">
        <v>3</v>
      </c>
      <c r="C113" t="s">
        <v>17</v>
      </c>
      <c r="D113" t="s">
        <v>12</v>
      </c>
      <c r="E113" s="3">
        <v>9981622</v>
      </c>
      <c r="F113" s="3">
        <v>21613900</v>
      </c>
      <c r="G113" s="3">
        <f>Table1[[#This Row],[exp_usd]]/Table1[[#This Row],[exp_kg]]*1000</f>
        <v>461.81494316157654</v>
      </c>
      <c r="H113" s="3">
        <v>336749</v>
      </c>
      <c r="I113" s="3">
        <v>161288</v>
      </c>
      <c r="J113" s="3">
        <f>Table1[[#This Row],[imp_usd]]/Table1[[#This Row],[imp_kg]]*1000</f>
        <v>2087.8738653836617</v>
      </c>
      <c r="K113" t="s">
        <v>4</v>
      </c>
      <c r="M113"/>
      <c r="N113" s="3"/>
    </row>
    <row r="114" spans="1:14" x14ac:dyDescent="0.3">
      <c r="A114" s="5">
        <v>38108</v>
      </c>
      <c r="B114" t="s">
        <v>3</v>
      </c>
      <c r="C114" t="s">
        <v>17</v>
      </c>
      <c r="D114" t="s">
        <v>12</v>
      </c>
      <c r="E114" s="3">
        <v>9891770</v>
      </c>
      <c r="F114" s="3">
        <v>21543802</v>
      </c>
      <c r="G114" s="3">
        <f>Table1[[#This Row],[exp_usd]]/Table1[[#This Row],[exp_kg]]*1000</f>
        <v>459.14690452502305</v>
      </c>
      <c r="H114" s="3">
        <v>347640</v>
      </c>
      <c r="I114" s="3">
        <v>228159</v>
      </c>
      <c r="J114" s="3">
        <f>Table1[[#This Row],[imp_usd]]/Table1[[#This Row],[imp_kg]]*1000</f>
        <v>1523.6742797785753</v>
      </c>
      <c r="K114" t="s">
        <v>4</v>
      </c>
      <c r="M114"/>
      <c r="N114" s="3"/>
    </row>
    <row r="115" spans="1:14" x14ac:dyDescent="0.3">
      <c r="A115" s="5">
        <v>38139</v>
      </c>
      <c r="B115" t="s">
        <v>3</v>
      </c>
      <c r="C115" t="s">
        <v>17</v>
      </c>
      <c r="D115" t="s">
        <v>12</v>
      </c>
      <c r="E115" s="3">
        <v>9447691</v>
      </c>
      <c r="F115" s="3">
        <v>20605175</v>
      </c>
      <c r="G115" s="3">
        <f>Table1[[#This Row],[exp_usd]]/Table1[[#This Row],[exp_kg]]*1000</f>
        <v>458.51059260598367</v>
      </c>
      <c r="H115" s="3">
        <v>384496</v>
      </c>
      <c r="I115" s="3">
        <v>204108</v>
      </c>
      <c r="J115" s="3">
        <f>Table1[[#This Row],[imp_usd]]/Table1[[#This Row],[imp_kg]]*1000</f>
        <v>1883.7870147176984</v>
      </c>
      <c r="K115" t="s">
        <v>4</v>
      </c>
      <c r="M115"/>
      <c r="N115" s="3"/>
    </row>
    <row r="116" spans="1:14" x14ac:dyDescent="0.3">
      <c r="A116" s="5">
        <v>38169</v>
      </c>
      <c r="B116" t="s">
        <v>3</v>
      </c>
      <c r="C116" t="s">
        <v>17</v>
      </c>
      <c r="D116" t="s">
        <v>12</v>
      </c>
      <c r="E116" s="3">
        <v>13386396</v>
      </c>
      <c r="F116" s="3">
        <v>29990475</v>
      </c>
      <c r="G116" s="3">
        <f>Table1[[#This Row],[exp_usd]]/Table1[[#This Row],[exp_kg]]*1000</f>
        <v>446.35491768636541</v>
      </c>
      <c r="H116" s="3">
        <v>377033</v>
      </c>
      <c r="I116" s="3">
        <v>229628</v>
      </c>
      <c r="J116" s="3">
        <f>Table1[[#This Row],[imp_usd]]/Table1[[#This Row],[imp_kg]]*1000</f>
        <v>1641.9295556291045</v>
      </c>
      <c r="K116" t="s">
        <v>4</v>
      </c>
      <c r="M116"/>
      <c r="N116" s="3"/>
    </row>
    <row r="117" spans="1:14" x14ac:dyDescent="0.3">
      <c r="A117" s="5">
        <v>38200</v>
      </c>
      <c r="B117" t="s">
        <v>3</v>
      </c>
      <c r="C117" t="s">
        <v>17</v>
      </c>
      <c r="D117" t="s">
        <v>12</v>
      </c>
      <c r="E117" s="3">
        <v>12300277.000000002</v>
      </c>
      <c r="F117" s="3">
        <v>27752444</v>
      </c>
      <c r="G117" s="3">
        <f>Table1[[#This Row],[exp_usd]]/Table1[[#This Row],[exp_kg]]*1000</f>
        <v>443.21419043310209</v>
      </c>
      <c r="H117" s="3">
        <v>353027</v>
      </c>
      <c r="I117" s="3">
        <v>150226</v>
      </c>
      <c r="J117" s="3">
        <f>Table1[[#This Row],[imp_usd]]/Table1[[#This Row],[imp_kg]]*1000</f>
        <v>2349.9727077869347</v>
      </c>
      <c r="K117" t="s">
        <v>4</v>
      </c>
      <c r="M117"/>
      <c r="N117" s="3"/>
    </row>
    <row r="118" spans="1:14" x14ac:dyDescent="0.3">
      <c r="A118" s="5">
        <v>38231</v>
      </c>
      <c r="B118" t="s">
        <v>3</v>
      </c>
      <c r="C118" t="s">
        <v>17</v>
      </c>
      <c r="D118" t="s">
        <v>12</v>
      </c>
      <c r="E118" s="3">
        <v>11526862</v>
      </c>
      <c r="F118" s="3">
        <v>35940041</v>
      </c>
      <c r="G118" s="3">
        <f>Table1[[#This Row],[exp_usd]]/Table1[[#This Row],[exp_kg]]*1000</f>
        <v>320.7247871531365</v>
      </c>
      <c r="H118" s="3">
        <v>434972</v>
      </c>
      <c r="I118" s="3">
        <v>164538</v>
      </c>
      <c r="J118" s="3">
        <f>Table1[[#This Row],[imp_usd]]/Table1[[#This Row],[imp_kg]]*1000</f>
        <v>2643.5960082169468</v>
      </c>
      <c r="K118" t="s">
        <v>4</v>
      </c>
      <c r="M118"/>
      <c r="N118" s="3"/>
    </row>
    <row r="119" spans="1:14" x14ac:dyDescent="0.3">
      <c r="A119" s="5">
        <v>38261</v>
      </c>
      <c r="B119" t="s">
        <v>3</v>
      </c>
      <c r="C119" t="s">
        <v>17</v>
      </c>
      <c r="D119" t="s">
        <v>12</v>
      </c>
      <c r="E119" s="3">
        <v>17309354</v>
      </c>
      <c r="F119" s="3">
        <v>25094110</v>
      </c>
      <c r="G119" s="3">
        <f>Table1[[#This Row],[exp_usd]]/Table1[[#This Row],[exp_kg]]*1000</f>
        <v>689.77756134806134</v>
      </c>
      <c r="H119" s="3">
        <v>414732</v>
      </c>
      <c r="I119" s="3">
        <v>152851</v>
      </c>
      <c r="J119" s="3">
        <f>Table1[[#This Row],[imp_usd]]/Table1[[#This Row],[imp_kg]]*1000</f>
        <v>2713.3090395221489</v>
      </c>
      <c r="K119" t="s">
        <v>4</v>
      </c>
      <c r="M119"/>
      <c r="N119" s="3"/>
    </row>
    <row r="120" spans="1:14" x14ac:dyDescent="0.3">
      <c r="A120" s="5">
        <v>38292</v>
      </c>
      <c r="B120" t="s">
        <v>3</v>
      </c>
      <c r="C120" t="s">
        <v>17</v>
      </c>
      <c r="D120" t="s">
        <v>12</v>
      </c>
      <c r="E120" s="3">
        <v>18244271</v>
      </c>
      <c r="F120" s="3">
        <v>35589775</v>
      </c>
      <c r="G120" s="3">
        <f>Table1[[#This Row],[exp_usd]]/Table1[[#This Row],[exp_kg]]*1000</f>
        <v>512.6267586687469</v>
      </c>
      <c r="H120" s="3">
        <v>362081</v>
      </c>
      <c r="I120" s="3">
        <v>102129</v>
      </c>
      <c r="J120" s="3">
        <f>Table1[[#This Row],[imp_usd]]/Table1[[#This Row],[imp_kg]]*1000</f>
        <v>3545.3299258780562</v>
      </c>
      <c r="K120" t="s">
        <v>4</v>
      </c>
      <c r="M120"/>
      <c r="N120" s="3"/>
    </row>
    <row r="121" spans="1:14" x14ac:dyDescent="0.3">
      <c r="A121" s="5">
        <v>38322</v>
      </c>
      <c r="B121" t="s">
        <v>3</v>
      </c>
      <c r="C121" t="s">
        <v>17</v>
      </c>
      <c r="D121" t="s">
        <v>12</v>
      </c>
      <c r="E121" s="3">
        <v>23799623</v>
      </c>
      <c r="F121" s="3">
        <v>44705648</v>
      </c>
      <c r="G121" s="3">
        <f>Table1[[#This Row],[exp_usd]]/Table1[[#This Row],[exp_kg]]*1000</f>
        <v>532.36277885961965</v>
      </c>
      <c r="H121" s="3">
        <v>433896</v>
      </c>
      <c r="I121" s="3">
        <v>219858</v>
      </c>
      <c r="J121" s="3">
        <f>Table1[[#This Row],[imp_usd]]/Table1[[#This Row],[imp_kg]]*1000</f>
        <v>1973.5283683104549</v>
      </c>
      <c r="K121" t="s">
        <v>4</v>
      </c>
      <c r="M121"/>
      <c r="N121" s="3"/>
    </row>
    <row r="122" spans="1:14" x14ac:dyDescent="0.3">
      <c r="A122" s="5">
        <v>38353</v>
      </c>
      <c r="B122" t="s">
        <v>3</v>
      </c>
      <c r="C122" t="s">
        <v>17</v>
      </c>
      <c r="D122" t="s">
        <v>12</v>
      </c>
      <c r="E122" s="3">
        <v>16236139</v>
      </c>
      <c r="F122" s="3">
        <v>29950302</v>
      </c>
      <c r="G122" s="3">
        <f>Table1[[#This Row],[exp_usd]]/Table1[[#This Row],[exp_kg]]*1000</f>
        <v>542.1026806340717</v>
      </c>
      <c r="H122" s="3">
        <v>265381</v>
      </c>
      <c r="I122" s="3">
        <v>146170</v>
      </c>
      <c r="J122" s="3">
        <f>Table1[[#This Row],[imp_usd]]/Table1[[#This Row],[imp_kg]]*1000</f>
        <v>1815.564069234453</v>
      </c>
      <c r="K122" t="s">
        <v>4</v>
      </c>
      <c r="M122"/>
      <c r="N122" s="3"/>
    </row>
    <row r="123" spans="1:14" x14ac:dyDescent="0.3">
      <c r="A123" s="5">
        <v>38384</v>
      </c>
      <c r="B123" t="s">
        <v>3</v>
      </c>
      <c r="C123" t="s">
        <v>17</v>
      </c>
      <c r="D123" t="s">
        <v>12</v>
      </c>
      <c r="E123" s="3">
        <v>13013416</v>
      </c>
      <c r="F123" s="3">
        <v>23803545</v>
      </c>
      <c r="G123" s="3">
        <f>Table1[[#This Row],[exp_usd]]/Table1[[#This Row],[exp_kg]]*1000</f>
        <v>546.70075402634359</v>
      </c>
      <c r="H123" s="3">
        <v>216234</v>
      </c>
      <c r="I123" s="3">
        <v>60879</v>
      </c>
      <c r="J123" s="3">
        <f>Table1[[#This Row],[imp_usd]]/Table1[[#This Row],[imp_kg]]*1000</f>
        <v>3551.865175183561</v>
      </c>
      <c r="K123" t="s">
        <v>4</v>
      </c>
      <c r="M123"/>
      <c r="N123" s="3"/>
    </row>
    <row r="124" spans="1:14" x14ac:dyDescent="0.3">
      <c r="A124" s="5">
        <v>38412</v>
      </c>
      <c r="B124" t="s">
        <v>3</v>
      </c>
      <c r="C124" t="s">
        <v>17</v>
      </c>
      <c r="D124" t="s">
        <v>12</v>
      </c>
      <c r="E124" s="3">
        <v>16956657</v>
      </c>
      <c r="F124" s="3">
        <v>30131050</v>
      </c>
      <c r="G124" s="3">
        <f>Table1[[#This Row],[exp_usd]]/Table1[[#This Row],[exp_kg]]*1000</f>
        <v>562.76356117692546</v>
      </c>
      <c r="H124" s="3">
        <v>438501</v>
      </c>
      <c r="I124" s="3">
        <v>168395</v>
      </c>
      <c r="J124" s="3">
        <f>Table1[[#This Row],[imp_usd]]/Table1[[#This Row],[imp_kg]]*1000</f>
        <v>2604.002494135812</v>
      </c>
      <c r="K124" t="s">
        <v>4</v>
      </c>
      <c r="M124"/>
      <c r="N124" s="3"/>
    </row>
    <row r="125" spans="1:14" x14ac:dyDescent="0.3">
      <c r="A125" s="5">
        <v>38443</v>
      </c>
      <c r="B125" t="s">
        <v>3</v>
      </c>
      <c r="C125" t="s">
        <v>17</v>
      </c>
      <c r="D125" t="s">
        <v>12</v>
      </c>
      <c r="E125" s="3">
        <v>14677434</v>
      </c>
      <c r="F125" s="3">
        <v>24977350</v>
      </c>
      <c r="G125" s="3">
        <f>Table1[[#This Row],[exp_usd]]/Table1[[#This Row],[exp_kg]]*1000</f>
        <v>587.62975255581557</v>
      </c>
      <c r="H125" s="3">
        <v>495934</v>
      </c>
      <c r="I125" s="3">
        <v>210846</v>
      </c>
      <c r="J125" s="3">
        <f>Table1[[#This Row],[imp_usd]]/Table1[[#This Row],[imp_kg]]*1000</f>
        <v>2352.1148136554643</v>
      </c>
      <c r="K125" t="s">
        <v>4</v>
      </c>
      <c r="M125"/>
      <c r="N125" s="3"/>
    </row>
    <row r="126" spans="1:14" x14ac:dyDescent="0.3">
      <c r="A126" s="5">
        <v>38473</v>
      </c>
      <c r="B126" t="s">
        <v>3</v>
      </c>
      <c r="C126" t="s">
        <v>17</v>
      </c>
      <c r="D126" t="s">
        <v>12</v>
      </c>
      <c r="E126" s="3">
        <v>6595649</v>
      </c>
      <c r="F126" s="3">
        <v>11170025</v>
      </c>
      <c r="G126" s="3">
        <f>Table1[[#This Row],[exp_usd]]/Table1[[#This Row],[exp_kg]]*1000</f>
        <v>590.47755040834738</v>
      </c>
      <c r="H126" s="3">
        <v>360381</v>
      </c>
      <c r="I126" s="3">
        <v>250680</v>
      </c>
      <c r="J126" s="3">
        <f>Table1[[#This Row],[imp_usd]]/Table1[[#This Row],[imp_kg]]*1000</f>
        <v>1437.6136907611296</v>
      </c>
      <c r="K126" t="s">
        <v>4</v>
      </c>
      <c r="M126"/>
      <c r="N126" s="3"/>
    </row>
    <row r="127" spans="1:14" x14ac:dyDescent="0.3">
      <c r="A127" s="5">
        <v>38504</v>
      </c>
      <c r="B127" t="s">
        <v>3</v>
      </c>
      <c r="C127" t="s">
        <v>17</v>
      </c>
      <c r="D127" t="s">
        <v>12</v>
      </c>
      <c r="E127" s="3">
        <v>6563463</v>
      </c>
      <c r="F127" s="3">
        <v>10239175</v>
      </c>
      <c r="G127" s="3">
        <f>Table1[[#This Row],[exp_usd]]/Table1[[#This Row],[exp_kg]]*1000</f>
        <v>641.01482785478322</v>
      </c>
      <c r="H127" s="3">
        <v>488578</v>
      </c>
      <c r="I127" s="3">
        <v>339753</v>
      </c>
      <c r="J127" s="3">
        <f>Table1[[#This Row],[imp_usd]]/Table1[[#This Row],[imp_kg]]*1000</f>
        <v>1438.0388105476625</v>
      </c>
      <c r="K127" t="s">
        <v>4</v>
      </c>
      <c r="M127"/>
      <c r="N127" s="3"/>
    </row>
    <row r="128" spans="1:14" x14ac:dyDescent="0.3">
      <c r="A128" s="5">
        <v>38534</v>
      </c>
      <c r="B128" t="s">
        <v>3</v>
      </c>
      <c r="C128" t="s">
        <v>17</v>
      </c>
      <c r="D128" t="s">
        <v>12</v>
      </c>
      <c r="E128" s="3">
        <v>17743609</v>
      </c>
      <c r="F128" s="3">
        <v>22409755</v>
      </c>
      <c r="G128" s="3">
        <f>Table1[[#This Row],[exp_usd]]/Table1[[#This Row],[exp_kg]]*1000</f>
        <v>791.78058840893175</v>
      </c>
      <c r="H128" s="3">
        <v>464720</v>
      </c>
      <c r="I128" s="3">
        <v>402417</v>
      </c>
      <c r="J128" s="3">
        <f>Table1[[#This Row],[imp_usd]]/Table1[[#This Row],[imp_kg]]*1000</f>
        <v>1154.8219881366842</v>
      </c>
      <c r="K128" t="s">
        <v>4</v>
      </c>
      <c r="M128"/>
      <c r="N128" s="3"/>
    </row>
    <row r="129" spans="1:14" x14ac:dyDescent="0.3">
      <c r="A129" s="5">
        <v>38565</v>
      </c>
      <c r="B129" t="s">
        <v>3</v>
      </c>
      <c r="C129" t="s">
        <v>17</v>
      </c>
      <c r="D129" t="s">
        <v>12</v>
      </c>
      <c r="E129" s="3">
        <v>23890759</v>
      </c>
      <c r="F129" s="3">
        <v>31889360</v>
      </c>
      <c r="G129" s="3">
        <f>Table1[[#This Row],[exp_usd]]/Table1[[#This Row],[exp_kg]]*1000</f>
        <v>749.17649648660245</v>
      </c>
      <c r="H129" s="3">
        <v>345864</v>
      </c>
      <c r="I129" s="3">
        <v>128788</v>
      </c>
      <c r="J129" s="3">
        <f>Table1[[#This Row],[imp_usd]]/Table1[[#This Row],[imp_kg]]*1000</f>
        <v>2685.5297077367454</v>
      </c>
      <c r="K129" t="s">
        <v>4</v>
      </c>
      <c r="M129"/>
      <c r="N129" s="3"/>
    </row>
    <row r="130" spans="1:14" x14ac:dyDescent="0.3">
      <c r="A130" s="5">
        <v>38596</v>
      </c>
      <c r="B130" t="s">
        <v>3</v>
      </c>
      <c r="C130" t="s">
        <v>17</v>
      </c>
      <c r="D130" t="s">
        <v>12</v>
      </c>
      <c r="E130" s="3">
        <v>23917187</v>
      </c>
      <c r="F130" s="3">
        <v>31777050</v>
      </c>
      <c r="G130" s="3">
        <f>Table1[[#This Row],[exp_usd]]/Table1[[#This Row],[exp_kg]]*1000</f>
        <v>752.65598914940176</v>
      </c>
      <c r="H130" s="3">
        <v>410370</v>
      </c>
      <c r="I130" s="3">
        <v>147126</v>
      </c>
      <c r="J130" s="3">
        <f>Table1[[#This Row],[imp_usd]]/Table1[[#This Row],[imp_kg]]*1000</f>
        <v>2789.2418743118146</v>
      </c>
      <c r="K130" t="s">
        <v>4</v>
      </c>
      <c r="M130"/>
      <c r="N130" s="3"/>
    </row>
    <row r="131" spans="1:14" x14ac:dyDescent="0.3">
      <c r="A131" s="5">
        <v>38626</v>
      </c>
      <c r="B131" t="s">
        <v>3</v>
      </c>
      <c r="C131" t="s">
        <v>17</v>
      </c>
      <c r="D131" t="s">
        <v>12</v>
      </c>
      <c r="E131" s="3">
        <v>28670947</v>
      </c>
      <c r="F131" s="3">
        <v>35025200</v>
      </c>
      <c r="G131" s="3">
        <f>Table1[[#This Row],[exp_usd]]/Table1[[#This Row],[exp_kg]]*1000</f>
        <v>818.58053629957863</v>
      </c>
      <c r="H131" s="3">
        <v>403457</v>
      </c>
      <c r="I131" s="3">
        <v>119844</v>
      </c>
      <c r="J131" s="3">
        <f>Table1[[#This Row],[imp_usd]]/Table1[[#This Row],[imp_kg]]*1000</f>
        <v>3366.5181402489902</v>
      </c>
      <c r="K131" t="s">
        <v>4</v>
      </c>
      <c r="M131"/>
      <c r="N131" s="3"/>
    </row>
    <row r="132" spans="1:14" x14ac:dyDescent="0.3">
      <c r="A132" s="5">
        <v>38657</v>
      </c>
      <c r="B132" t="s">
        <v>3</v>
      </c>
      <c r="C132" t="s">
        <v>17</v>
      </c>
      <c r="D132" t="s">
        <v>12</v>
      </c>
      <c r="E132" s="3">
        <v>38897949</v>
      </c>
      <c r="F132" s="3">
        <v>44577830</v>
      </c>
      <c r="G132" s="3">
        <f>Table1[[#This Row],[exp_usd]]/Table1[[#This Row],[exp_kg]]*1000</f>
        <v>872.58507199655082</v>
      </c>
      <c r="H132" s="3">
        <v>536020</v>
      </c>
      <c r="I132" s="3">
        <v>230570</v>
      </c>
      <c r="J132" s="3">
        <f>Table1[[#This Row],[imp_usd]]/Table1[[#This Row],[imp_kg]]*1000</f>
        <v>2324.7603764583423</v>
      </c>
      <c r="K132" t="s">
        <v>4</v>
      </c>
      <c r="M132"/>
      <c r="N132" s="3"/>
    </row>
    <row r="133" spans="1:14" x14ac:dyDescent="0.3">
      <c r="A133" s="5">
        <v>38687</v>
      </c>
      <c r="B133" t="s">
        <v>3</v>
      </c>
      <c r="C133" t="s">
        <v>17</v>
      </c>
      <c r="D133" t="s">
        <v>12</v>
      </c>
      <c r="E133" s="3">
        <v>47352257</v>
      </c>
      <c r="F133" s="3">
        <v>51511173</v>
      </c>
      <c r="G133" s="3">
        <f>Table1[[#This Row],[exp_usd]]/Table1[[#This Row],[exp_kg]]*1000</f>
        <v>919.26186577036401</v>
      </c>
      <c r="H133" s="3">
        <v>435819</v>
      </c>
      <c r="I133" s="3">
        <v>146418</v>
      </c>
      <c r="J133" s="3">
        <f>Table1[[#This Row],[imp_usd]]/Table1[[#This Row],[imp_kg]]*1000</f>
        <v>2976.5397697004469</v>
      </c>
      <c r="K133" t="s">
        <v>4</v>
      </c>
      <c r="M133"/>
      <c r="N133" s="3"/>
    </row>
    <row r="134" spans="1:14" x14ac:dyDescent="0.3">
      <c r="A134" s="5">
        <v>38718</v>
      </c>
      <c r="B134" t="s">
        <v>3</v>
      </c>
      <c r="C134" t="s">
        <v>17</v>
      </c>
      <c r="D134" t="s">
        <v>12</v>
      </c>
      <c r="E134" s="3">
        <v>24171818</v>
      </c>
      <c r="F134" s="3">
        <v>25107905</v>
      </c>
      <c r="G134" s="3">
        <f>Table1[[#This Row],[exp_usd]]/Table1[[#This Row],[exp_kg]]*1000</f>
        <v>962.71743898983209</v>
      </c>
      <c r="H134" s="3">
        <v>478120</v>
      </c>
      <c r="I134" s="3">
        <v>179900</v>
      </c>
      <c r="J134" s="3">
        <f>Table1[[#This Row],[imp_usd]]/Table1[[#This Row],[imp_kg]]*1000</f>
        <v>2657.6987215119511</v>
      </c>
      <c r="K134" t="s">
        <v>4</v>
      </c>
      <c r="M134"/>
      <c r="N134" s="3"/>
    </row>
    <row r="135" spans="1:14" x14ac:dyDescent="0.3">
      <c r="A135" s="5">
        <v>38749</v>
      </c>
      <c r="B135" t="s">
        <v>3</v>
      </c>
      <c r="C135" t="s">
        <v>17</v>
      </c>
      <c r="D135" t="s">
        <v>12</v>
      </c>
      <c r="E135" s="3">
        <v>25460140</v>
      </c>
      <c r="F135" s="3">
        <v>25251290</v>
      </c>
      <c r="G135" s="3">
        <f>Table1[[#This Row],[exp_usd]]/Table1[[#This Row],[exp_kg]]*1000</f>
        <v>1008.2708645776117</v>
      </c>
      <c r="H135" s="3">
        <v>395959</v>
      </c>
      <c r="I135" s="3">
        <v>187959</v>
      </c>
      <c r="J135" s="3">
        <f>Table1[[#This Row],[imp_usd]]/Table1[[#This Row],[imp_kg]]*1000</f>
        <v>2106.6243170053044</v>
      </c>
      <c r="K135" t="s">
        <v>4</v>
      </c>
      <c r="M135"/>
      <c r="N135" s="3"/>
    </row>
    <row r="136" spans="1:14" x14ac:dyDescent="0.3">
      <c r="A136" s="5">
        <v>38777</v>
      </c>
      <c r="B136" t="s">
        <v>3</v>
      </c>
      <c r="C136" t="s">
        <v>17</v>
      </c>
      <c r="D136" t="s">
        <v>12</v>
      </c>
      <c r="E136" s="3">
        <v>25835851</v>
      </c>
      <c r="F136" s="3">
        <v>24148114</v>
      </c>
      <c r="G136" s="3">
        <f>Table1[[#This Row],[exp_usd]]/Table1[[#This Row],[exp_kg]]*1000</f>
        <v>1069.8910482201634</v>
      </c>
      <c r="H136" s="3">
        <v>571320</v>
      </c>
      <c r="I136" s="3">
        <v>474896</v>
      </c>
      <c r="J136" s="3">
        <f>Table1[[#This Row],[imp_usd]]/Table1[[#This Row],[imp_kg]]*1000</f>
        <v>1203.0423503251238</v>
      </c>
      <c r="K136" t="s">
        <v>4</v>
      </c>
      <c r="M136"/>
      <c r="N136" s="3"/>
    </row>
    <row r="137" spans="1:14" x14ac:dyDescent="0.3">
      <c r="A137" s="5">
        <v>38808</v>
      </c>
      <c r="B137" t="s">
        <v>3</v>
      </c>
      <c r="C137" t="s">
        <v>17</v>
      </c>
      <c r="D137" t="s">
        <v>12</v>
      </c>
      <c r="E137" s="3">
        <v>18745161</v>
      </c>
      <c r="F137" s="3">
        <v>16125700</v>
      </c>
      <c r="G137" s="3">
        <f>Table1[[#This Row],[exp_usd]]/Table1[[#This Row],[exp_kg]]*1000</f>
        <v>1162.4401421333648</v>
      </c>
      <c r="H137" s="3">
        <v>570865</v>
      </c>
      <c r="I137" s="3">
        <v>457785</v>
      </c>
      <c r="J137" s="3">
        <f>Table1[[#This Row],[imp_usd]]/Table1[[#This Row],[imp_kg]]*1000</f>
        <v>1247.0155203862075</v>
      </c>
      <c r="K137" t="s">
        <v>4</v>
      </c>
      <c r="M137"/>
      <c r="N137" s="3"/>
    </row>
    <row r="138" spans="1:14" x14ac:dyDescent="0.3">
      <c r="A138" s="5">
        <v>38838</v>
      </c>
      <c r="B138" t="s">
        <v>3</v>
      </c>
      <c r="C138" t="s">
        <v>17</v>
      </c>
      <c r="D138" t="s">
        <v>12</v>
      </c>
      <c r="E138" s="3">
        <v>17243594</v>
      </c>
      <c r="F138" s="3">
        <v>14562575</v>
      </c>
      <c r="G138" s="3">
        <f>Table1[[#This Row],[exp_usd]]/Table1[[#This Row],[exp_kg]]*1000</f>
        <v>1184.1033608410601</v>
      </c>
      <c r="H138" s="3">
        <v>452876</v>
      </c>
      <c r="I138" s="3">
        <v>141464</v>
      </c>
      <c r="J138" s="3">
        <f>Table1[[#This Row],[imp_usd]]/Table1[[#This Row],[imp_kg]]*1000</f>
        <v>3201.351580614149</v>
      </c>
      <c r="K138" t="s">
        <v>4</v>
      </c>
      <c r="M138"/>
      <c r="N138" s="3"/>
    </row>
    <row r="139" spans="1:14" x14ac:dyDescent="0.3">
      <c r="A139" s="5">
        <v>38869</v>
      </c>
      <c r="B139" t="s">
        <v>3</v>
      </c>
      <c r="C139" t="s">
        <v>17</v>
      </c>
      <c r="D139" t="s">
        <v>12</v>
      </c>
      <c r="E139" s="3">
        <v>25622105</v>
      </c>
      <c r="F139" s="3">
        <v>24248800</v>
      </c>
      <c r="G139" s="3">
        <f>Table1[[#This Row],[exp_usd]]/Table1[[#This Row],[exp_kg]]*1000</f>
        <v>1056.633936524694</v>
      </c>
      <c r="H139" s="3">
        <v>627065</v>
      </c>
      <c r="I139" s="3">
        <v>394714</v>
      </c>
      <c r="J139" s="3">
        <f>Table1[[#This Row],[imp_usd]]/Table1[[#This Row],[imp_kg]]*1000</f>
        <v>1588.656596928409</v>
      </c>
      <c r="K139" t="s">
        <v>4</v>
      </c>
      <c r="M139"/>
      <c r="N139" s="3"/>
    </row>
    <row r="140" spans="1:14" x14ac:dyDescent="0.3">
      <c r="A140" s="5">
        <v>38899</v>
      </c>
      <c r="B140" t="s">
        <v>3</v>
      </c>
      <c r="C140" t="s">
        <v>17</v>
      </c>
      <c r="D140" t="s">
        <v>12</v>
      </c>
      <c r="E140" s="3">
        <v>23539851</v>
      </c>
      <c r="F140" s="3">
        <v>23668139</v>
      </c>
      <c r="G140" s="3">
        <f>Table1[[#This Row],[exp_usd]]/Table1[[#This Row],[exp_kg]]*1000</f>
        <v>994.57971748433624</v>
      </c>
      <c r="H140" s="3">
        <v>412972</v>
      </c>
      <c r="I140" s="3">
        <v>171075</v>
      </c>
      <c r="J140" s="3">
        <f>Table1[[#This Row],[imp_usd]]/Table1[[#This Row],[imp_kg]]*1000</f>
        <v>2413.9821715621802</v>
      </c>
      <c r="K140" t="s">
        <v>4</v>
      </c>
      <c r="M140"/>
      <c r="N140" s="3"/>
    </row>
    <row r="141" spans="1:14" x14ac:dyDescent="0.3">
      <c r="A141" s="5">
        <v>38930</v>
      </c>
      <c r="B141" t="s">
        <v>3</v>
      </c>
      <c r="C141" t="s">
        <v>17</v>
      </c>
      <c r="D141" t="s">
        <v>12</v>
      </c>
      <c r="E141" s="3">
        <v>41451420</v>
      </c>
      <c r="F141" s="3">
        <v>42498632</v>
      </c>
      <c r="G141" s="3">
        <f>Table1[[#This Row],[exp_usd]]/Table1[[#This Row],[exp_kg]]*1000</f>
        <v>975.35892449432265</v>
      </c>
      <c r="H141" s="3">
        <v>458157</v>
      </c>
      <c r="I141" s="3">
        <v>181545</v>
      </c>
      <c r="J141" s="3">
        <f>Table1[[#This Row],[imp_usd]]/Table1[[#This Row],[imp_kg]]*1000</f>
        <v>2523.6552920763447</v>
      </c>
      <c r="K141" t="s">
        <v>4</v>
      </c>
      <c r="M141"/>
      <c r="N141" s="3"/>
    </row>
    <row r="142" spans="1:14" x14ac:dyDescent="0.3">
      <c r="A142" s="5">
        <v>38961</v>
      </c>
      <c r="B142" t="s">
        <v>3</v>
      </c>
      <c r="C142" t="s">
        <v>17</v>
      </c>
      <c r="D142" t="s">
        <v>12</v>
      </c>
      <c r="E142" s="3">
        <v>45559229</v>
      </c>
      <c r="F142" s="3">
        <v>46814633</v>
      </c>
      <c r="G142" s="3">
        <f>Table1[[#This Row],[exp_usd]]/Table1[[#This Row],[exp_kg]]*1000</f>
        <v>973.18351294134891</v>
      </c>
      <c r="H142" s="3">
        <v>429488</v>
      </c>
      <c r="I142" s="3">
        <v>168551</v>
      </c>
      <c r="J142" s="3">
        <f>Table1[[#This Row],[imp_usd]]/Table1[[#This Row],[imp_kg]]*1000</f>
        <v>2548.1189669595551</v>
      </c>
      <c r="K142" t="s">
        <v>4</v>
      </c>
      <c r="M142"/>
      <c r="N142" s="3"/>
    </row>
    <row r="143" spans="1:14" x14ac:dyDescent="0.3">
      <c r="A143" s="5">
        <v>38991</v>
      </c>
      <c r="B143" t="s">
        <v>3</v>
      </c>
      <c r="C143" t="s">
        <v>17</v>
      </c>
      <c r="D143" t="s">
        <v>12</v>
      </c>
      <c r="E143" s="3">
        <v>43333481</v>
      </c>
      <c r="F143" s="3">
        <v>45202242</v>
      </c>
      <c r="G143" s="3">
        <f>Table1[[#This Row],[exp_usd]]/Table1[[#This Row],[exp_kg]]*1000</f>
        <v>958.65778073574313</v>
      </c>
      <c r="H143" s="3">
        <v>327940</v>
      </c>
      <c r="I143" s="3">
        <v>91444</v>
      </c>
      <c r="J143" s="3">
        <f>Table1[[#This Row],[imp_usd]]/Table1[[#This Row],[imp_kg]]*1000</f>
        <v>3586.2385722409344</v>
      </c>
      <c r="K143" t="s">
        <v>4</v>
      </c>
      <c r="M143"/>
      <c r="N143" s="3"/>
    </row>
    <row r="144" spans="1:14" x14ac:dyDescent="0.3">
      <c r="A144" s="5">
        <v>39022</v>
      </c>
      <c r="B144" t="s">
        <v>3</v>
      </c>
      <c r="C144" t="s">
        <v>17</v>
      </c>
      <c r="D144" t="s">
        <v>12</v>
      </c>
      <c r="E144" s="3">
        <v>36015472</v>
      </c>
      <c r="F144" s="3">
        <v>37778680</v>
      </c>
      <c r="G144" s="3">
        <f>Table1[[#This Row],[exp_usd]]/Table1[[#This Row],[exp_kg]]*1000</f>
        <v>953.32796169691483</v>
      </c>
      <c r="H144" s="3">
        <v>561783</v>
      </c>
      <c r="I144" s="3">
        <v>208032</v>
      </c>
      <c r="J144" s="3">
        <f>Table1[[#This Row],[imp_usd]]/Table1[[#This Row],[imp_kg]]*1000</f>
        <v>2700.4643516382093</v>
      </c>
      <c r="K144" t="s">
        <v>4</v>
      </c>
      <c r="M144"/>
      <c r="N144" s="3"/>
    </row>
    <row r="145" spans="1:14" x14ac:dyDescent="0.3">
      <c r="A145" s="5">
        <v>39052</v>
      </c>
      <c r="B145" t="s">
        <v>3</v>
      </c>
      <c r="C145" t="s">
        <v>17</v>
      </c>
      <c r="D145" t="s">
        <v>12</v>
      </c>
      <c r="E145" s="3">
        <v>38396964</v>
      </c>
      <c r="F145" s="3">
        <v>41740840</v>
      </c>
      <c r="G145" s="3">
        <f>Table1[[#This Row],[exp_usd]]/Table1[[#This Row],[exp_kg]]*1000</f>
        <v>919.88958535573317</v>
      </c>
      <c r="H145" s="3">
        <v>528329</v>
      </c>
      <c r="I145" s="3">
        <v>215061</v>
      </c>
      <c r="J145" s="3">
        <f>Table1[[#This Row],[imp_usd]]/Table1[[#This Row],[imp_kg]]*1000</f>
        <v>2456.6471838222642</v>
      </c>
      <c r="K145" t="s">
        <v>4</v>
      </c>
      <c r="M145"/>
      <c r="N145" s="3"/>
    </row>
    <row r="146" spans="1:14" x14ac:dyDescent="0.3">
      <c r="A146" s="5">
        <v>39083</v>
      </c>
      <c r="B146" t="s">
        <v>3</v>
      </c>
      <c r="C146" t="s">
        <v>17</v>
      </c>
      <c r="D146" t="s">
        <v>12</v>
      </c>
      <c r="E146" s="3">
        <v>33020328</v>
      </c>
      <c r="F146" s="3">
        <v>38193515</v>
      </c>
      <c r="G146" s="3">
        <f>Table1[[#This Row],[exp_usd]]/Table1[[#This Row],[exp_kg]]*1000</f>
        <v>864.55326251066447</v>
      </c>
      <c r="H146" s="3">
        <v>461596</v>
      </c>
      <c r="I146" s="3">
        <v>197142</v>
      </c>
      <c r="J146" s="3">
        <f>Table1[[#This Row],[imp_usd]]/Table1[[#This Row],[imp_kg]]*1000</f>
        <v>2341.4391656775319</v>
      </c>
      <c r="K146" t="s">
        <v>4</v>
      </c>
      <c r="M146"/>
      <c r="N146" s="3"/>
    </row>
    <row r="147" spans="1:14" x14ac:dyDescent="0.3">
      <c r="A147" s="5">
        <v>39114</v>
      </c>
      <c r="B147" t="s">
        <v>3</v>
      </c>
      <c r="C147" t="s">
        <v>17</v>
      </c>
      <c r="D147" t="s">
        <v>12</v>
      </c>
      <c r="E147" s="3">
        <v>24486821</v>
      </c>
      <c r="F147" s="3">
        <v>29436335</v>
      </c>
      <c r="G147" s="3">
        <f>Table1[[#This Row],[exp_usd]]/Table1[[#This Row],[exp_kg]]*1000</f>
        <v>831.85698898996759</v>
      </c>
      <c r="H147" s="3">
        <v>252472</v>
      </c>
      <c r="I147" s="3">
        <v>79167</v>
      </c>
      <c r="J147" s="3">
        <f>Table1[[#This Row],[imp_usd]]/Table1[[#This Row],[imp_kg]]*1000</f>
        <v>3189.1065721828536</v>
      </c>
      <c r="K147" t="s">
        <v>4</v>
      </c>
      <c r="M147"/>
      <c r="N147" s="3"/>
    </row>
    <row r="148" spans="1:14" x14ac:dyDescent="0.3">
      <c r="A148" s="5">
        <v>39142</v>
      </c>
      <c r="B148" t="s">
        <v>3</v>
      </c>
      <c r="C148" t="s">
        <v>17</v>
      </c>
      <c r="D148" t="s">
        <v>12</v>
      </c>
      <c r="E148" s="3">
        <v>24135458</v>
      </c>
      <c r="F148" s="3">
        <v>29133235</v>
      </c>
      <c r="G148" s="3">
        <f>Table1[[#This Row],[exp_usd]]/Table1[[#This Row],[exp_kg]]*1000</f>
        <v>828.45101136210928</v>
      </c>
      <c r="H148" s="3">
        <v>518683</v>
      </c>
      <c r="I148" s="3">
        <v>126898</v>
      </c>
      <c r="J148" s="3">
        <f>Table1[[#This Row],[imp_usd]]/Table1[[#This Row],[imp_kg]]*1000</f>
        <v>4087.4009046635883</v>
      </c>
      <c r="K148" t="s">
        <v>4</v>
      </c>
      <c r="M148"/>
      <c r="N148" s="3"/>
    </row>
    <row r="149" spans="1:14" x14ac:dyDescent="0.3">
      <c r="A149" s="5">
        <v>39173</v>
      </c>
      <c r="B149" t="s">
        <v>3</v>
      </c>
      <c r="C149" t="s">
        <v>17</v>
      </c>
      <c r="D149" t="s">
        <v>12</v>
      </c>
      <c r="E149" s="3">
        <v>23120005</v>
      </c>
      <c r="F149" s="3">
        <v>27843655</v>
      </c>
      <c r="G149" s="3">
        <f>Table1[[#This Row],[exp_usd]]/Table1[[#This Row],[exp_kg]]*1000</f>
        <v>830.35093632642702</v>
      </c>
      <c r="H149" s="3">
        <v>511770</v>
      </c>
      <c r="I149" s="3">
        <v>131896</v>
      </c>
      <c r="J149" s="3">
        <f>Table1[[#This Row],[imp_usd]]/Table1[[#This Row],[imp_kg]]*1000</f>
        <v>3880.1025050039425</v>
      </c>
      <c r="K149" t="s">
        <v>4</v>
      </c>
      <c r="M149"/>
      <c r="N149" s="3"/>
    </row>
    <row r="150" spans="1:14" x14ac:dyDescent="0.3">
      <c r="A150" s="5">
        <v>39203</v>
      </c>
      <c r="B150" t="s">
        <v>3</v>
      </c>
      <c r="C150" t="s">
        <v>17</v>
      </c>
      <c r="D150" t="s">
        <v>12</v>
      </c>
      <c r="E150" s="3">
        <v>18544171</v>
      </c>
      <c r="F150" s="3">
        <v>22982310</v>
      </c>
      <c r="G150" s="3">
        <f>Table1[[#This Row],[exp_usd]]/Table1[[#This Row],[exp_kg]]*1000</f>
        <v>806.88890716381422</v>
      </c>
      <c r="H150" s="3">
        <v>508405</v>
      </c>
      <c r="I150" s="3">
        <v>161524</v>
      </c>
      <c r="J150" s="3">
        <f>Table1[[#This Row],[imp_usd]]/Table1[[#This Row],[imp_kg]]*1000</f>
        <v>3147.550828359872</v>
      </c>
      <c r="K150" t="s">
        <v>4</v>
      </c>
      <c r="M150"/>
      <c r="N150" s="3"/>
    </row>
    <row r="151" spans="1:14" x14ac:dyDescent="0.3">
      <c r="A151" s="5">
        <v>39234</v>
      </c>
      <c r="B151" t="s">
        <v>3</v>
      </c>
      <c r="C151" t="s">
        <v>17</v>
      </c>
      <c r="D151" t="s">
        <v>12</v>
      </c>
      <c r="E151" s="3">
        <v>33427902</v>
      </c>
      <c r="F151" s="3">
        <v>42648080</v>
      </c>
      <c r="G151" s="3">
        <f>Table1[[#This Row],[exp_usd]]/Table1[[#This Row],[exp_kg]]*1000</f>
        <v>783.80789944119408</v>
      </c>
      <c r="H151" s="3">
        <v>532255</v>
      </c>
      <c r="I151" s="3">
        <v>171323</v>
      </c>
      <c r="J151" s="3">
        <f>Table1[[#This Row],[imp_usd]]/Table1[[#This Row],[imp_kg]]*1000</f>
        <v>3106.7340637275793</v>
      </c>
      <c r="K151" t="s">
        <v>4</v>
      </c>
      <c r="M151"/>
      <c r="N151" s="3"/>
    </row>
    <row r="152" spans="1:14" x14ac:dyDescent="0.3">
      <c r="A152" s="5">
        <v>39264</v>
      </c>
      <c r="B152" t="s">
        <v>3</v>
      </c>
      <c r="C152" t="s">
        <v>17</v>
      </c>
      <c r="D152" t="s">
        <v>12</v>
      </c>
      <c r="E152" s="3">
        <v>12078462</v>
      </c>
      <c r="F152" s="3">
        <v>15526892</v>
      </c>
      <c r="G152" s="3">
        <f>Table1[[#This Row],[exp_usd]]/Table1[[#This Row],[exp_kg]]*1000</f>
        <v>777.90597113704405</v>
      </c>
      <c r="H152" s="3">
        <v>569161</v>
      </c>
      <c r="I152" s="3">
        <v>175457</v>
      </c>
      <c r="J152" s="3">
        <f>Table1[[#This Row],[imp_usd]]/Table1[[#This Row],[imp_kg]]*1000</f>
        <v>3243.8774172589297</v>
      </c>
      <c r="K152" t="s">
        <v>4</v>
      </c>
      <c r="M152"/>
      <c r="N152" s="3"/>
    </row>
    <row r="153" spans="1:14" x14ac:dyDescent="0.3">
      <c r="A153" s="5">
        <v>39295</v>
      </c>
      <c r="B153" t="s">
        <v>3</v>
      </c>
      <c r="C153" t="s">
        <v>17</v>
      </c>
      <c r="D153" t="s">
        <v>12</v>
      </c>
      <c r="E153" s="3">
        <v>14662179</v>
      </c>
      <c r="F153" s="3">
        <v>18722925</v>
      </c>
      <c r="G153" s="3">
        <f>Table1[[#This Row],[exp_usd]]/Table1[[#This Row],[exp_kg]]*1000</f>
        <v>783.11369617727996</v>
      </c>
      <c r="H153" s="3">
        <v>422576</v>
      </c>
      <c r="I153" s="3">
        <v>156666</v>
      </c>
      <c r="J153" s="3">
        <f>Table1[[#This Row],[imp_usd]]/Table1[[#This Row],[imp_kg]]*1000</f>
        <v>2697.3050949152976</v>
      </c>
      <c r="K153" t="s">
        <v>4</v>
      </c>
      <c r="M153"/>
      <c r="N153" s="3"/>
    </row>
    <row r="154" spans="1:14" x14ac:dyDescent="0.3">
      <c r="A154" s="5">
        <v>39326</v>
      </c>
      <c r="B154" t="s">
        <v>3</v>
      </c>
      <c r="C154" t="s">
        <v>17</v>
      </c>
      <c r="D154" t="s">
        <v>12</v>
      </c>
      <c r="E154" s="3">
        <v>17588863</v>
      </c>
      <c r="F154" s="3">
        <v>22124150</v>
      </c>
      <c r="G154" s="3">
        <f>Table1[[#This Row],[exp_usd]]/Table1[[#This Row],[exp_kg]]*1000</f>
        <v>795.00740141429162</v>
      </c>
      <c r="H154" s="3">
        <v>645028</v>
      </c>
      <c r="I154" s="3">
        <v>238573</v>
      </c>
      <c r="J154" s="3">
        <f>Table1[[#This Row],[imp_usd]]/Table1[[#This Row],[imp_kg]]*1000</f>
        <v>2703.6923708885752</v>
      </c>
      <c r="K154" t="s">
        <v>4</v>
      </c>
      <c r="M154"/>
      <c r="N154" s="3"/>
    </row>
    <row r="155" spans="1:14" x14ac:dyDescent="0.3">
      <c r="A155" s="5">
        <v>39356</v>
      </c>
      <c r="B155" t="s">
        <v>3</v>
      </c>
      <c r="C155" t="s">
        <v>17</v>
      </c>
      <c r="D155" t="s">
        <v>12</v>
      </c>
      <c r="E155" s="3">
        <v>21579845</v>
      </c>
      <c r="F155" s="3">
        <v>25717815</v>
      </c>
      <c r="G155" s="3">
        <f>Table1[[#This Row],[exp_usd]]/Table1[[#This Row],[exp_kg]]*1000</f>
        <v>839.10102782837498</v>
      </c>
      <c r="H155" s="3">
        <v>590316</v>
      </c>
      <c r="I155" s="3">
        <v>368343</v>
      </c>
      <c r="J155" s="3">
        <f>Table1[[#This Row],[imp_usd]]/Table1[[#This Row],[imp_kg]]*1000</f>
        <v>1602.6258134401903</v>
      </c>
      <c r="K155" t="s">
        <v>4</v>
      </c>
      <c r="M155"/>
      <c r="N155" s="3"/>
    </row>
    <row r="156" spans="1:14" x14ac:dyDescent="0.3">
      <c r="A156" s="5">
        <v>39387</v>
      </c>
      <c r="B156" t="s">
        <v>3</v>
      </c>
      <c r="C156" t="s">
        <v>17</v>
      </c>
      <c r="D156" t="s">
        <v>12</v>
      </c>
      <c r="E156" s="3">
        <v>22689160</v>
      </c>
      <c r="F156" s="3">
        <v>24524611</v>
      </c>
      <c r="G156" s="3">
        <f>Table1[[#This Row],[exp_usd]]/Table1[[#This Row],[exp_kg]]*1000</f>
        <v>925.1588129165433</v>
      </c>
      <c r="H156" s="3">
        <v>847706</v>
      </c>
      <c r="I156" s="3">
        <v>763412</v>
      </c>
      <c r="J156" s="3">
        <f>Table1[[#This Row],[imp_usd]]/Table1[[#This Row],[imp_kg]]*1000</f>
        <v>1110.417441695965</v>
      </c>
      <c r="K156" t="s">
        <v>4</v>
      </c>
      <c r="M156"/>
      <c r="N156" s="3"/>
    </row>
    <row r="157" spans="1:14" x14ac:dyDescent="0.3">
      <c r="A157" s="5">
        <v>39417</v>
      </c>
      <c r="B157" t="s">
        <v>3</v>
      </c>
      <c r="C157" t="s">
        <v>17</v>
      </c>
      <c r="D157" t="s">
        <v>12</v>
      </c>
      <c r="E157" s="3">
        <v>28920416</v>
      </c>
      <c r="F157" s="3">
        <v>32344525</v>
      </c>
      <c r="G157" s="3">
        <f>Table1[[#This Row],[exp_usd]]/Table1[[#This Row],[exp_kg]]*1000</f>
        <v>894.1363646552237</v>
      </c>
      <c r="H157" s="3">
        <v>856346</v>
      </c>
      <c r="I157" s="3">
        <v>559287</v>
      </c>
      <c r="J157" s="3">
        <f>Table1[[#This Row],[imp_usd]]/Table1[[#This Row],[imp_kg]]*1000</f>
        <v>1531.1387534485873</v>
      </c>
      <c r="K157" t="s">
        <v>4</v>
      </c>
      <c r="M157"/>
      <c r="N157" s="3"/>
    </row>
    <row r="158" spans="1:14" x14ac:dyDescent="0.3">
      <c r="A158" s="5">
        <v>39448</v>
      </c>
      <c r="B158" t="s">
        <v>3</v>
      </c>
      <c r="C158" t="s">
        <v>17</v>
      </c>
      <c r="D158" t="s">
        <v>12</v>
      </c>
      <c r="E158" s="3">
        <v>25642420</v>
      </c>
      <c r="F158" s="3">
        <v>29516665</v>
      </c>
      <c r="G158" s="3">
        <f>Table1[[#This Row],[exp_usd]]/Table1[[#This Row],[exp_kg]]*1000</f>
        <v>868.74380964109594</v>
      </c>
      <c r="H158" s="3">
        <v>462148</v>
      </c>
      <c r="I158" s="3">
        <v>108567</v>
      </c>
      <c r="J158" s="3">
        <f>Table1[[#This Row],[imp_usd]]/Table1[[#This Row],[imp_kg]]*1000</f>
        <v>4256.7999484189486</v>
      </c>
      <c r="K158" t="s">
        <v>4</v>
      </c>
      <c r="M158"/>
      <c r="N158" s="3"/>
    </row>
    <row r="159" spans="1:14" x14ac:dyDescent="0.3">
      <c r="A159" s="5">
        <v>39479</v>
      </c>
      <c r="B159" t="s">
        <v>3</v>
      </c>
      <c r="C159" t="s">
        <v>17</v>
      </c>
      <c r="D159" t="s">
        <v>12</v>
      </c>
      <c r="E159" s="3">
        <v>13400840</v>
      </c>
      <c r="F159" s="3">
        <v>15488325</v>
      </c>
      <c r="G159" s="3">
        <f>Table1[[#This Row],[exp_usd]]/Table1[[#This Row],[exp_kg]]*1000</f>
        <v>865.22203014205854</v>
      </c>
      <c r="H159" s="3">
        <v>244514</v>
      </c>
      <c r="I159" s="3">
        <v>28751</v>
      </c>
      <c r="J159" s="3">
        <f>Table1[[#This Row],[imp_usd]]/Table1[[#This Row],[imp_kg]]*1000</f>
        <v>8504.5389725574769</v>
      </c>
      <c r="K159" t="s">
        <v>4</v>
      </c>
      <c r="M159"/>
      <c r="N159" s="3"/>
    </row>
    <row r="160" spans="1:14" x14ac:dyDescent="0.3">
      <c r="A160" s="5">
        <v>39508</v>
      </c>
      <c r="B160" t="s">
        <v>3</v>
      </c>
      <c r="C160" t="s">
        <v>17</v>
      </c>
      <c r="D160" t="s">
        <v>12</v>
      </c>
      <c r="E160" s="3">
        <v>21566990</v>
      </c>
      <c r="F160" s="3">
        <v>24750205</v>
      </c>
      <c r="G160" s="3">
        <f>Table1[[#This Row],[exp_usd]]/Table1[[#This Row],[exp_kg]]*1000</f>
        <v>871.38631781029699</v>
      </c>
      <c r="H160" s="3">
        <v>566109</v>
      </c>
      <c r="I160" s="3">
        <v>133509</v>
      </c>
      <c r="J160" s="3">
        <f>Table1[[#This Row],[imp_usd]]/Table1[[#This Row],[imp_kg]]*1000</f>
        <v>4240.2309956632134</v>
      </c>
      <c r="K160" t="s">
        <v>4</v>
      </c>
      <c r="M160"/>
      <c r="N160" s="3"/>
    </row>
    <row r="161" spans="1:14" x14ac:dyDescent="0.3">
      <c r="A161" s="5">
        <v>39539</v>
      </c>
      <c r="B161" t="s">
        <v>3</v>
      </c>
      <c r="C161" t="s">
        <v>17</v>
      </c>
      <c r="D161" t="s">
        <v>12</v>
      </c>
      <c r="E161" s="3">
        <v>19813384</v>
      </c>
      <c r="F161" s="3">
        <v>21538675</v>
      </c>
      <c r="G161" s="3">
        <f>Table1[[#This Row],[exp_usd]]/Table1[[#This Row],[exp_kg]]*1000</f>
        <v>919.89799743948959</v>
      </c>
      <c r="H161" s="3">
        <v>362052</v>
      </c>
      <c r="I161" s="3">
        <v>120664</v>
      </c>
      <c r="J161" s="3">
        <f>Table1[[#This Row],[imp_usd]]/Table1[[#This Row],[imp_kg]]*1000</f>
        <v>3000.4972485579792</v>
      </c>
      <c r="K161" t="s">
        <v>4</v>
      </c>
      <c r="M161"/>
      <c r="N161" s="3"/>
    </row>
    <row r="162" spans="1:14" x14ac:dyDescent="0.3">
      <c r="A162" s="5">
        <v>39569</v>
      </c>
      <c r="B162" t="s">
        <v>3</v>
      </c>
      <c r="C162" t="s">
        <v>17</v>
      </c>
      <c r="D162" t="s">
        <v>12</v>
      </c>
      <c r="E162" s="3">
        <v>18867532</v>
      </c>
      <c r="F162" s="3">
        <v>20056826</v>
      </c>
      <c r="G162" s="3">
        <f>Table1[[#This Row],[exp_usd]]/Table1[[#This Row],[exp_kg]]*1000</f>
        <v>940.70377835456122</v>
      </c>
      <c r="H162" s="3">
        <v>449859</v>
      </c>
      <c r="I162" s="3">
        <v>91693</v>
      </c>
      <c r="J162" s="3">
        <f>Table1[[#This Row],[imp_usd]]/Table1[[#This Row],[imp_kg]]*1000</f>
        <v>4906.143326099048</v>
      </c>
      <c r="K162" t="s">
        <v>4</v>
      </c>
      <c r="M162"/>
      <c r="N162" s="3"/>
    </row>
    <row r="163" spans="1:14" x14ac:dyDescent="0.3">
      <c r="A163" s="5">
        <v>39600</v>
      </c>
      <c r="B163" t="s">
        <v>3</v>
      </c>
      <c r="C163" t="s">
        <v>17</v>
      </c>
      <c r="D163" t="s">
        <v>12</v>
      </c>
      <c r="E163" s="3">
        <v>24607566</v>
      </c>
      <c r="F163" s="3">
        <v>25028945</v>
      </c>
      <c r="G163" s="3">
        <f>Table1[[#This Row],[exp_usd]]/Table1[[#This Row],[exp_kg]]*1000</f>
        <v>983.1643323360214</v>
      </c>
      <c r="H163" s="3">
        <v>457822</v>
      </c>
      <c r="I163" s="3">
        <v>79860</v>
      </c>
      <c r="J163" s="3">
        <f>Table1[[#This Row],[imp_usd]]/Table1[[#This Row],[imp_kg]]*1000</f>
        <v>5732.8074129727029</v>
      </c>
      <c r="K163" t="s">
        <v>4</v>
      </c>
      <c r="M163"/>
      <c r="N163" s="3"/>
    </row>
    <row r="164" spans="1:14" x14ac:dyDescent="0.3">
      <c r="A164" s="5">
        <v>39630</v>
      </c>
      <c r="B164" t="s">
        <v>3</v>
      </c>
      <c r="C164" t="s">
        <v>17</v>
      </c>
      <c r="D164" t="s">
        <v>12</v>
      </c>
      <c r="E164" s="3">
        <v>18028959</v>
      </c>
      <c r="F164" s="3">
        <v>17823545</v>
      </c>
      <c r="G164" s="3">
        <f>Table1[[#This Row],[exp_usd]]/Table1[[#This Row],[exp_kg]]*1000</f>
        <v>1011.5248678082839</v>
      </c>
      <c r="H164" s="3">
        <v>454925</v>
      </c>
      <c r="I164" s="3">
        <v>103445</v>
      </c>
      <c r="J164" s="3">
        <f>Table1[[#This Row],[imp_usd]]/Table1[[#This Row],[imp_kg]]*1000</f>
        <v>4397.7475953405192</v>
      </c>
      <c r="K164" t="s">
        <v>4</v>
      </c>
      <c r="M164"/>
      <c r="N164" s="3"/>
    </row>
    <row r="165" spans="1:14" x14ac:dyDescent="0.3">
      <c r="A165" s="5">
        <v>39661</v>
      </c>
      <c r="B165" t="s">
        <v>3</v>
      </c>
      <c r="C165" t="s">
        <v>17</v>
      </c>
      <c r="D165" t="s">
        <v>12</v>
      </c>
      <c r="E165" s="3">
        <v>27305482</v>
      </c>
      <c r="F165" s="3">
        <v>25998815</v>
      </c>
      <c r="G165" s="3">
        <f>Table1[[#This Row],[exp_usd]]/Table1[[#This Row],[exp_kg]]*1000</f>
        <v>1050.2587137144519</v>
      </c>
      <c r="H165" s="3">
        <v>377986</v>
      </c>
      <c r="I165" s="3">
        <v>34525</v>
      </c>
      <c r="J165" s="3">
        <f>Table1[[#This Row],[imp_usd]]/Table1[[#This Row],[imp_kg]]*1000</f>
        <v>10948.182476466329</v>
      </c>
      <c r="K165" t="s">
        <v>4</v>
      </c>
      <c r="M165"/>
      <c r="N165" s="3"/>
    </row>
    <row r="166" spans="1:14" x14ac:dyDescent="0.3">
      <c r="A166" s="5">
        <v>39692</v>
      </c>
      <c r="B166" t="s">
        <v>3</v>
      </c>
      <c r="C166" t="s">
        <v>17</v>
      </c>
      <c r="D166" t="s">
        <v>12</v>
      </c>
      <c r="E166" s="3">
        <v>22664855</v>
      </c>
      <c r="F166" s="3">
        <v>21140473</v>
      </c>
      <c r="G166" s="3">
        <f>Table1[[#This Row],[exp_usd]]/Table1[[#This Row],[exp_kg]]*1000</f>
        <v>1072.1072797188594</v>
      </c>
      <c r="H166" s="3">
        <v>414831</v>
      </c>
      <c r="I166" s="3">
        <v>113581</v>
      </c>
      <c r="J166" s="3">
        <f>Table1[[#This Row],[imp_usd]]/Table1[[#This Row],[imp_kg]]*1000</f>
        <v>3652.2921967582606</v>
      </c>
      <c r="K166" t="s">
        <v>4</v>
      </c>
      <c r="M166"/>
      <c r="N166" s="3"/>
    </row>
    <row r="167" spans="1:14" x14ac:dyDescent="0.3">
      <c r="A167" s="5">
        <v>39722</v>
      </c>
      <c r="B167" t="s">
        <v>3</v>
      </c>
      <c r="C167" t="s">
        <v>17</v>
      </c>
      <c r="D167" t="s">
        <v>12</v>
      </c>
      <c r="E167" s="3">
        <v>22960544</v>
      </c>
      <c r="F167" s="3">
        <v>21166025</v>
      </c>
      <c r="G167" s="3">
        <f>Table1[[#This Row],[exp_usd]]/Table1[[#This Row],[exp_kg]]*1000</f>
        <v>1084.7829953900177</v>
      </c>
      <c r="H167" s="3">
        <v>426398</v>
      </c>
      <c r="I167" s="3">
        <v>117094</v>
      </c>
      <c r="J167" s="3">
        <f>Table1[[#This Row],[imp_usd]]/Table1[[#This Row],[imp_kg]]*1000</f>
        <v>3641.5016994892994</v>
      </c>
      <c r="K167" t="s">
        <v>4</v>
      </c>
      <c r="M167"/>
      <c r="N167" s="3"/>
    </row>
    <row r="168" spans="1:14" x14ac:dyDescent="0.3">
      <c r="A168" s="5">
        <v>39753</v>
      </c>
      <c r="B168" t="s">
        <v>3</v>
      </c>
      <c r="C168" t="s">
        <v>17</v>
      </c>
      <c r="D168" t="s">
        <v>12</v>
      </c>
      <c r="E168" s="3">
        <v>26262836</v>
      </c>
      <c r="F168" s="3">
        <v>24265050</v>
      </c>
      <c r="G168" s="3">
        <f>Table1[[#This Row],[exp_usd]]/Table1[[#This Row],[exp_kg]]*1000</f>
        <v>1082.3318311728185</v>
      </c>
      <c r="H168" s="3">
        <v>256676</v>
      </c>
      <c r="I168" s="3">
        <v>64209</v>
      </c>
      <c r="J168" s="3">
        <f>Table1[[#This Row],[imp_usd]]/Table1[[#This Row],[imp_kg]]*1000</f>
        <v>3997.508137488514</v>
      </c>
      <c r="K168" t="s">
        <v>4</v>
      </c>
      <c r="M168"/>
      <c r="N168" s="3"/>
    </row>
    <row r="169" spans="1:14" x14ac:dyDescent="0.3">
      <c r="A169" s="5">
        <v>39783</v>
      </c>
      <c r="B169" t="s">
        <v>3</v>
      </c>
      <c r="C169" t="s">
        <v>17</v>
      </c>
      <c r="D169" t="s">
        <v>12</v>
      </c>
      <c r="E169" s="3">
        <v>30827590</v>
      </c>
      <c r="F169" s="3">
        <v>29743682</v>
      </c>
      <c r="G169" s="3">
        <f>Table1[[#This Row],[exp_usd]]/Table1[[#This Row],[exp_kg]]*1000</f>
        <v>1036.4416214509017</v>
      </c>
      <c r="H169" s="3">
        <v>245590</v>
      </c>
      <c r="I169" s="3">
        <v>77804</v>
      </c>
      <c r="J169" s="3">
        <f>Table1[[#This Row],[imp_usd]]/Table1[[#This Row],[imp_kg]]*1000</f>
        <v>3156.5215156033109</v>
      </c>
      <c r="K169" t="s">
        <v>4</v>
      </c>
      <c r="M169"/>
      <c r="N169" s="3"/>
    </row>
    <row r="170" spans="1:14" x14ac:dyDescent="0.3">
      <c r="A170" s="5">
        <v>39814</v>
      </c>
      <c r="B170" t="s">
        <v>3</v>
      </c>
      <c r="C170" t="s">
        <v>17</v>
      </c>
      <c r="D170" t="s">
        <v>12</v>
      </c>
      <c r="E170" s="3">
        <v>4555756</v>
      </c>
      <c r="F170" s="3">
        <v>4804725</v>
      </c>
      <c r="G170" s="3">
        <f>Table1[[#This Row],[exp_usd]]/Table1[[#This Row],[exp_kg]]*1000</f>
        <v>948.18246621814978</v>
      </c>
      <c r="H170" s="3">
        <v>134421</v>
      </c>
      <c r="I170" s="3">
        <v>48850</v>
      </c>
      <c r="J170" s="3">
        <f>Table1[[#This Row],[imp_usd]]/Table1[[#This Row],[imp_kg]]*1000</f>
        <v>2751.7093142272265</v>
      </c>
      <c r="K170" t="s">
        <v>4</v>
      </c>
      <c r="M170"/>
      <c r="N170" s="3"/>
    </row>
    <row r="171" spans="1:14" x14ac:dyDescent="0.3">
      <c r="A171" s="5">
        <v>39845</v>
      </c>
      <c r="B171" t="s">
        <v>3</v>
      </c>
      <c r="C171" t="s">
        <v>17</v>
      </c>
      <c r="D171" t="s">
        <v>12</v>
      </c>
      <c r="E171" s="3">
        <v>7357227</v>
      </c>
      <c r="F171" s="3">
        <v>8859856</v>
      </c>
      <c r="G171" s="3">
        <f>Table1[[#This Row],[exp_usd]]/Table1[[#This Row],[exp_kg]]*1000</f>
        <v>830.40029093023634</v>
      </c>
      <c r="H171" s="3">
        <v>241293</v>
      </c>
      <c r="I171" s="3">
        <v>139939</v>
      </c>
      <c r="J171" s="3">
        <f>Table1[[#This Row],[imp_usd]]/Table1[[#This Row],[imp_kg]]*1000</f>
        <v>1724.2727188274891</v>
      </c>
      <c r="K171" t="s">
        <v>4</v>
      </c>
      <c r="M171"/>
      <c r="N171" s="3"/>
    </row>
    <row r="172" spans="1:14" x14ac:dyDescent="0.3">
      <c r="A172" s="5">
        <v>39873</v>
      </c>
      <c r="B172" t="s">
        <v>3</v>
      </c>
      <c r="C172" t="s">
        <v>17</v>
      </c>
      <c r="D172" t="s">
        <v>12</v>
      </c>
      <c r="E172" s="3">
        <v>6831637</v>
      </c>
      <c r="F172" s="3">
        <v>8247277</v>
      </c>
      <c r="G172" s="3">
        <f>Table1[[#This Row],[exp_usd]]/Table1[[#This Row],[exp_kg]]*1000</f>
        <v>828.35061802822918</v>
      </c>
      <c r="H172" s="3">
        <v>212534</v>
      </c>
      <c r="I172" s="3">
        <v>69506</v>
      </c>
      <c r="J172" s="3">
        <f>Table1[[#This Row],[imp_usd]]/Table1[[#This Row],[imp_kg]]*1000</f>
        <v>3057.779184530832</v>
      </c>
      <c r="K172" t="s">
        <v>4</v>
      </c>
      <c r="M172"/>
      <c r="N172" s="3"/>
    </row>
    <row r="173" spans="1:14" x14ac:dyDescent="0.3">
      <c r="A173" s="5">
        <v>39904</v>
      </c>
      <c r="B173" t="s">
        <v>3</v>
      </c>
      <c r="C173" t="s">
        <v>17</v>
      </c>
      <c r="D173" t="s">
        <v>12</v>
      </c>
      <c r="E173" s="3">
        <v>7740371.9999999991</v>
      </c>
      <c r="F173" s="3">
        <v>9220548</v>
      </c>
      <c r="G173" s="3">
        <f>Table1[[#This Row],[exp_usd]]/Table1[[#This Row],[exp_kg]]*1000</f>
        <v>839.46984495932327</v>
      </c>
      <c r="H173" s="3">
        <v>628109</v>
      </c>
      <c r="I173" s="3">
        <v>572218</v>
      </c>
      <c r="J173" s="3">
        <f>Table1[[#This Row],[imp_usd]]/Table1[[#This Row],[imp_kg]]*1000</f>
        <v>1097.674312936678</v>
      </c>
      <c r="K173" t="s">
        <v>4</v>
      </c>
      <c r="M173"/>
      <c r="N173" s="3"/>
    </row>
    <row r="174" spans="1:14" x14ac:dyDescent="0.3">
      <c r="A174" s="5">
        <v>39934</v>
      </c>
      <c r="B174" t="s">
        <v>3</v>
      </c>
      <c r="C174" t="s">
        <v>17</v>
      </c>
      <c r="D174" t="s">
        <v>12</v>
      </c>
      <c r="E174" s="3">
        <v>10836731.000000002</v>
      </c>
      <c r="F174" s="3">
        <v>12332811</v>
      </c>
      <c r="G174" s="3">
        <f>Table1[[#This Row],[exp_usd]]/Table1[[#This Row],[exp_kg]]*1000</f>
        <v>878.69107861946497</v>
      </c>
      <c r="H174" s="3">
        <v>472638</v>
      </c>
      <c r="I174" s="3">
        <v>98839</v>
      </c>
      <c r="J174" s="3">
        <f>Table1[[#This Row],[imp_usd]]/Table1[[#This Row],[imp_kg]]*1000</f>
        <v>4781.8978338510105</v>
      </c>
      <c r="K174" t="s">
        <v>4</v>
      </c>
      <c r="M174"/>
      <c r="N174" s="3"/>
    </row>
    <row r="175" spans="1:14" x14ac:dyDescent="0.3">
      <c r="A175" s="5">
        <v>39965</v>
      </c>
      <c r="B175" t="s">
        <v>3</v>
      </c>
      <c r="C175" t="s">
        <v>17</v>
      </c>
      <c r="D175" t="s">
        <v>12</v>
      </c>
      <c r="E175" s="3">
        <v>12633078.999999998</v>
      </c>
      <c r="F175" s="3">
        <v>14919975</v>
      </c>
      <c r="G175" s="3">
        <f>Table1[[#This Row],[exp_usd]]/Table1[[#This Row],[exp_kg]]*1000</f>
        <v>846.72253137153359</v>
      </c>
      <c r="H175" s="3">
        <v>799012</v>
      </c>
      <c r="I175" s="3">
        <v>253555</v>
      </c>
      <c r="J175" s="3">
        <f>Table1[[#This Row],[imp_usd]]/Table1[[#This Row],[imp_kg]]*1000</f>
        <v>3151.2374041135058</v>
      </c>
      <c r="K175" t="s">
        <v>4</v>
      </c>
      <c r="M175"/>
      <c r="N175" s="3"/>
    </row>
    <row r="176" spans="1:14" x14ac:dyDescent="0.3">
      <c r="A176" s="5">
        <v>39995</v>
      </c>
      <c r="B176" t="s">
        <v>3</v>
      </c>
      <c r="C176" t="s">
        <v>17</v>
      </c>
      <c r="D176" t="s">
        <v>12</v>
      </c>
      <c r="E176" s="3">
        <v>12836998</v>
      </c>
      <c r="F176" s="3">
        <v>14558097</v>
      </c>
      <c r="G176" s="3">
        <f>Table1[[#This Row],[exp_usd]]/Table1[[#This Row],[exp_kg]]*1000</f>
        <v>881.7771993138939</v>
      </c>
      <c r="H176" s="3">
        <v>392985</v>
      </c>
      <c r="I176" s="3">
        <v>167142</v>
      </c>
      <c r="J176" s="3">
        <f>Table1[[#This Row],[imp_usd]]/Table1[[#This Row],[imp_kg]]*1000</f>
        <v>2351.2043651505905</v>
      </c>
      <c r="K176" t="s">
        <v>4</v>
      </c>
      <c r="M176"/>
      <c r="N176" s="3"/>
    </row>
    <row r="177" spans="1:14" x14ac:dyDescent="0.3">
      <c r="A177" s="5">
        <v>40026</v>
      </c>
      <c r="B177" t="s">
        <v>3</v>
      </c>
      <c r="C177" t="s">
        <v>17</v>
      </c>
      <c r="D177" t="s">
        <v>12</v>
      </c>
      <c r="E177" s="3">
        <v>20889955</v>
      </c>
      <c r="F177" s="3">
        <v>23426640</v>
      </c>
      <c r="G177" s="3">
        <f>Table1[[#This Row],[exp_usd]]/Table1[[#This Row],[exp_kg]]*1000</f>
        <v>891.71793308814244</v>
      </c>
      <c r="H177" s="3">
        <v>753541</v>
      </c>
      <c r="I177" s="3">
        <v>584205</v>
      </c>
      <c r="J177" s="3">
        <f>Table1[[#This Row],[imp_usd]]/Table1[[#This Row],[imp_kg]]*1000</f>
        <v>1289.8571563064336</v>
      </c>
      <c r="K177" t="s">
        <v>4</v>
      </c>
      <c r="M177"/>
      <c r="N177" s="3"/>
    </row>
    <row r="178" spans="1:14" x14ac:dyDescent="0.3">
      <c r="A178" s="5">
        <v>40057</v>
      </c>
      <c r="B178" t="s">
        <v>3</v>
      </c>
      <c r="C178" t="s">
        <v>17</v>
      </c>
      <c r="D178" t="s">
        <v>12</v>
      </c>
      <c r="E178" s="3">
        <v>23396211</v>
      </c>
      <c r="F178" s="3">
        <v>25731791</v>
      </c>
      <c r="G178" s="3">
        <f>Table1[[#This Row],[exp_usd]]/Table1[[#This Row],[exp_kg]]*1000</f>
        <v>909.23367907037641</v>
      </c>
      <c r="H178" s="3">
        <v>659348</v>
      </c>
      <c r="I178" s="3">
        <v>358427</v>
      </c>
      <c r="J178" s="3">
        <f>Table1[[#This Row],[imp_usd]]/Table1[[#This Row],[imp_kg]]*1000</f>
        <v>1839.5600777843185</v>
      </c>
      <c r="K178" t="s">
        <v>4</v>
      </c>
      <c r="M178"/>
      <c r="N178" s="3"/>
    </row>
    <row r="179" spans="1:14" x14ac:dyDescent="0.3">
      <c r="A179" s="5">
        <v>40087</v>
      </c>
      <c r="B179" t="s">
        <v>3</v>
      </c>
      <c r="C179" t="s">
        <v>17</v>
      </c>
      <c r="D179" t="s">
        <v>12</v>
      </c>
      <c r="E179" s="3">
        <v>18755923</v>
      </c>
      <c r="F179" s="3">
        <v>20155370</v>
      </c>
      <c r="G179" s="3">
        <f>Table1[[#This Row],[exp_usd]]/Table1[[#This Row],[exp_kg]]*1000</f>
        <v>930.56703995014732</v>
      </c>
      <c r="H179" s="3">
        <v>450450</v>
      </c>
      <c r="I179" s="3">
        <v>129968</v>
      </c>
      <c r="J179" s="3">
        <f>Table1[[#This Row],[imp_usd]]/Table1[[#This Row],[imp_kg]]*1000</f>
        <v>3465.8531330789115</v>
      </c>
      <c r="K179" t="s">
        <v>4</v>
      </c>
      <c r="M179"/>
      <c r="N179" s="3"/>
    </row>
    <row r="180" spans="1:14" x14ac:dyDescent="0.3">
      <c r="A180" s="5">
        <v>40118</v>
      </c>
      <c r="B180" t="s">
        <v>3</v>
      </c>
      <c r="C180" t="s">
        <v>17</v>
      </c>
      <c r="D180" t="s">
        <v>12</v>
      </c>
      <c r="E180" s="3">
        <v>20955133</v>
      </c>
      <c r="F180" s="3">
        <v>20921619</v>
      </c>
      <c r="G180" s="3">
        <f>Table1[[#This Row],[exp_usd]]/Table1[[#This Row],[exp_kg]]*1000</f>
        <v>1001.6018836783138</v>
      </c>
      <c r="H180" s="3">
        <v>550192</v>
      </c>
      <c r="I180" s="3">
        <v>172988</v>
      </c>
      <c r="J180" s="3">
        <f>Table1[[#This Row],[imp_usd]]/Table1[[#This Row],[imp_kg]]*1000</f>
        <v>3180.5211922214257</v>
      </c>
      <c r="K180" t="s">
        <v>4</v>
      </c>
      <c r="M180"/>
      <c r="N180" s="3"/>
    </row>
    <row r="181" spans="1:14" x14ac:dyDescent="0.3">
      <c r="A181" s="5">
        <v>40148</v>
      </c>
      <c r="B181" t="s">
        <v>3</v>
      </c>
      <c r="C181" t="s">
        <v>17</v>
      </c>
      <c r="D181" t="s">
        <v>12</v>
      </c>
      <c r="E181" s="3">
        <v>35660335</v>
      </c>
      <c r="F181" s="3">
        <v>30319970</v>
      </c>
      <c r="G181" s="3">
        <f>Table1[[#This Row],[exp_usd]]/Table1[[#This Row],[exp_kg]]*1000</f>
        <v>1176.1335845648923</v>
      </c>
      <c r="H181" s="3">
        <v>808067</v>
      </c>
      <c r="I181" s="3">
        <v>330993</v>
      </c>
      <c r="J181" s="3">
        <f>Table1[[#This Row],[imp_usd]]/Table1[[#This Row],[imp_kg]]*1000</f>
        <v>2441.3416597934097</v>
      </c>
      <c r="K181" t="s">
        <v>4</v>
      </c>
      <c r="M181"/>
      <c r="N181" s="3"/>
    </row>
    <row r="182" spans="1:14" x14ac:dyDescent="0.3">
      <c r="A182" s="5">
        <v>40179</v>
      </c>
      <c r="B182" t="s">
        <v>3</v>
      </c>
      <c r="C182" t="s">
        <v>17</v>
      </c>
      <c r="D182" t="s">
        <v>12</v>
      </c>
      <c r="E182" s="3">
        <v>18345331</v>
      </c>
      <c r="F182" s="3">
        <v>14210557</v>
      </c>
      <c r="G182" s="3">
        <f>Table1[[#This Row],[exp_usd]]/Table1[[#This Row],[exp_kg]]*1000</f>
        <v>1290.9649495090166</v>
      </c>
      <c r="H182" s="3">
        <v>632165</v>
      </c>
      <c r="I182" s="3">
        <v>423104</v>
      </c>
      <c r="J182" s="3">
        <f>Table1[[#This Row],[imp_usd]]/Table1[[#This Row],[imp_kg]]*1000</f>
        <v>1494.1125586144306</v>
      </c>
      <c r="K182" t="s">
        <v>4</v>
      </c>
      <c r="M182"/>
      <c r="N182" s="3"/>
    </row>
    <row r="183" spans="1:14" x14ac:dyDescent="0.3">
      <c r="A183" s="5">
        <v>40210</v>
      </c>
      <c r="B183" t="s">
        <v>3</v>
      </c>
      <c r="C183" t="s">
        <v>17</v>
      </c>
      <c r="D183" t="s">
        <v>12</v>
      </c>
      <c r="E183" s="3">
        <v>17810139</v>
      </c>
      <c r="F183" s="3">
        <v>12303826</v>
      </c>
      <c r="G183" s="3">
        <f>Table1[[#This Row],[exp_usd]]/Table1[[#This Row],[exp_kg]]*1000</f>
        <v>1447.5285167394272</v>
      </c>
      <c r="H183" s="3">
        <v>853107</v>
      </c>
      <c r="I183" s="3">
        <v>415808</v>
      </c>
      <c r="J183" s="3">
        <f>Table1[[#This Row],[imp_usd]]/Table1[[#This Row],[imp_kg]]*1000</f>
        <v>2051.6849122672002</v>
      </c>
      <c r="K183" t="s">
        <v>4</v>
      </c>
      <c r="M183"/>
      <c r="N183" s="3"/>
    </row>
    <row r="184" spans="1:14" x14ac:dyDescent="0.3">
      <c r="A184" s="5">
        <v>40238</v>
      </c>
      <c r="B184" t="s">
        <v>3</v>
      </c>
      <c r="C184" t="s">
        <v>17</v>
      </c>
      <c r="D184" t="s">
        <v>12</v>
      </c>
      <c r="E184" s="3">
        <v>29372578</v>
      </c>
      <c r="F184" s="3">
        <v>18856229</v>
      </c>
      <c r="G184" s="3">
        <f>Table1[[#This Row],[exp_usd]]/Table1[[#This Row],[exp_kg]]*1000</f>
        <v>1557.7122021587668</v>
      </c>
      <c r="H184" s="3">
        <v>889635</v>
      </c>
      <c r="I184" s="3">
        <v>498744</v>
      </c>
      <c r="J184" s="3">
        <f>Table1[[#This Row],[imp_usd]]/Table1[[#This Row],[imp_kg]]*1000</f>
        <v>1783.7507819642944</v>
      </c>
      <c r="K184" t="s">
        <v>4</v>
      </c>
      <c r="M184"/>
      <c r="N184" s="3"/>
    </row>
    <row r="185" spans="1:14" x14ac:dyDescent="0.3">
      <c r="A185" s="5">
        <v>40269</v>
      </c>
      <c r="B185" t="s">
        <v>3</v>
      </c>
      <c r="C185" t="s">
        <v>17</v>
      </c>
      <c r="D185" t="s">
        <v>12</v>
      </c>
      <c r="E185" s="3">
        <v>29503869</v>
      </c>
      <c r="F185" s="3">
        <v>17152527</v>
      </c>
      <c r="G185" s="3">
        <f>Table1[[#This Row],[exp_usd]]/Table1[[#This Row],[exp_kg]]*1000</f>
        <v>1720.0887659293585</v>
      </c>
      <c r="H185" s="3">
        <v>363214</v>
      </c>
      <c r="I185" s="3">
        <v>97132</v>
      </c>
      <c r="J185" s="3">
        <f>Table1[[#This Row],[imp_usd]]/Table1[[#This Row],[imp_kg]]*1000</f>
        <v>3739.3855783881727</v>
      </c>
      <c r="K185" t="s">
        <v>4</v>
      </c>
      <c r="M185"/>
      <c r="N185" s="3"/>
    </row>
    <row r="186" spans="1:14" x14ac:dyDescent="0.3">
      <c r="A186" s="5">
        <v>40299</v>
      </c>
      <c r="B186" t="s">
        <v>3</v>
      </c>
      <c r="C186" t="s">
        <v>17</v>
      </c>
      <c r="D186" t="s">
        <v>12</v>
      </c>
      <c r="E186" s="3">
        <v>34279452</v>
      </c>
      <c r="F186" s="3">
        <v>17650063</v>
      </c>
      <c r="G186" s="3">
        <f>Table1[[#This Row],[exp_usd]]/Table1[[#This Row],[exp_kg]]*1000</f>
        <v>1942.1716511720099</v>
      </c>
      <c r="H186" s="3">
        <v>533069</v>
      </c>
      <c r="I186" s="3">
        <v>168635</v>
      </c>
      <c r="J186" s="3">
        <f>Table1[[#This Row],[imp_usd]]/Table1[[#This Row],[imp_kg]]*1000</f>
        <v>3161.0816259969756</v>
      </c>
      <c r="K186" t="s">
        <v>4</v>
      </c>
      <c r="M186"/>
      <c r="N186" s="3"/>
    </row>
    <row r="187" spans="1:14" x14ac:dyDescent="0.3">
      <c r="A187" s="5">
        <v>40330</v>
      </c>
      <c r="B187" t="s">
        <v>3</v>
      </c>
      <c r="C187" t="s">
        <v>17</v>
      </c>
      <c r="D187" t="s">
        <v>12</v>
      </c>
      <c r="E187" s="3">
        <v>18699086</v>
      </c>
      <c r="F187" s="3">
        <v>9676465</v>
      </c>
      <c r="G187" s="3">
        <f>Table1[[#This Row],[exp_usd]]/Table1[[#This Row],[exp_kg]]*1000</f>
        <v>1932.4294564182271</v>
      </c>
      <c r="H187" s="3">
        <v>1418253</v>
      </c>
      <c r="I187" s="3">
        <v>800803</v>
      </c>
      <c r="J187" s="3">
        <f>Table1[[#This Row],[imp_usd]]/Table1[[#This Row],[imp_kg]]*1000</f>
        <v>1771.038570035327</v>
      </c>
      <c r="K187" t="s">
        <v>4</v>
      </c>
      <c r="M187"/>
      <c r="N187" s="3"/>
    </row>
    <row r="188" spans="1:14" x14ac:dyDescent="0.3">
      <c r="A188" s="5">
        <v>40360</v>
      </c>
      <c r="B188" t="s">
        <v>3</v>
      </c>
      <c r="C188" t="s">
        <v>17</v>
      </c>
      <c r="D188" t="s">
        <v>12</v>
      </c>
      <c r="E188" s="3">
        <v>34084377</v>
      </c>
      <c r="F188" s="3">
        <v>18138822</v>
      </c>
      <c r="G188" s="3">
        <f>Table1[[#This Row],[exp_usd]]/Table1[[#This Row],[exp_kg]]*1000</f>
        <v>1879.0843749390119</v>
      </c>
      <c r="H188" s="3">
        <v>1084326</v>
      </c>
      <c r="I188" s="3">
        <v>450033</v>
      </c>
      <c r="J188" s="3">
        <f>Table1[[#This Row],[imp_usd]]/Table1[[#This Row],[imp_kg]]*1000</f>
        <v>2409.4366413129701</v>
      </c>
      <c r="K188" t="s">
        <v>4</v>
      </c>
      <c r="M188"/>
      <c r="N188" s="3"/>
    </row>
    <row r="189" spans="1:14" x14ac:dyDescent="0.3">
      <c r="A189" s="5">
        <v>40391</v>
      </c>
      <c r="B189" t="s">
        <v>3</v>
      </c>
      <c r="C189" t="s">
        <v>17</v>
      </c>
      <c r="D189" t="s">
        <v>12</v>
      </c>
      <c r="E189" s="3">
        <v>52482224</v>
      </c>
      <c r="F189" s="3">
        <v>30417542</v>
      </c>
      <c r="G189" s="3">
        <f>Table1[[#This Row],[exp_usd]]/Table1[[#This Row],[exp_kg]]*1000</f>
        <v>1725.3933273109312</v>
      </c>
      <c r="H189" s="3">
        <v>608396</v>
      </c>
      <c r="I189" s="3">
        <v>119926</v>
      </c>
      <c r="J189" s="3">
        <f>Table1[[#This Row],[imp_usd]]/Table1[[#This Row],[imp_kg]]*1000</f>
        <v>5073.0950752964327</v>
      </c>
      <c r="K189" t="s">
        <v>4</v>
      </c>
      <c r="M189"/>
      <c r="N189" s="3"/>
    </row>
    <row r="190" spans="1:14" x14ac:dyDescent="0.3">
      <c r="A190" s="5">
        <v>40422</v>
      </c>
      <c r="B190" t="s">
        <v>3</v>
      </c>
      <c r="C190" t="s">
        <v>17</v>
      </c>
      <c r="D190" t="s">
        <v>12</v>
      </c>
      <c r="E190" s="3">
        <v>46011480</v>
      </c>
      <c r="F190" s="3">
        <v>27584569</v>
      </c>
      <c r="G190" s="3">
        <f>Table1[[#This Row],[exp_usd]]/Table1[[#This Row],[exp_kg]]*1000</f>
        <v>1668.0151863166686</v>
      </c>
      <c r="H190" s="3">
        <v>525718</v>
      </c>
      <c r="I190" s="3">
        <v>141990</v>
      </c>
      <c r="J190" s="3">
        <f>Table1[[#This Row],[imp_usd]]/Table1[[#This Row],[imp_kg]]*1000</f>
        <v>3702.5001760687369</v>
      </c>
      <c r="K190" t="s">
        <v>4</v>
      </c>
      <c r="M190"/>
      <c r="N190" s="3"/>
    </row>
    <row r="191" spans="1:14" x14ac:dyDescent="0.3">
      <c r="A191" s="5">
        <v>40452</v>
      </c>
      <c r="B191" t="s">
        <v>3</v>
      </c>
      <c r="C191" t="s">
        <v>17</v>
      </c>
      <c r="D191" t="s">
        <v>12</v>
      </c>
      <c r="E191" s="3">
        <v>40813884</v>
      </c>
      <c r="F191" s="3">
        <v>20661331</v>
      </c>
      <c r="G191" s="3">
        <f>Table1[[#This Row],[exp_usd]]/Table1[[#This Row],[exp_kg]]*1000</f>
        <v>1975.375352149385</v>
      </c>
      <c r="H191" s="3">
        <v>511081</v>
      </c>
      <c r="I191" s="3">
        <v>106682</v>
      </c>
      <c r="J191" s="3">
        <f>Table1[[#This Row],[imp_usd]]/Table1[[#This Row],[imp_kg]]*1000</f>
        <v>4790.6957124913297</v>
      </c>
      <c r="K191" t="s">
        <v>4</v>
      </c>
      <c r="M191"/>
      <c r="N191" s="3"/>
    </row>
    <row r="192" spans="1:14" x14ac:dyDescent="0.3">
      <c r="A192" s="5">
        <v>40483</v>
      </c>
      <c r="B192" t="s">
        <v>3</v>
      </c>
      <c r="C192" t="s">
        <v>17</v>
      </c>
      <c r="D192" t="s">
        <v>12</v>
      </c>
      <c r="E192" s="3">
        <v>96749886</v>
      </c>
      <c r="F192" s="3">
        <v>38944913</v>
      </c>
      <c r="G192" s="3">
        <f>Table1[[#This Row],[exp_usd]]/Table1[[#This Row],[exp_kg]]*1000</f>
        <v>2484.2753147246726</v>
      </c>
      <c r="H192" s="3">
        <v>440209</v>
      </c>
      <c r="I192" s="3">
        <v>106683</v>
      </c>
      <c r="J192" s="3">
        <f>Table1[[#This Row],[imp_usd]]/Table1[[#This Row],[imp_kg]]*1000</f>
        <v>4126.3275310968011</v>
      </c>
      <c r="K192" t="s">
        <v>4</v>
      </c>
      <c r="M192"/>
      <c r="N192" s="3"/>
    </row>
    <row r="193" spans="1:14" x14ac:dyDescent="0.3">
      <c r="A193" s="5">
        <v>40513</v>
      </c>
      <c r="B193" t="s">
        <v>3</v>
      </c>
      <c r="C193" t="s">
        <v>17</v>
      </c>
      <c r="D193" t="s">
        <v>12</v>
      </c>
      <c r="E193" s="3">
        <v>68597759</v>
      </c>
      <c r="F193" s="3">
        <v>24204604</v>
      </c>
      <c r="G193" s="3">
        <f>Table1[[#This Row],[exp_usd]]/Table1[[#This Row],[exp_kg]]*1000</f>
        <v>2834.0789628287248</v>
      </c>
      <c r="H193" s="3">
        <v>970566</v>
      </c>
      <c r="I193" s="3">
        <v>259699</v>
      </c>
      <c r="J193" s="3">
        <f>Table1[[#This Row],[imp_usd]]/Table1[[#This Row],[imp_kg]]*1000</f>
        <v>3737.2727657788437</v>
      </c>
      <c r="K193" t="s">
        <v>4</v>
      </c>
      <c r="M193"/>
      <c r="N193" s="3"/>
    </row>
    <row r="194" spans="1:14" x14ac:dyDescent="0.3">
      <c r="A194" s="5">
        <v>40544</v>
      </c>
      <c r="B194" t="s">
        <v>3</v>
      </c>
      <c r="C194" t="s">
        <v>17</v>
      </c>
      <c r="D194" t="s">
        <v>12</v>
      </c>
      <c r="E194" s="3">
        <v>92512222</v>
      </c>
      <c r="F194" s="3">
        <v>31467782</v>
      </c>
      <c r="G194" s="3">
        <f>Table1[[#This Row],[exp_usd]]/Table1[[#This Row],[exp_kg]]*1000</f>
        <v>2939.9028504773546</v>
      </c>
      <c r="H194" s="3">
        <v>836799</v>
      </c>
      <c r="I194" s="3">
        <v>362422</v>
      </c>
      <c r="J194" s="3">
        <f>Table1[[#This Row],[imp_usd]]/Table1[[#This Row],[imp_kg]]*1000</f>
        <v>2308.9078477575863</v>
      </c>
      <c r="K194" t="s">
        <v>4</v>
      </c>
      <c r="M194"/>
      <c r="N194" s="3"/>
    </row>
    <row r="195" spans="1:14" x14ac:dyDescent="0.3">
      <c r="A195" s="5">
        <v>40575</v>
      </c>
      <c r="B195" t="s">
        <v>3</v>
      </c>
      <c r="C195" t="s">
        <v>17</v>
      </c>
      <c r="D195" t="s">
        <v>12</v>
      </c>
      <c r="E195" s="3">
        <v>36983564</v>
      </c>
      <c r="F195" s="3">
        <v>12041562</v>
      </c>
      <c r="G195" s="3">
        <f>Table1[[#This Row],[exp_usd]]/Table1[[#This Row],[exp_kg]]*1000</f>
        <v>3071.3261286201905</v>
      </c>
      <c r="H195" s="3">
        <v>462863</v>
      </c>
      <c r="I195" s="3">
        <v>145152</v>
      </c>
      <c r="J195" s="3">
        <f>Table1[[#This Row],[imp_usd]]/Table1[[#This Row],[imp_kg]]*1000</f>
        <v>3188.8158619929454</v>
      </c>
      <c r="K195" t="s">
        <v>4</v>
      </c>
      <c r="M195"/>
      <c r="N195" s="3"/>
    </row>
    <row r="196" spans="1:14" x14ac:dyDescent="0.3">
      <c r="A196" s="5">
        <v>40603</v>
      </c>
      <c r="B196" t="s">
        <v>3</v>
      </c>
      <c r="C196" t="s">
        <v>17</v>
      </c>
      <c r="D196" t="s">
        <v>12</v>
      </c>
      <c r="E196" s="3">
        <v>66458717</v>
      </c>
      <c r="F196" s="3">
        <v>21006630</v>
      </c>
      <c r="G196" s="3">
        <f>Table1[[#This Row],[exp_usd]]/Table1[[#This Row],[exp_kg]]*1000</f>
        <v>3163.7019836118407</v>
      </c>
      <c r="H196" s="3">
        <v>845745</v>
      </c>
      <c r="I196" s="3">
        <v>246450</v>
      </c>
      <c r="J196" s="3">
        <f>Table1[[#This Row],[imp_usd]]/Table1[[#This Row],[imp_kg]]*1000</f>
        <v>3431.7102860620812</v>
      </c>
      <c r="K196" t="s">
        <v>4</v>
      </c>
      <c r="M196"/>
      <c r="N196" s="3"/>
    </row>
    <row r="197" spans="1:14" x14ac:dyDescent="0.3">
      <c r="A197" s="5">
        <v>40634</v>
      </c>
      <c r="B197" t="s">
        <v>3</v>
      </c>
      <c r="C197" t="s">
        <v>17</v>
      </c>
      <c r="D197" t="s">
        <v>12</v>
      </c>
      <c r="E197" s="3">
        <v>44923422</v>
      </c>
      <c r="F197" s="3">
        <v>13910008</v>
      </c>
      <c r="G197" s="3">
        <f>Table1[[#This Row],[exp_usd]]/Table1[[#This Row],[exp_kg]]*1000</f>
        <v>3229.5755688997447</v>
      </c>
      <c r="H197" s="3">
        <v>626731</v>
      </c>
      <c r="I197" s="3">
        <v>192948</v>
      </c>
      <c r="J197" s="3">
        <f>Table1[[#This Row],[imp_usd]]/Table1[[#This Row],[imp_kg]]*1000</f>
        <v>3248.1860397620085</v>
      </c>
      <c r="K197" t="s">
        <v>4</v>
      </c>
      <c r="M197"/>
      <c r="N197" s="3"/>
    </row>
    <row r="198" spans="1:14" x14ac:dyDescent="0.3">
      <c r="A198" s="5">
        <v>40664</v>
      </c>
      <c r="B198" t="s">
        <v>3</v>
      </c>
      <c r="C198" t="s">
        <v>17</v>
      </c>
      <c r="D198" t="s">
        <v>12</v>
      </c>
      <c r="E198" s="3">
        <v>32312847</v>
      </c>
      <c r="F198" s="3">
        <v>10091220</v>
      </c>
      <c r="G198" s="3">
        <f>Table1[[#This Row],[exp_usd]]/Table1[[#This Row],[exp_kg]]*1000</f>
        <v>3202.0753684886463</v>
      </c>
      <c r="H198" s="3">
        <v>704083</v>
      </c>
      <c r="I198" s="3">
        <v>237092</v>
      </c>
      <c r="J198" s="3">
        <f>Table1[[#This Row],[imp_usd]]/Table1[[#This Row],[imp_kg]]*1000</f>
        <v>2969.6615659743898</v>
      </c>
      <c r="K198" t="s">
        <v>4</v>
      </c>
      <c r="M198"/>
      <c r="N198" s="3"/>
    </row>
    <row r="199" spans="1:14" x14ac:dyDescent="0.3">
      <c r="A199" s="5">
        <v>40695</v>
      </c>
      <c r="B199" t="s">
        <v>3</v>
      </c>
      <c r="C199" t="s">
        <v>17</v>
      </c>
      <c r="D199" t="s">
        <v>12</v>
      </c>
      <c r="E199" s="3">
        <v>49370220</v>
      </c>
      <c r="F199" s="3">
        <v>17539506</v>
      </c>
      <c r="G199" s="3">
        <f>Table1[[#This Row],[exp_usd]]/Table1[[#This Row],[exp_kg]]*1000</f>
        <v>2814.8010554003063</v>
      </c>
      <c r="H199" s="3">
        <v>602329</v>
      </c>
      <c r="I199" s="3">
        <v>123108</v>
      </c>
      <c r="J199" s="3">
        <f>Table1[[#This Row],[imp_usd]]/Table1[[#This Row],[imp_kg]]*1000</f>
        <v>4892.6877213503594</v>
      </c>
      <c r="K199" t="s">
        <v>4</v>
      </c>
      <c r="M199"/>
      <c r="N199" s="3"/>
    </row>
    <row r="200" spans="1:14" x14ac:dyDescent="0.3">
      <c r="A200" s="5">
        <v>40725</v>
      </c>
      <c r="B200" t="s">
        <v>3</v>
      </c>
      <c r="C200" t="s">
        <v>17</v>
      </c>
      <c r="D200" t="s">
        <v>12</v>
      </c>
      <c r="E200" s="3">
        <v>50895263</v>
      </c>
      <c r="F200" s="3">
        <v>19834518</v>
      </c>
      <c r="G200" s="3">
        <f>Table1[[#This Row],[exp_usd]]/Table1[[#This Row],[exp_kg]]*1000</f>
        <v>2565.9944446343493</v>
      </c>
      <c r="H200" s="3">
        <v>697760</v>
      </c>
      <c r="I200" s="3">
        <v>261278</v>
      </c>
      <c r="J200" s="3">
        <f>Table1[[#This Row],[imp_usd]]/Table1[[#This Row],[imp_kg]]*1000</f>
        <v>2670.5654513583236</v>
      </c>
      <c r="K200" t="s">
        <v>4</v>
      </c>
      <c r="M200"/>
      <c r="N200" s="3"/>
    </row>
    <row r="201" spans="1:14" x14ac:dyDescent="0.3">
      <c r="A201" s="5">
        <v>40756</v>
      </c>
      <c r="B201" t="s">
        <v>3</v>
      </c>
      <c r="C201" t="s">
        <v>17</v>
      </c>
      <c r="D201" t="s">
        <v>12</v>
      </c>
      <c r="E201" s="3">
        <v>74254187</v>
      </c>
      <c r="F201" s="3">
        <v>31737951</v>
      </c>
      <c r="G201" s="3">
        <f>Table1[[#This Row],[exp_usd]]/Table1[[#This Row],[exp_kg]]*1000</f>
        <v>2339.6024210888722</v>
      </c>
      <c r="H201" s="3">
        <v>739410</v>
      </c>
      <c r="I201" s="3">
        <v>247946</v>
      </c>
      <c r="J201" s="3">
        <f>Table1[[#This Row],[imp_usd]]/Table1[[#This Row],[imp_kg]]*1000</f>
        <v>2982.1412726964741</v>
      </c>
      <c r="K201" t="s">
        <v>4</v>
      </c>
      <c r="M201"/>
      <c r="N201" s="3"/>
    </row>
    <row r="202" spans="1:14" x14ac:dyDescent="0.3">
      <c r="A202" s="5">
        <v>40787</v>
      </c>
      <c r="B202" t="s">
        <v>3</v>
      </c>
      <c r="C202" t="s">
        <v>17</v>
      </c>
      <c r="D202" t="s">
        <v>12</v>
      </c>
      <c r="E202" s="3">
        <v>54215565</v>
      </c>
      <c r="F202" s="3">
        <v>24333879</v>
      </c>
      <c r="G202" s="3">
        <f>Table1[[#This Row],[exp_usd]]/Table1[[#This Row],[exp_kg]]*1000</f>
        <v>2227.9869559637409</v>
      </c>
      <c r="H202" s="3">
        <v>833123</v>
      </c>
      <c r="I202" s="3">
        <v>275348</v>
      </c>
      <c r="J202" s="3">
        <f>Table1[[#This Row],[imp_usd]]/Table1[[#This Row],[imp_kg]]*1000</f>
        <v>3025.709284251202</v>
      </c>
      <c r="K202" t="s">
        <v>4</v>
      </c>
      <c r="M202"/>
      <c r="N202" s="3"/>
    </row>
    <row r="203" spans="1:14" x14ac:dyDescent="0.3">
      <c r="A203" s="5">
        <v>40817</v>
      </c>
      <c r="B203" t="s">
        <v>3</v>
      </c>
      <c r="C203" t="s">
        <v>17</v>
      </c>
      <c r="D203" t="s">
        <v>12</v>
      </c>
      <c r="E203" s="3">
        <v>34458748</v>
      </c>
      <c r="F203" s="3">
        <v>16575370</v>
      </c>
      <c r="G203" s="3">
        <f>Table1[[#This Row],[exp_usd]]/Table1[[#This Row],[exp_kg]]*1000</f>
        <v>2078.9127482523768</v>
      </c>
      <c r="H203" s="3">
        <v>561632</v>
      </c>
      <c r="I203" s="3">
        <v>96567</v>
      </c>
      <c r="J203" s="3">
        <f>Table1[[#This Row],[imp_usd]]/Table1[[#This Row],[imp_kg]]*1000</f>
        <v>5815.9826855965284</v>
      </c>
      <c r="K203" t="s">
        <v>4</v>
      </c>
      <c r="M203"/>
      <c r="N203" s="3"/>
    </row>
    <row r="204" spans="1:14" x14ac:dyDescent="0.3">
      <c r="A204" s="5">
        <v>40848</v>
      </c>
      <c r="B204" t="s">
        <v>3</v>
      </c>
      <c r="C204" t="s">
        <v>17</v>
      </c>
      <c r="D204" t="s">
        <v>12</v>
      </c>
      <c r="E204" s="3">
        <v>38901240</v>
      </c>
      <c r="F204" s="3">
        <v>21361507</v>
      </c>
      <c r="G204" s="3">
        <f>Table1[[#This Row],[exp_usd]]/Table1[[#This Row],[exp_kg]]*1000</f>
        <v>1821.0906187470762</v>
      </c>
      <c r="H204" s="3">
        <v>782767</v>
      </c>
      <c r="I204" s="3">
        <v>217785</v>
      </c>
      <c r="J204" s="3">
        <f>Table1[[#This Row],[imp_usd]]/Table1[[#This Row],[imp_kg]]*1000</f>
        <v>3594.2190692655604</v>
      </c>
      <c r="K204" t="s">
        <v>4</v>
      </c>
      <c r="M204"/>
      <c r="N204" s="3"/>
    </row>
    <row r="205" spans="1:14" x14ac:dyDescent="0.3">
      <c r="A205" s="5">
        <v>40878</v>
      </c>
      <c r="B205" t="s">
        <v>3</v>
      </c>
      <c r="C205" t="s">
        <v>17</v>
      </c>
      <c r="D205" t="s">
        <v>12</v>
      </c>
      <c r="E205" s="3">
        <v>18042397</v>
      </c>
      <c r="F205" s="3">
        <v>11247793</v>
      </c>
      <c r="G205" s="3">
        <f>Table1[[#This Row],[exp_usd]]/Table1[[#This Row],[exp_kg]]*1000</f>
        <v>1604.0833077209013</v>
      </c>
      <c r="H205" s="3">
        <v>880226</v>
      </c>
      <c r="I205" s="3">
        <v>253191</v>
      </c>
      <c r="J205" s="3">
        <f>Table1[[#This Row],[imp_usd]]/Table1[[#This Row],[imp_kg]]*1000</f>
        <v>3476.529576485736</v>
      </c>
      <c r="K205" t="s">
        <v>4</v>
      </c>
      <c r="M205"/>
      <c r="N205" s="3"/>
    </row>
    <row r="206" spans="1:14" x14ac:dyDescent="0.3">
      <c r="A206" s="5">
        <v>40909</v>
      </c>
      <c r="B206" t="s">
        <v>3</v>
      </c>
      <c r="C206" t="s">
        <v>17</v>
      </c>
      <c r="D206" t="s">
        <v>12</v>
      </c>
      <c r="E206" s="3">
        <v>21972889</v>
      </c>
      <c r="F206" s="3">
        <v>13804984</v>
      </c>
      <c r="G206" s="3">
        <f>Table1[[#This Row],[exp_usd]]/Table1[[#This Row],[exp_kg]]*1000</f>
        <v>1591.663489070324</v>
      </c>
      <c r="H206" s="3">
        <v>392418</v>
      </c>
      <c r="I206" s="3">
        <v>138063</v>
      </c>
      <c r="J206" s="3">
        <f>Table1[[#This Row],[imp_usd]]/Table1[[#This Row],[imp_kg]]*1000</f>
        <v>2842.3111188370526</v>
      </c>
      <c r="K206" t="s">
        <v>4</v>
      </c>
      <c r="M206"/>
      <c r="N206" s="3"/>
    </row>
    <row r="207" spans="1:14" x14ac:dyDescent="0.3">
      <c r="A207" s="5">
        <v>40940</v>
      </c>
      <c r="B207" t="s">
        <v>3</v>
      </c>
      <c r="C207" t="s">
        <v>17</v>
      </c>
      <c r="D207" t="s">
        <v>12</v>
      </c>
      <c r="E207" s="3">
        <v>22761717</v>
      </c>
      <c r="F207" s="3">
        <v>13575276</v>
      </c>
      <c r="G207" s="3">
        <f>Table1[[#This Row],[exp_usd]]/Table1[[#This Row],[exp_kg]]*1000</f>
        <v>1676.7038106628552</v>
      </c>
      <c r="H207" s="3">
        <v>747210</v>
      </c>
      <c r="I207" s="3">
        <v>350467</v>
      </c>
      <c r="J207" s="3">
        <f>Table1[[#This Row],[imp_usd]]/Table1[[#This Row],[imp_kg]]*1000</f>
        <v>2132.0409624871954</v>
      </c>
      <c r="K207" t="s">
        <v>4</v>
      </c>
      <c r="M207"/>
      <c r="N207" s="3"/>
    </row>
    <row r="208" spans="1:14" x14ac:dyDescent="0.3">
      <c r="A208" s="5">
        <v>40969</v>
      </c>
      <c r="B208" t="s">
        <v>3</v>
      </c>
      <c r="C208" t="s">
        <v>17</v>
      </c>
      <c r="D208" t="s">
        <v>12</v>
      </c>
      <c r="E208" s="3">
        <v>22193067</v>
      </c>
      <c r="F208" s="3">
        <v>13485896</v>
      </c>
      <c r="G208" s="3">
        <f>Table1[[#This Row],[exp_usd]]/Table1[[#This Row],[exp_kg]]*1000</f>
        <v>1645.6501666630086</v>
      </c>
      <c r="H208" s="3">
        <v>1673792</v>
      </c>
      <c r="I208" s="3">
        <v>1043279</v>
      </c>
      <c r="J208" s="3">
        <f>Table1[[#This Row],[imp_usd]]/Table1[[#This Row],[imp_kg]]*1000</f>
        <v>1604.3570320115712</v>
      </c>
      <c r="K208" t="s">
        <v>4</v>
      </c>
      <c r="M208"/>
      <c r="N208" s="3"/>
    </row>
    <row r="209" spans="1:14" x14ac:dyDescent="0.3">
      <c r="A209" s="5">
        <v>41000</v>
      </c>
      <c r="B209" t="s">
        <v>3</v>
      </c>
      <c r="C209" t="s">
        <v>17</v>
      </c>
      <c r="D209" t="s">
        <v>12</v>
      </c>
      <c r="E209" s="3">
        <v>23909804</v>
      </c>
      <c r="F209" s="3">
        <v>14095103</v>
      </c>
      <c r="G209" s="3">
        <f>Table1[[#This Row],[exp_usd]]/Table1[[#This Row],[exp_kg]]*1000</f>
        <v>1696.3199204716702</v>
      </c>
      <c r="H209" s="3">
        <v>2842253</v>
      </c>
      <c r="I209" s="3">
        <v>1593324</v>
      </c>
      <c r="J209" s="3">
        <f>Table1[[#This Row],[imp_usd]]/Table1[[#This Row],[imp_kg]]*1000</f>
        <v>1783.8512443169122</v>
      </c>
      <c r="K209" t="s">
        <v>4</v>
      </c>
      <c r="M209"/>
      <c r="N209" s="3"/>
    </row>
    <row r="210" spans="1:14" x14ac:dyDescent="0.3">
      <c r="A210" s="5">
        <v>41030</v>
      </c>
      <c r="B210" t="s">
        <v>3</v>
      </c>
      <c r="C210" t="s">
        <v>17</v>
      </c>
      <c r="D210" t="s">
        <v>12</v>
      </c>
      <c r="E210" s="3">
        <v>17040462</v>
      </c>
      <c r="F210" s="3">
        <v>10066529</v>
      </c>
      <c r="G210" s="3">
        <f>Table1[[#This Row],[exp_usd]]/Table1[[#This Row],[exp_kg]]*1000</f>
        <v>1692.7842754935689</v>
      </c>
      <c r="H210" s="3">
        <v>630937</v>
      </c>
      <c r="I210" s="3">
        <v>239689</v>
      </c>
      <c r="J210" s="3">
        <f>Table1[[#This Row],[imp_usd]]/Table1[[#This Row],[imp_kg]]*1000</f>
        <v>2632.3152084576263</v>
      </c>
      <c r="K210" t="s">
        <v>4</v>
      </c>
      <c r="M210"/>
      <c r="N210" s="3"/>
    </row>
    <row r="211" spans="1:14" x14ac:dyDescent="0.3">
      <c r="A211" s="5">
        <v>41061</v>
      </c>
      <c r="B211" t="s">
        <v>3</v>
      </c>
      <c r="C211" t="s">
        <v>17</v>
      </c>
      <c r="D211" t="s">
        <v>12</v>
      </c>
      <c r="E211" s="3">
        <v>21991682</v>
      </c>
      <c r="F211" s="3">
        <v>13155796</v>
      </c>
      <c r="G211" s="3">
        <f>Table1[[#This Row],[exp_usd]]/Table1[[#This Row],[exp_kg]]*1000</f>
        <v>1671.6344643836069</v>
      </c>
      <c r="H211" s="3">
        <v>419504</v>
      </c>
      <c r="I211" s="3">
        <v>33204</v>
      </c>
      <c r="J211" s="3">
        <f>Table1[[#This Row],[imp_usd]]/Table1[[#This Row],[imp_kg]]*1000</f>
        <v>12634.140465004217</v>
      </c>
      <c r="K211" t="s">
        <v>4</v>
      </c>
      <c r="M211"/>
      <c r="N211" s="3"/>
    </row>
    <row r="212" spans="1:14" x14ac:dyDescent="0.3">
      <c r="A212" s="5">
        <v>41091</v>
      </c>
      <c r="B212" t="s">
        <v>3</v>
      </c>
      <c r="C212" t="s">
        <v>17</v>
      </c>
      <c r="D212" t="s">
        <v>12</v>
      </c>
      <c r="E212" s="3">
        <v>22394441</v>
      </c>
      <c r="F212" s="3">
        <v>14122207</v>
      </c>
      <c r="G212" s="3">
        <f>Table1[[#This Row],[exp_usd]]/Table1[[#This Row],[exp_kg]]*1000</f>
        <v>1585.7607100646521</v>
      </c>
      <c r="H212" s="3">
        <v>589108</v>
      </c>
      <c r="I212" s="3">
        <v>204556</v>
      </c>
      <c r="J212" s="3">
        <f>Table1[[#This Row],[imp_usd]]/Table1[[#This Row],[imp_kg]]*1000</f>
        <v>2879.9350789025989</v>
      </c>
      <c r="K212" t="s">
        <v>4</v>
      </c>
      <c r="M212"/>
      <c r="N212" s="3"/>
    </row>
    <row r="213" spans="1:14" x14ac:dyDescent="0.3">
      <c r="A213" s="5">
        <v>41122</v>
      </c>
      <c r="B213" t="s">
        <v>3</v>
      </c>
      <c r="C213" t="s">
        <v>17</v>
      </c>
      <c r="D213" t="s">
        <v>12</v>
      </c>
      <c r="E213" s="3">
        <v>17289181</v>
      </c>
      <c r="F213" s="3">
        <v>11448404</v>
      </c>
      <c r="G213" s="3">
        <f>Table1[[#This Row],[exp_usd]]/Table1[[#This Row],[exp_kg]]*1000</f>
        <v>1510.1826420521149</v>
      </c>
      <c r="H213" s="3">
        <v>1943086</v>
      </c>
      <c r="I213" s="3">
        <v>1123234</v>
      </c>
      <c r="J213" s="3">
        <f>Table1[[#This Row],[imp_usd]]/Table1[[#This Row],[imp_kg]]*1000</f>
        <v>1729.9031190295166</v>
      </c>
      <c r="K213" t="s">
        <v>4</v>
      </c>
      <c r="M213"/>
      <c r="N213" s="3"/>
    </row>
    <row r="214" spans="1:14" x14ac:dyDescent="0.3">
      <c r="A214" s="5">
        <v>41153</v>
      </c>
      <c r="B214" t="s">
        <v>3</v>
      </c>
      <c r="C214" t="s">
        <v>17</v>
      </c>
      <c r="D214" t="s">
        <v>12</v>
      </c>
      <c r="E214" s="3">
        <v>27330256</v>
      </c>
      <c r="F214" s="3">
        <v>18581616</v>
      </c>
      <c r="G214" s="3">
        <f>Table1[[#This Row],[exp_usd]]/Table1[[#This Row],[exp_kg]]*1000</f>
        <v>1470.8223439769718</v>
      </c>
      <c r="H214" s="3">
        <v>1821849</v>
      </c>
      <c r="I214" s="3">
        <v>1165558</v>
      </c>
      <c r="J214" s="3">
        <f>Table1[[#This Row],[imp_usd]]/Table1[[#This Row],[imp_kg]]*1000</f>
        <v>1563.0702204437703</v>
      </c>
      <c r="K214" t="s">
        <v>4</v>
      </c>
      <c r="M214"/>
      <c r="N214" s="3"/>
    </row>
    <row r="215" spans="1:14" x14ac:dyDescent="0.3">
      <c r="A215" s="5">
        <v>41183</v>
      </c>
      <c r="B215" t="s">
        <v>3</v>
      </c>
      <c r="C215" t="s">
        <v>17</v>
      </c>
      <c r="D215" t="s">
        <v>12</v>
      </c>
      <c r="E215" s="3">
        <v>17841035</v>
      </c>
      <c r="F215" s="3">
        <v>12615442</v>
      </c>
      <c r="G215" s="3">
        <f>Table1[[#This Row],[exp_usd]]/Table1[[#This Row],[exp_kg]]*1000</f>
        <v>1414.2219511611247</v>
      </c>
      <c r="H215" s="3">
        <v>1858182</v>
      </c>
      <c r="I215" s="3">
        <v>1055831</v>
      </c>
      <c r="J215" s="3">
        <f>Table1[[#This Row],[imp_usd]]/Table1[[#This Row],[imp_kg]]*1000</f>
        <v>1759.9236999103075</v>
      </c>
      <c r="K215" t="s">
        <v>4</v>
      </c>
      <c r="M215"/>
      <c r="N215" s="3"/>
    </row>
    <row r="216" spans="1:14" x14ac:dyDescent="0.3">
      <c r="A216" s="5">
        <v>41214</v>
      </c>
      <c r="B216" t="s">
        <v>3</v>
      </c>
      <c r="C216" t="s">
        <v>17</v>
      </c>
      <c r="D216" t="s">
        <v>12</v>
      </c>
      <c r="E216" s="3">
        <v>22704741</v>
      </c>
      <c r="F216" s="3">
        <v>14505115</v>
      </c>
      <c r="G216" s="3">
        <f>Table1[[#This Row],[exp_usd]]/Table1[[#This Row],[exp_kg]]*1000</f>
        <v>1565.2920366367314</v>
      </c>
      <c r="H216" s="3">
        <v>989303</v>
      </c>
      <c r="I216" s="3">
        <v>519887</v>
      </c>
      <c r="J216" s="3">
        <f>Table1[[#This Row],[imp_usd]]/Table1[[#This Row],[imp_kg]]*1000</f>
        <v>1902.9192882299424</v>
      </c>
      <c r="K216" t="s">
        <v>4</v>
      </c>
      <c r="M216"/>
      <c r="N216" s="3"/>
    </row>
    <row r="217" spans="1:14" x14ac:dyDescent="0.3">
      <c r="A217" s="5">
        <v>41244</v>
      </c>
      <c r="B217" t="s">
        <v>3</v>
      </c>
      <c r="C217" t="s">
        <v>17</v>
      </c>
      <c r="D217" t="s">
        <v>12</v>
      </c>
      <c r="E217" s="3">
        <v>30652978</v>
      </c>
      <c r="F217" s="3">
        <v>18264233</v>
      </c>
      <c r="G217" s="3">
        <f>Table1[[#This Row],[exp_usd]]/Table1[[#This Row],[exp_kg]]*1000</f>
        <v>1678.3063378571658</v>
      </c>
      <c r="H217" s="3">
        <v>3640232</v>
      </c>
      <c r="I217" s="3">
        <v>2451371</v>
      </c>
      <c r="J217" s="3">
        <f>Table1[[#This Row],[imp_usd]]/Table1[[#This Row],[imp_kg]]*1000</f>
        <v>1484.9779980264107</v>
      </c>
      <c r="K217" t="s">
        <v>4</v>
      </c>
      <c r="M217"/>
      <c r="N217" s="3"/>
    </row>
    <row r="218" spans="1:14" x14ac:dyDescent="0.3">
      <c r="A218" s="5">
        <v>41275</v>
      </c>
      <c r="B218" t="s">
        <v>3</v>
      </c>
      <c r="C218" t="s">
        <v>17</v>
      </c>
      <c r="D218" t="s">
        <v>12</v>
      </c>
      <c r="E218" s="3">
        <v>19648271</v>
      </c>
      <c r="F218" s="3">
        <v>11455179</v>
      </c>
      <c r="G218" s="3">
        <f>Table1[[#This Row],[exp_usd]]/Table1[[#This Row],[exp_kg]]*1000</f>
        <v>1715.2303774563454</v>
      </c>
      <c r="H218" s="3">
        <v>3946522</v>
      </c>
      <c r="I218" s="3">
        <v>2530122</v>
      </c>
      <c r="J218" s="3">
        <f>Table1[[#This Row],[imp_usd]]/Table1[[#This Row],[imp_kg]]*1000</f>
        <v>1559.8149022062969</v>
      </c>
      <c r="K218" t="s">
        <v>4</v>
      </c>
      <c r="M218"/>
      <c r="N218" s="3"/>
    </row>
    <row r="219" spans="1:14" x14ac:dyDescent="0.3">
      <c r="A219" s="5">
        <v>41306</v>
      </c>
      <c r="B219" t="s">
        <v>3</v>
      </c>
      <c r="C219" t="s">
        <v>17</v>
      </c>
      <c r="D219" t="s">
        <v>12</v>
      </c>
      <c r="E219" s="3">
        <v>10967920</v>
      </c>
      <c r="F219" s="3">
        <v>6347619</v>
      </c>
      <c r="G219" s="3">
        <f>Table1[[#This Row],[exp_usd]]/Table1[[#This Row],[exp_kg]]*1000</f>
        <v>1727.8793828047965</v>
      </c>
      <c r="H219" s="3">
        <v>1467207</v>
      </c>
      <c r="I219" s="3">
        <v>949783</v>
      </c>
      <c r="J219" s="3">
        <f>Table1[[#This Row],[imp_usd]]/Table1[[#This Row],[imp_kg]]*1000</f>
        <v>1544.7812816190644</v>
      </c>
      <c r="K219" t="s">
        <v>4</v>
      </c>
      <c r="M219"/>
      <c r="N219" s="3"/>
    </row>
    <row r="220" spans="1:14" x14ac:dyDescent="0.3">
      <c r="A220" s="5">
        <v>41334</v>
      </c>
      <c r="B220" t="s">
        <v>3</v>
      </c>
      <c r="C220" t="s">
        <v>17</v>
      </c>
      <c r="D220" t="s">
        <v>12</v>
      </c>
      <c r="E220" s="3">
        <v>17970939</v>
      </c>
      <c r="F220" s="3">
        <v>10499621</v>
      </c>
      <c r="G220" s="3">
        <f>Table1[[#This Row],[exp_usd]]/Table1[[#This Row],[exp_kg]]*1000</f>
        <v>1711.5797798796737</v>
      </c>
      <c r="H220" s="3">
        <v>3973710</v>
      </c>
      <c r="I220" s="3">
        <v>2701382</v>
      </c>
      <c r="J220" s="3">
        <f>Table1[[#This Row],[imp_usd]]/Table1[[#This Row],[imp_kg]]*1000</f>
        <v>1470.9915147135798</v>
      </c>
      <c r="K220" t="s">
        <v>4</v>
      </c>
      <c r="M220"/>
      <c r="N220" s="3"/>
    </row>
    <row r="221" spans="1:14" x14ac:dyDescent="0.3">
      <c r="A221" s="5">
        <v>41365</v>
      </c>
      <c r="B221" t="s">
        <v>3</v>
      </c>
      <c r="C221" t="s">
        <v>17</v>
      </c>
      <c r="D221" t="s">
        <v>12</v>
      </c>
      <c r="E221" s="3">
        <v>16189951</v>
      </c>
      <c r="F221" s="3">
        <v>8989457</v>
      </c>
      <c r="G221" s="3">
        <f>Table1[[#This Row],[exp_usd]]/Table1[[#This Row],[exp_kg]]*1000</f>
        <v>1800.9932079323589</v>
      </c>
      <c r="H221" s="3">
        <v>4212300</v>
      </c>
      <c r="I221" s="3">
        <v>2908892</v>
      </c>
      <c r="J221" s="3">
        <f>Table1[[#This Row],[imp_usd]]/Table1[[#This Row],[imp_kg]]*1000</f>
        <v>1448.0771372742611</v>
      </c>
      <c r="K221" t="s">
        <v>4</v>
      </c>
      <c r="M221"/>
      <c r="N221" s="3"/>
    </row>
    <row r="222" spans="1:14" x14ac:dyDescent="0.3">
      <c r="A222" s="5">
        <v>41395</v>
      </c>
      <c r="B222" t="s">
        <v>3</v>
      </c>
      <c r="C222" t="s">
        <v>17</v>
      </c>
      <c r="D222" t="s">
        <v>12</v>
      </c>
      <c r="E222" s="3">
        <v>23905015</v>
      </c>
      <c r="F222" s="3">
        <v>13579900</v>
      </c>
      <c r="G222" s="3">
        <f>Table1[[#This Row],[exp_usd]]/Table1[[#This Row],[exp_kg]]*1000</f>
        <v>1760.3233455327359</v>
      </c>
      <c r="H222" s="3">
        <v>3790984</v>
      </c>
      <c r="I222" s="3">
        <v>2605899</v>
      </c>
      <c r="J222" s="3">
        <f>Table1[[#This Row],[imp_usd]]/Table1[[#This Row],[imp_kg]]*1000</f>
        <v>1454.7701196400935</v>
      </c>
      <c r="K222" t="s">
        <v>4</v>
      </c>
      <c r="M222"/>
      <c r="N222" s="3"/>
    </row>
    <row r="223" spans="1:14" x14ac:dyDescent="0.3">
      <c r="A223" s="5">
        <v>41426</v>
      </c>
      <c r="B223" t="s">
        <v>3</v>
      </c>
      <c r="C223" t="s">
        <v>17</v>
      </c>
      <c r="D223" t="s">
        <v>12</v>
      </c>
      <c r="E223" s="3">
        <v>15669002</v>
      </c>
      <c r="F223" s="3">
        <v>8915942</v>
      </c>
      <c r="G223" s="3">
        <f>Table1[[#This Row],[exp_usd]]/Table1[[#This Row],[exp_kg]]*1000</f>
        <v>1757.4140791853515</v>
      </c>
      <c r="H223" s="3">
        <v>2741088</v>
      </c>
      <c r="I223" s="3">
        <v>1811938</v>
      </c>
      <c r="J223" s="3">
        <f>Table1[[#This Row],[imp_usd]]/Table1[[#This Row],[imp_kg]]*1000</f>
        <v>1512.7934841037606</v>
      </c>
      <c r="K223" t="s">
        <v>4</v>
      </c>
      <c r="M223"/>
      <c r="N223" s="3"/>
    </row>
    <row r="224" spans="1:14" x14ac:dyDescent="0.3">
      <c r="A224" s="5">
        <v>41456</v>
      </c>
      <c r="B224" t="s">
        <v>3</v>
      </c>
      <c r="C224" t="s">
        <v>17</v>
      </c>
      <c r="D224" t="s">
        <v>12</v>
      </c>
      <c r="E224" s="3">
        <v>15115451</v>
      </c>
      <c r="F224" s="3">
        <v>8344388</v>
      </c>
      <c r="G224" s="3">
        <f>Table1[[#This Row],[exp_usd]]/Table1[[#This Row],[exp_kg]]*1000</f>
        <v>1811.4511214003951</v>
      </c>
      <c r="H224" s="3">
        <v>5189980</v>
      </c>
      <c r="I224" s="3">
        <v>3496937</v>
      </c>
      <c r="J224" s="3">
        <f>Table1[[#This Row],[imp_usd]]/Table1[[#This Row],[imp_kg]]*1000</f>
        <v>1484.1502720809669</v>
      </c>
      <c r="K224" t="s">
        <v>4</v>
      </c>
      <c r="M224"/>
      <c r="N224" s="3"/>
    </row>
    <row r="225" spans="1:14" x14ac:dyDescent="0.3">
      <c r="A225" s="5">
        <v>41487</v>
      </c>
      <c r="B225" t="s">
        <v>3</v>
      </c>
      <c r="C225" t="s">
        <v>17</v>
      </c>
      <c r="D225" t="s">
        <v>12</v>
      </c>
      <c r="E225" s="3">
        <v>17009752</v>
      </c>
      <c r="F225" s="3">
        <v>9035066</v>
      </c>
      <c r="G225" s="3">
        <f>Table1[[#This Row],[exp_usd]]/Table1[[#This Row],[exp_kg]]*1000</f>
        <v>1882.6372712717316</v>
      </c>
      <c r="H225" s="3">
        <v>4832001</v>
      </c>
      <c r="I225" s="3">
        <v>3322283</v>
      </c>
      <c r="J225" s="3">
        <f>Table1[[#This Row],[imp_usd]]/Table1[[#This Row],[imp_kg]]*1000</f>
        <v>1454.4218538878235</v>
      </c>
      <c r="K225" t="s">
        <v>4</v>
      </c>
      <c r="M225"/>
      <c r="N225" s="3"/>
    </row>
    <row r="226" spans="1:14" x14ac:dyDescent="0.3">
      <c r="A226" s="5">
        <v>41518</v>
      </c>
      <c r="B226" t="s">
        <v>3</v>
      </c>
      <c r="C226" t="s">
        <v>17</v>
      </c>
      <c r="D226" t="s">
        <v>12</v>
      </c>
      <c r="E226" s="3">
        <v>29530296</v>
      </c>
      <c r="F226" s="3">
        <v>13550125</v>
      </c>
      <c r="G226" s="3">
        <f>Table1[[#This Row],[exp_usd]]/Table1[[#This Row],[exp_kg]]*1000</f>
        <v>2179.3375337865887</v>
      </c>
      <c r="H226" s="3">
        <v>4195759</v>
      </c>
      <c r="I226" s="3">
        <v>2853960</v>
      </c>
      <c r="J226" s="3">
        <f>Table1[[#This Row],[imp_usd]]/Table1[[#This Row],[imp_kg]]*1000</f>
        <v>1470.1534008885899</v>
      </c>
      <c r="K226" t="s">
        <v>4</v>
      </c>
      <c r="M226"/>
      <c r="N226" s="3"/>
    </row>
    <row r="227" spans="1:14" x14ac:dyDescent="0.3">
      <c r="A227" s="5">
        <v>41548</v>
      </c>
      <c r="B227" t="s">
        <v>3</v>
      </c>
      <c r="C227" t="s">
        <v>17</v>
      </c>
      <c r="D227" t="s">
        <v>12</v>
      </c>
      <c r="E227" s="3">
        <v>35911260</v>
      </c>
      <c r="F227" s="3">
        <v>14908678</v>
      </c>
      <c r="G227" s="3">
        <f>Table1[[#This Row],[exp_usd]]/Table1[[#This Row],[exp_kg]]*1000</f>
        <v>2408.7487837620479</v>
      </c>
      <c r="H227" s="3">
        <v>6861002</v>
      </c>
      <c r="I227" s="3">
        <v>3849300</v>
      </c>
      <c r="J227" s="3">
        <f>Table1[[#This Row],[imp_usd]]/Table1[[#This Row],[imp_kg]]*1000</f>
        <v>1782.4025147429404</v>
      </c>
      <c r="K227" t="s">
        <v>4</v>
      </c>
      <c r="M227"/>
      <c r="N227" s="3"/>
    </row>
    <row r="228" spans="1:14" x14ac:dyDescent="0.3">
      <c r="A228" s="5">
        <v>41579</v>
      </c>
      <c r="B228" t="s">
        <v>3</v>
      </c>
      <c r="C228" t="s">
        <v>17</v>
      </c>
      <c r="D228" t="s">
        <v>12</v>
      </c>
      <c r="E228" s="3">
        <v>42046038</v>
      </c>
      <c r="F228" s="3">
        <v>15970350</v>
      </c>
      <c r="G228" s="3">
        <f>Table1[[#This Row],[exp_usd]]/Table1[[#This Row],[exp_kg]]*1000</f>
        <v>2632.7562013356001</v>
      </c>
      <c r="H228" s="3">
        <v>4882446</v>
      </c>
      <c r="I228" s="3">
        <v>2565570</v>
      </c>
      <c r="J228" s="3">
        <f>Table1[[#This Row],[imp_usd]]/Table1[[#This Row],[imp_kg]]*1000</f>
        <v>1903.0648160057999</v>
      </c>
      <c r="K228" t="s">
        <v>4</v>
      </c>
      <c r="M228"/>
      <c r="N228" s="3"/>
    </row>
    <row r="229" spans="1:14" x14ac:dyDescent="0.3">
      <c r="A229" s="5">
        <v>41609</v>
      </c>
      <c r="B229" t="s">
        <v>3</v>
      </c>
      <c r="C229" t="s">
        <v>17</v>
      </c>
      <c r="D229" t="s">
        <v>12</v>
      </c>
      <c r="E229" s="3">
        <v>28252163</v>
      </c>
      <c r="F229" s="3">
        <v>11540169</v>
      </c>
      <c r="G229" s="3">
        <f>Table1[[#This Row],[exp_usd]]/Table1[[#This Row],[exp_kg]]*1000</f>
        <v>2448.1585148363079</v>
      </c>
      <c r="H229" s="3">
        <v>1522560</v>
      </c>
      <c r="I229" s="3">
        <v>817165</v>
      </c>
      <c r="J229" s="3">
        <f>Table1[[#This Row],[imp_usd]]/Table1[[#This Row],[imp_kg]]*1000</f>
        <v>1863.2222378589393</v>
      </c>
      <c r="K229" t="s">
        <v>4</v>
      </c>
      <c r="M229"/>
      <c r="N229" s="3"/>
    </row>
    <row r="230" spans="1:14" x14ac:dyDescent="0.3">
      <c r="A230" s="5">
        <v>41640</v>
      </c>
      <c r="B230" t="s">
        <v>3</v>
      </c>
      <c r="C230" t="s">
        <v>17</v>
      </c>
      <c r="D230" t="s">
        <v>12</v>
      </c>
      <c r="E230" s="3">
        <v>29317292</v>
      </c>
      <c r="F230" s="3">
        <v>11619965</v>
      </c>
      <c r="G230" s="3">
        <f>Table1[[#This Row],[exp_usd]]/Table1[[#This Row],[exp_kg]]*1000</f>
        <v>2523.0103533014085</v>
      </c>
      <c r="H230" s="3">
        <v>3689351</v>
      </c>
      <c r="I230" s="3">
        <v>1717433</v>
      </c>
      <c r="J230" s="3">
        <f>Table1[[#This Row],[imp_usd]]/Table1[[#This Row],[imp_kg]]*1000</f>
        <v>2148.1775417148733</v>
      </c>
      <c r="K230" t="s">
        <v>4</v>
      </c>
      <c r="M230"/>
      <c r="N230" s="3"/>
    </row>
    <row r="231" spans="1:14" x14ac:dyDescent="0.3">
      <c r="A231" s="5">
        <v>41671</v>
      </c>
      <c r="B231" t="s">
        <v>3</v>
      </c>
      <c r="C231" t="s">
        <v>17</v>
      </c>
      <c r="D231" t="s">
        <v>12</v>
      </c>
      <c r="E231" s="3">
        <v>16902087</v>
      </c>
      <c r="F231" s="3">
        <v>6579236</v>
      </c>
      <c r="G231" s="3">
        <f>Table1[[#This Row],[exp_usd]]/Table1[[#This Row],[exp_kg]]*1000</f>
        <v>2569.0045166338464</v>
      </c>
      <c r="H231" s="3">
        <v>2677248</v>
      </c>
      <c r="I231" s="3">
        <v>1157707</v>
      </c>
      <c r="J231" s="3">
        <f>Table1[[#This Row],[imp_usd]]/Table1[[#This Row],[imp_kg]]*1000</f>
        <v>2312.5436746948926</v>
      </c>
      <c r="K231" t="s">
        <v>4</v>
      </c>
      <c r="M231"/>
      <c r="N231" s="3"/>
    </row>
    <row r="232" spans="1:14" x14ac:dyDescent="0.3">
      <c r="A232" s="5">
        <v>41699</v>
      </c>
      <c r="B232" t="s">
        <v>3</v>
      </c>
      <c r="C232" t="s">
        <v>17</v>
      </c>
      <c r="D232" t="s">
        <v>12</v>
      </c>
      <c r="E232" s="3">
        <v>28650450</v>
      </c>
      <c r="F232" s="3">
        <v>11391113</v>
      </c>
      <c r="G232" s="3">
        <f>Table1[[#This Row],[exp_usd]]/Table1[[#This Row],[exp_kg]]*1000</f>
        <v>2515.1580885906405</v>
      </c>
      <c r="H232" s="3">
        <v>2789623</v>
      </c>
      <c r="I232" s="3">
        <v>1363486</v>
      </c>
      <c r="J232" s="3">
        <f>Table1[[#This Row],[imp_usd]]/Table1[[#This Row],[imp_kg]]*1000</f>
        <v>2045.9491333244343</v>
      </c>
      <c r="K232" t="s">
        <v>4</v>
      </c>
      <c r="M232"/>
      <c r="N232" s="3"/>
    </row>
    <row r="233" spans="1:14" x14ac:dyDescent="0.3">
      <c r="A233" s="5">
        <v>41730</v>
      </c>
      <c r="B233" t="s">
        <v>3</v>
      </c>
      <c r="C233" t="s">
        <v>17</v>
      </c>
      <c r="D233" t="s">
        <v>12</v>
      </c>
      <c r="E233" s="3">
        <v>23606122</v>
      </c>
      <c r="F233" s="3">
        <v>9397350</v>
      </c>
      <c r="G233" s="3">
        <f>Table1[[#This Row],[exp_usd]]/Table1[[#This Row],[exp_kg]]*1000</f>
        <v>2511.9977440448633</v>
      </c>
      <c r="H233" s="3">
        <v>1636958</v>
      </c>
      <c r="I233" s="3">
        <v>768436</v>
      </c>
      <c r="J233" s="3">
        <f>Table1[[#This Row],[imp_usd]]/Table1[[#This Row],[imp_kg]]*1000</f>
        <v>2130.2463705500527</v>
      </c>
      <c r="K233" t="s">
        <v>4</v>
      </c>
      <c r="M233"/>
      <c r="N233" s="3"/>
    </row>
    <row r="234" spans="1:14" x14ac:dyDescent="0.3">
      <c r="A234" s="5">
        <v>41760</v>
      </c>
      <c r="B234" t="s">
        <v>3</v>
      </c>
      <c r="C234" t="s">
        <v>17</v>
      </c>
      <c r="D234" t="s">
        <v>12</v>
      </c>
      <c r="E234" s="3">
        <v>19830730</v>
      </c>
      <c r="F234" s="3">
        <v>7858014</v>
      </c>
      <c r="G234" s="3">
        <f>Table1[[#This Row],[exp_usd]]/Table1[[#This Row],[exp_kg]]*1000</f>
        <v>2523.6312890254458</v>
      </c>
      <c r="H234" s="3">
        <v>2341544</v>
      </c>
      <c r="I234" s="3">
        <v>1002293</v>
      </c>
      <c r="J234" s="3">
        <f>Table1[[#This Row],[imp_usd]]/Table1[[#This Row],[imp_kg]]*1000</f>
        <v>2336.1871229271283</v>
      </c>
      <c r="K234" t="s">
        <v>4</v>
      </c>
      <c r="M234"/>
      <c r="N234" s="3"/>
    </row>
    <row r="235" spans="1:14" x14ac:dyDescent="0.3">
      <c r="A235" s="5">
        <v>41791</v>
      </c>
      <c r="B235" t="s">
        <v>3</v>
      </c>
      <c r="C235" t="s">
        <v>17</v>
      </c>
      <c r="D235" t="s">
        <v>12</v>
      </c>
      <c r="E235" s="3">
        <v>20997338</v>
      </c>
      <c r="F235" s="3">
        <v>8297246</v>
      </c>
      <c r="G235" s="3">
        <f>Table1[[#This Row],[exp_usd]]/Table1[[#This Row],[exp_kg]]*1000</f>
        <v>2530.6394434972763</v>
      </c>
      <c r="H235" s="3">
        <v>2844459</v>
      </c>
      <c r="I235" s="3">
        <v>1234700</v>
      </c>
      <c r="J235" s="3">
        <f>Table1[[#This Row],[imp_usd]]/Table1[[#This Row],[imp_kg]]*1000</f>
        <v>2303.7652871142786</v>
      </c>
      <c r="K235" t="s">
        <v>4</v>
      </c>
      <c r="M235"/>
      <c r="N235" s="3"/>
    </row>
    <row r="236" spans="1:14" x14ac:dyDescent="0.3">
      <c r="A236" s="5">
        <v>41821</v>
      </c>
      <c r="B236" t="s">
        <v>3</v>
      </c>
      <c r="C236" t="s">
        <v>17</v>
      </c>
      <c r="D236" t="s">
        <v>12</v>
      </c>
      <c r="E236" s="3">
        <v>37417619</v>
      </c>
      <c r="F236" s="3">
        <v>16028237</v>
      </c>
      <c r="G236" s="3">
        <f>Table1[[#This Row],[exp_usd]]/Table1[[#This Row],[exp_kg]]*1000</f>
        <v>2334.481265781134</v>
      </c>
      <c r="H236" s="3">
        <v>1177239</v>
      </c>
      <c r="I236" s="3">
        <v>511567</v>
      </c>
      <c r="J236" s="3">
        <f>Table1[[#This Row],[imp_usd]]/Table1[[#This Row],[imp_kg]]*1000</f>
        <v>2301.2410886550542</v>
      </c>
      <c r="K236" t="s">
        <v>4</v>
      </c>
      <c r="M236"/>
      <c r="N236" s="3"/>
    </row>
    <row r="237" spans="1:14" x14ac:dyDescent="0.3">
      <c r="A237" s="5">
        <v>41852</v>
      </c>
      <c r="B237" t="s">
        <v>3</v>
      </c>
      <c r="C237" t="s">
        <v>17</v>
      </c>
      <c r="D237" t="s">
        <v>12</v>
      </c>
      <c r="E237" s="3">
        <v>29720849</v>
      </c>
      <c r="F237" s="3">
        <v>12555084</v>
      </c>
      <c r="G237" s="3">
        <f>Table1[[#This Row],[exp_usd]]/Table1[[#This Row],[exp_kg]]*1000</f>
        <v>2367.2361730116659</v>
      </c>
      <c r="H237" s="3">
        <v>2376125</v>
      </c>
      <c r="I237" s="3">
        <v>1019982</v>
      </c>
      <c r="J237" s="3">
        <f>Table1[[#This Row],[imp_usd]]/Table1[[#This Row],[imp_kg]]*1000</f>
        <v>2329.5754238800296</v>
      </c>
      <c r="K237" t="s">
        <v>4</v>
      </c>
      <c r="M237"/>
      <c r="N237" s="3"/>
    </row>
    <row r="238" spans="1:14" x14ac:dyDescent="0.3">
      <c r="A238" s="5">
        <v>41883</v>
      </c>
      <c r="B238" t="s">
        <v>3</v>
      </c>
      <c r="C238" t="s">
        <v>17</v>
      </c>
      <c r="D238" t="s">
        <v>12</v>
      </c>
      <c r="E238" s="3">
        <v>25838672</v>
      </c>
      <c r="F238" s="3">
        <v>11113220</v>
      </c>
      <c r="G238" s="3">
        <f>Table1[[#This Row],[exp_usd]]/Table1[[#This Row],[exp_kg]]*1000</f>
        <v>2325.0391875622008</v>
      </c>
      <c r="H238" s="3">
        <v>1531381</v>
      </c>
      <c r="I238" s="3">
        <v>748069</v>
      </c>
      <c r="J238" s="3">
        <f>Table1[[#This Row],[imp_usd]]/Table1[[#This Row],[imp_kg]]*1000</f>
        <v>2047.1119642706753</v>
      </c>
      <c r="K238" t="s">
        <v>4</v>
      </c>
      <c r="M238"/>
      <c r="N238" s="3"/>
    </row>
    <row r="239" spans="1:14" x14ac:dyDescent="0.3">
      <c r="A239" s="5">
        <v>41913</v>
      </c>
      <c r="B239" t="s">
        <v>3</v>
      </c>
      <c r="C239" t="s">
        <v>17</v>
      </c>
      <c r="D239" t="s">
        <v>12</v>
      </c>
      <c r="E239" s="3">
        <v>20991668</v>
      </c>
      <c r="F239" s="3">
        <v>9088372</v>
      </c>
      <c r="G239" s="3">
        <f>Table1[[#This Row],[exp_usd]]/Table1[[#This Row],[exp_kg]]*1000</f>
        <v>2309.7280789122628</v>
      </c>
      <c r="H239" s="3">
        <v>1367081</v>
      </c>
      <c r="I239" s="3">
        <v>519792</v>
      </c>
      <c r="J239" s="3">
        <f>Table1[[#This Row],[imp_usd]]/Table1[[#This Row],[imp_kg]]*1000</f>
        <v>2630.053944654785</v>
      </c>
      <c r="K239" t="s">
        <v>4</v>
      </c>
      <c r="M239"/>
      <c r="N239" s="3"/>
    </row>
    <row r="240" spans="1:14" x14ac:dyDescent="0.3">
      <c r="A240" s="5">
        <v>41944</v>
      </c>
      <c r="B240" t="s">
        <v>3</v>
      </c>
      <c r="C240" t="s">
        <v>17</v>
      </c>
      <c r="D240" t="s">
        <v>12</v>
      </c>
      <c r="E240" s="3">
        <v>20476150</v>
      </c>
      <c r="F240" s="3">
        <v>9070906</v>
      </c>
      <c r="G240" s="3">
        <f>Table1[[#This Row],[exp_usd]]/Table1[[#This Row],[exp_kg]]*1000</f>
        <v>2257.3434230274243</v>
      </c>
      <c r="H240" s="3">
        <v>877078</v>
      </c>
      <c r="I240" s="3">
        <v>351067</v>
      </c>
      <c r="J240" s="3">
        <f>Table1[[#This Row],[imp_usd]]/Table1[[#This Row],[imp_kg]]*1000</f>
        <v>2498.3208333452017</v>
      </c>
      <c r="K240" t="s">
        <v>4</v>
      </c>
      <c r="M240"/>
      <c r="N240" s="3"/>
    </row>
    <row r="241" spans="1:14" x14ac:dyDescent="0.3">
      <c r="A241" s="5">
        <v>41974</v>
      </c>
      <c r="B241" t="s">
        <v>3</v>
      </c>
      <c r="C241" t="s">
        <v>17</v>
      </c>
      <c r="D241" t="s">
        <v>12</v>
      </c>
      <c r="E241" s="3">
        <v>22841676</v>
      </c>
      <c r="F241" s="3">
        <v>9470425</v>
      </c>
      <c r="G241" s="3">
        <f>Table1[[#This Row],[exp_usd]]/Table1[[#This Row],[exp_kg]]*1000</f>
        <v>2411.8955590694186</v>
      </c>
      <c r="H241" s="3">
        <v>2073477</v>
      </c>
      <c r="I241" s="3">
        <v>957832</v>
      </c>
      <c r="J241" s="3">
        <f>Table1[[#This Row],[imp_usd]]/Table1[[#This Row],[imp_kg]]*1000</f>
        <v>2164.7606260805655</v>
      </c>
      <c r="K241" t="s">
        <v>4</v>
      </c>
      <c r="M241"/>
      <c r="N241" s="3"/>
    </row>
    <row r="242" spans="1:14" x14ac:dyDescent="0.3">
      <c r="A242" s="5">
        <v>42005</v>
      </c>
      <c r="B242" t="s">
        <v>3</v>
      </c>
      <c r="C242" t="s">
        <v>17</v>
      </c>
      <c r="D242" t="s">
        <v>12</v>
      </c>
      <c r="E242" s="3">
        <v>25949351</v>
      </c>
      <c r="F242" s="3">
        <v>9907632</v>
      </c>
      <c r="G242" s="3">
        <f>Table1[[#This Row],[exp_usd]]/Table1[[#This Row],[exp_kg]]*1000</f>
        <v>2619.1274564901078</v>
      </c>
      <c r="H242" s="3">
        <v>1143517</v>
      </c>
      <c r="I242" s="3">
        <v>514300</v>
      </c>
      <c r="J242" s="3">
        <f>Table1[[#This Row],[imp_usd]]/Table1[[#This Row],[imp_kg]]*1000</f>
        <v>2223.4435154579041</v>
      </c>
      <c r="K242" t="s">
        <v>4</v>
      </c>
      <c r="M242"/>
      <c r="N242" s="3"/>
    </row>
    <row r="243" spans="1:14" x14ac:dyDescent="0.3">
      <c r="A243" s="5">
        <v>42036</v>
      </c>
      <c r="B243" t="s">
        <v>3</v>
      </c>
      <c r="C243" t="s">
        <v>17</v>
      </c>
      <c r="D243" t="s">
        <v>12</v>
      </c>
      <c r="E243" s="3">
        <v>15894421</v>
      </c>
      <c r="F243" s="3">
        <v>6211025</v>
      </c>
      <c r="G243" s="3">
        <f>Table1[[#This Row],[exp_usd]]/Table1[[#This Row],[exp_kg]]*1000</f>
        <v>2559.0656936656997</v>
      </c>
      <c r="H243" s="3">
        <v>2824607</v>
      </c>
      <c r="I243" s="3">
        <v>1399507</v>
      </c>
      <c r="J243" s="3">
        <f>Table1[[#This Row],[imp_usd]]/Table1[[#This Row],[imp_kg]]*1000</f>
        <v>2018.2871539763644</v>
      </c>
      <c r="K243" t="s">
        <v>4</v>
      </c>
      <c r="M243"/>
      <c r="N243" s="3"/>
    </row>
    <row r="244" spans="1:14" x14ac:dyDescent="0.3">
      <c r="A244" s="5">
        <v>42064</v>
      </c>
      <c r="B244" t="s">
        <v>3</v>
      </c>
      <c r="C244" t="s">
        <v>17</v>
      </c>
      <c r="D244" t="s">
        <v>12</v>
      </c>
      <c r="E244" s="3">
        <v>16569129</v>
      </c>
      <c r="F244" s="3">
        <v>6652841</v>
      </c>
      <c r="G244" s="3">
        <f>Table1[[#This Row],[exp_usd]]/Table1[[#This Row],[exp_kg]]*1000</f>
        <v>2490.5343446506536</v>
      </c>
      <c r="H244" s="3">
        <v>1661509</v>
      </c>
      <c r="I244" s="3">
        <v>850874</v>
      </c>
      <c r="J244" s="3">
        <f>Table1[[#This Row],[imp_usd]]/Table1[[#This Row],[imp_kg]]*1000</f>
        <v>1952.7086266591764</v>
      </c>
      <c r="K244" t="s">
        <v>4</v>
      </c>
      <c r="M244"/>
      <c r="N244" s="3"/>
    </row>
    <row r="245" spans="1:14" x14ac:dyDescent="0.3">
      <c r="A245" s="5">
        <v>42095</v>
      </c>
      <c r="B245" t="s">
        <v>3</v>
      </c>
      <c r="C245" t="s">
        <v>17</v>
      </c>
      <c r="D245" t="s">
        <v>12</v>
      </c>
      <c r="E245" s="3">
        <v>18557235</v>
      </c>
      <c r="F245" s="3">
        <v>7610721</v>
      </c>
      <c r="G245" s="3">
        <f>Table1[[#This Row],[exp_usd]]/Table1[[#This Row],[exp_kg]]*1000</f>
        <v>2438.3018376314149</v>
      </c>
      <c r="H245" s="3">
        <v>3387107</v>
      </c>
      <c r="I245" s="3">
        <v>1829292</v>
      </c>
      <c r="J245" s="3">
        <f>Table1[[#This Row],[imp_usd]]/Table1[[#This Row],[imp_kg]]*1000</f>
        <v>1851.5944966686566</v>
      </c>
      <c r="K245" t="s">
        <v>4</v>
      </c>
      <c r="M245"/>
      <c r="N245" s="3"/>
    </row>
    <row r="246" spans="1:14" x14ac:dyDescent="0.3">
      <c r="A246" s="5">
        <v>42125</v>
      </c>
      <c r="B246" t="s">
        <v>3</v>
      </c>
      <c r="C246" t="s">
        <v>17</v>
      </c>
      <c r="D246" t="s">
        <v>12</v>
      </c>
      <c r="E246" s="3">
        <v>15502111</v>
      </c>
      <c r="F246" s="3">
        <v>6405530</v>
      </c>
      <c r="G246" s="3">
        <f>Table1[[#This Row],[exp_usd]]/Table1[[#This Row],[exp_kg]]*1000</f>
        <v>2420.113714243786</v>
      </c>
      <c r="H246" s="3">
        <v>2579522</v>
      </c>
      <c r="I246" s="3">
        <v>1299707</v>
      </c>
      <c r="J246" s="3">
        <f>Table1[[#This Row],[imp_usd]]/Table1[[#This Row],[imp_kg]]*1000</f>
        <v>1984.6950120296342</v>
      </c>
      <c r="K246" t="s">
        <v>4</v>
      </c>
      <c r="M246"/>
      <c r="N246" s="3"/>
    </row>
    <row r="247" spans="1:14" x14ac:dyDescent="0.3">
      <c r="A247" s="5">
        <v>42156</v>
      </c>
      <c r="B247" t="s">
        <v>3</v>
      </c>
      <c r="C247" t="s">
        <v>17</v>
      </c>
      <c r="D247" t="s">
        <v>12</v>
      </c>
      <c r="E247" s="3">
        <v>19088768</v>
      </c>
      <c r="F247" s="3">
        <v>8118601</v>
      </c>
      <c r="G247" s="3">
        <f>Table1[[#This Row],[exp_usd]]/Table1[[#This Row],[exp_kg]]*1000</f>
        <v>2351.2385939400151</v>
      </c>
      <c r="H247" s="3">
        <v>4179323</v>
      </c>
      <c r="I247" s="3">
        <v>2378308</v>
      </c>
      <c r="J247" s="3">
        <f>Table1[[#This Row],[imp_usd]]/Table1[[#This Row],[imp_kg]]*1000</f>
        <v>1757.2673514111714</v>
      </c>
      <c r="K247" t="s">
        <v>4</v>
      </c>
      <c r="M247"/>
      <c r="N247" s="3"/>
    </row>
    <row r="248" spans="1:14" x14ac:dyDescent="0.3">
      <c r="A248" s="5">
        <v>42186</v>
      </c>
      <c r="B248" t="s">
        <v>3</v>
      </c>
      <c r="C248" t="s">
        <v>17</v>
      </c>
      <c r="D248" t="s">
        <v>12</v>
      </c>
      <c r="E248" s="3">
        <v>14941581</v>
      </c>
      <c r="F248" s="3">
        <v>6435946</v>
      </c>
      <c r="G248" s="3">
        <f>Table1[[#This Row],[exp_usd]]/Table1[[#This Row],[exp_kg]]*1000</f>
        <v>2321.582716822049</v>
      </c>
      <c r="H248" s="3">
        <v>5502625</v>
      </c>
      <c r="I248" s="3">
        <v>3211731</v>
      </c>
      <c r="J248" s="3">
        <f>Table1[[#This Row],[imp_usd]]/Table1[[#This Row],[imp_kg]]*1000</f>
        <v>1713.2895002725945</v>
      </c>
      <c r="K248" t="s">
        <v>4</v>
      </c>
      <c r="M248"/>
      <c r="N248" s="3"/>
    </row>
    <row r="249" spans="1:14" x14ac:dyDescent="0.3">
      <c r="A249" s="5">
        <v>42217</v>
      </c>
      <c r="B249" t="s">
        <v>3</v>
      </c>
      <c r="C249" t="s">
        <v>17</v>
      </c>
      <c r="D249" t="s">
        <v>12</v>
      </c>
      <c r="E249" s="3">
        <v>12418562</v>
      </c>
      <c r="F249" s="3">
        <v>5436406</v>
      </c>
      <c r="G249" s="3">
        <f>Table1[[#This Row],[exp_usd]]/Table1[[#This Row],[exp_kg]]*1000</f>
        <v>2284.3330685750843</v>
      </c>
      <c r="H249" s="3">
        <v>3046353</v>
      </c>
      <c r="I249" s="3">
        <v>1753622</v>
      </c>
      <c r="J249" s="3">
        <f>Table1[[#This Row],[imp_usd]]/Table1[[#This Row],[imp_kg]]*1000</f>
        <v>1737.1776813931394</v>
      </c>
      <c r="K249" t="s">
        <v>4</v>
      </c>
      <c r="M249"/>
      <c r="N249" s="3"/>
    </row>
    <row r="250" spans="1:14" x14ac:dyDescent="0.3">
      <c r="A250" s="5">
        <v>42248</v>
      </c>
      <c r="B250" t="s">
        <v>3</v>
      </c>
      <c r="C250" t="s">
        <v>17</v>
      </c>
      <c r="D250" t="s">
        <v>12</v>
      </c>
      <c r="E250" s="3">
        <v>14037326</v>
      </c>
      <c r="F250" s="3">
        <v>5827739</v>
      </c>
      <c r="G250" s="3">
        <f>Table1[[#This Row],[exp_usd]]/Table1[[#This Row],[exp_kg]]*1000</f>
        <v>2408.7087633814763</v>
      </c>
      <c r="H250" s="3">
        <v>2487725</v>
      </c>
      <c r="I250" s="3">
        <v>1438403</v>
      </c>
      <c r="J250" s="3">
        <f>Table1[[#This Row],[imp_usd]]/Table1[[#This Row],[imp_kg]]*1000</f>
        <v>1729.5048745031816</v>
      </c>
      <c r="K250" t="s">
        <v>4</v>
      </c>
      <c r="M250"/>
      <c r="N250" s="3"/>
    </row>
    <row r="251" spans="1:14" x14ac:dyDescent="0.3">
      <c r="A251" s="5">
        <v>42278</v>
      </c>
      <c r="B251" t="s">
        <v>3</v>
      </c>
      <c r="C251" t="s">
        <v>17</v>
      </c>
      <c r="D251" t="s">
        <v>12</v>
      </c>
      <c r="E251" s="3">
        <v>13625158</v>
      </c>
      <c r="F251" s="3">
        <v>7067794</v>
      </c>
      <c r="G251" s="3">
        <f>Table1[[#This Row],[exp_usd]]/Table1[[#This Row],[exp_kg]]*1000</f>
        <v>1927.7808606193105</v>
      </c>
      <c r="H251" s="3">
        <v>1835753</v>
      </c>
      <c r="I251" s="3">
        <v>1073521</v>
      </c>
      <c r="J251" s="3">
        <f>Table1[[#This Row],[imp_usd]]/Table1[[#This Row],[imp_kg]]*1000</f>
        <v>1710.0298922890192</v>
      </c>
      <c r="K251" t="s">
        <v>4</v>
      </c>
      <c r="M251"/>
      <c r="N251" s="3"/>
    </row>
    <row r="252" spans="1:14" x14ac:dyDescent="0.3">
      <c r="A252" s="5">
        <v>42309</v>
      </c>
      <c r="B252" t="s">
        <v>3</v>
      </c>
      <c r="C252" t="s">
        <v>17</v>
      </c>
      <c r="D252" t="s">
        <v>12</v>
      </c>
      <c r="E252" s="3">
        <v>14847930</v>
      </c>
      <c r="F252" s="3">
        <v>7826811</v>
      </c>
      <c r="G252" s="3">
        <f>Table1[[#This Row],[exp_usd]]/Table1[[#This Row],[exp_kg]]*1000</f>
        <v>1897.0599903332277</v>
      </c>
      <c r="H252" s="3">
        <v>5648182</v>
      </c>
      <c r="I252" s="3">
        <v>3607889</v>
      </c>
      <c r="J252" s="3">
        <f>Table1[[#This Row],[imp_usd]]/Table1[[#This Row],[imp_kg]]*1000</f>
        <v>1565.5088058418648</v>
      </c>
      <c r="K252" t="s">
        <v>4</v>
      </c>
      <c r="M252"/>
      <c r="N252" s="3"/>
    </row>
    <row r="253" spans="1:14" x14ac:dyDescent="0.3">
      <c r="A253" s="5">
        <v>42339</v>
      </c>
      <c r="B253" t="s">
        <v>3</v>
      </c>
      <c r="C253" t="s">
        <v>17</v>
      </c>
      <c r="D253" t="s">
        <v>12</v>
      </c>
      <c r="E253" s="3">
        <v>13017560</v>
      </c>
      <c r="F253" s="3">
        <v>6821140</v>
      </c>
      <c r="G253" s="3">
        <f>Table1[[#This Row],[exp_usd]]/Table1[[#This Row],[exp_kg]]*1000</f>
        <v>1908.4141360535043</v>
      </c>
      <c r="H253" s="3">
        <v>6135059</v>
      </c>
      <c r="I253" s="3">
        <v>3999750</v>
      </c>
      <c r="J253" s="3">
        <f>Table1[[#This Row],[imp_usd]]/Table1[[#This Row],[imp_kg]]*1000</f>
        <v>1533.860616288518</v>
      </c>
      <c r="K253" t="s">
        <v>4</v>
      </c>
      <c r="M253"/>
      <c r="N253" s="3"/>
    </row>
    <row r="254" spans="1:14" x14ac:dyDescent="0.3">
      <c r="A254" s="5">
        <v>42370</v>
      </c>
      <c r="B254" t="s">
        <v>3</v>
      </c>
      <c r="C254" t="s">
        <v>17</v>
      </c>
      <c r="D254" t="s">
        <v>12</v>
      </c>
      <c r="E254" s="3">
        <v>11159052</v>
      </c>
      <c r="F254" s="3">
        <v>5981990</v>
      </c>
      <c r="G254" s="3">
        <f>Table1[[#This Row],[exp_usd]]/Table1[[#This Row],[exp_kg]]*1000</f>
        <v>1865.4414333691632</v>
      </c>
      <c r="H254" s="3">
        <v>4949333</v>
      </c>
      <c r="I254" s="3">
        <v>3366727</v>
      </c>
      <c r="J254" s="3">
        <f>Table1[[#This Row],[imp_usd]]/Table1[[#This Row],[imp_kg]]*1000</f>
        <v>1470.0725660262922</v>
      </c>
      <c r="K254" t="s">
        <v>4</v>
      </c>
      <c r="M254"/>
      <c r="N254" s="3"/>
    </row>
    <row r="255" spans="1:14" x14ac:dyDescent="0.3">
      <c r="A255" s="5">
        <v>42401</v>
      </c>
      <c r="B255" t="s">
        <v>3</v>
      </c>
      <c r="C255" t="s">
        <v>17</v>
      </c>
      <c r="D255" t="s">
        <v>12</v>
      </c>
      <c r="E255" s="3">
        <v>9006271</v>
      </c>
      <c r="F255" s="3">
        <v>4886611</v>
      </c>
      <c r="G255" s="3">
        <f>Table1[[#This Row],[exp_usd]]/Table1[[#This Row],[exp_kg]]*1000</f>
        <v>1843.0505313396136</v>
      </c>
      <c r="H255" s="3">
        <v>3788122</v>
      </c>
      <c r="I255" s="3">
        <v>2859625</v>
      </c>
      <c r="J255" s="3">
        <f>Table1[[#This Row],[imp_usd]]/Table1[[#This Row],[imp_kg]]*1000</f>
        <v>1324.6918739345194</v>
      </c>
      <c r="K255" t="s">
        <v>4</v>
      </c>
      <c r="M255"/>
      <c r="N255" s="3"/>
    </row>
    <row r="256" spans="1:14" x14ac:dyDescent="0.3">
      <c r="A256" s="5">
        <v>42430</v>
      </c>
      <c r="B256" t="s">
        <v>3</v>
      </c>
      <c r="C256" t="s">
        <v>17</v>
      </c>
      <c r="D256" t="s">
        <v>12</v>
      </c>
      <c r="E256" s="3">
        <v>11349759</v>
      </c>
      <c r="F256" s="3">
        <v>6150245</v>
      </c>
      <c r="G256" s="3">
        <f>Table1[[#This Row],[exp_usd]]/Table1[[#This Row],[exp_kg]]*1000</f>
        <v>1845.4157517302156</v>
      </c>
      <c r="H256" s="3">
        <v>6652443</v>
      </c>
      <c r="I256" s="3">
        <v>4626550</v>
      </c>
      <c r="J256" s="3">
        <f>Table1[[#This Row],[imp_usd]]/Table1[[#This Row],[imp_kg]]*1000</f>
        <v>1437.8841685489188</v>
      </c>
      <c r="K256" t="s">
        <v>4</v>
      </c>
      <c r="M256"/>
      <c r="N256" s="3"/>
    </row>
    <row r="257" spans="1:14" x14ac:dyDescent="0.3">
      <c r="A257" s="5">
        <v>42461</v>
      </c>
      <c r="B257" t="s">
        <v>3</v>
      </c>
      <c r="C257" t="s">
        <v>17</v>
      </c>
      <c r="D257" t="s">
        <v>12</v>
      </c>
      <c r="E257" s="3">
        <v>9041873</v>
      </c>
      <c r="F257" s="3">
        <v>4753262</v>
      </c>
      <c r="G257" s="3">
        <f>Table1[[#This Row],[exp_usd]]/Table1[[#This Row],[exp_kg]]*1000</f>
        <v>1902.2458682058764</v>
      </c>
      <c r="H257" s="3">
        <v>5856640</v>
      </c>
      <c r="I257" s="3">
        <v>4252012</v>
      </c>
      <c r="J257" s="3">
        <f>Table1[[#This Row],[imp_usd]]/Table1[[#This Row],[imp_kg]]*1000</f>
        <v>1377.3808728667748</v>
      </c>
      <c r="K257" t="s">
        <v>4</v>
      </c>
      <c r="M257"/>
      <c r="N257" s="3"/>
    </row>
    <row r="258" spans="1:14" x14ac:dyDescent="0.3">
      <c r="A258" s="5">
        <v>42491</v>
      </c>
      <c r="B258" t="s">
        <v>3</v>
      </c>
      <c r="C258" t="s">
        <v>17</v>
      </c>
      <c r="D258" t="s">
        <v>12</v>
      </c>
      <c r="E258" s="3">
        <v>11931655</v>
      </c>
      <c r="F258" s="3">
        <v>6257100</v>
      </c>
      <c r="G258" s="3">
        <f>Table1[[#This Row],[exp_usd]]/Table1[[#This Row],[exp_kg]]*1000</f>
        <v>1906.8985632321683</v>
      </c>
      <c r="H258" s="3">
        <v>5178807</v>
      </c>
      <c r="I258" s="3">
        <v>3489357</v>
      </c>
      <c r="J258" s="3">
        <f>Table1[[#This Row],[imp_usd]]/Table1[[#This Row],[imp_kg]]*1000</f>
        <v>1484.1722987931587</v>
      </c>
      <c r="K258" t="s">
        <v>4</v>
      </c>
      <c r="M258"/>
      <c r="N258" s="3"/>
    </row>
    <row r="259" spans="1:14" x14ac:dyDescent="0.3">
      <c r="A259" s="5">
        <v>42522</v>
      </c>
      <c r="B259" t="s">
        <v>3</v>
      </c>
      <c r="C259" t="s">
        <v>17</v>
      </c>
      <c r="D259" t="s">
        <v>12</v>
      </c>
      <c r="E259" s="3">
        <v>9740377</v>
      </c>
      <c r="F259" s="3">
        <v>5015558</v>
      </c>
      <c r="G259" s="3">
        <f>Table1[[#This Row],[exp_usd]]/Table1[[#This Row],[exp_kg]]*1000</f>
        <v>1942.0325714506741</v>
      </c>
      <c r="H259" s="3">
        <v>6575406</v>
      </c>
      <c r="I259" s="3">
        <v>4514658</v>
      </c>
      <c r="J259" s="3">
        <f>Table1[[#This Row],[imp_usd]]/Table1[[#This Row],[imp_kg]]*1000</f>
        <v>1456.4571668551639</v>
      </c>
      <c r="K259" t="s">
        <v>4</v>
      </c>
      <c r="M259"/>
      <c r="N259" s="3"/>
    </row>
    <row r="260" spans="1:14" x14ac:dyDescent="0.3">
      <c r="A260" s="5">
        <v>42552</v>
      </c>
      <c r="B260" t="s">
        <v>3</v>
      </c>
      <c r="C260" t="s">
        <v>17</v>
      </c>
      <c r="D260" t="s">
        <v>12</v>
      </c>
      <c r="E260" s="3">
        <v>9881483</v>
      </c>
      <c r="F260" s="3">
        <v>5472358</v>
      </c>
      <c r="G260" s="3">
        <f>Table1[[#This Row],[exp_usd]]/Table1[[#This Row],[exp_kg]]*1000</f>
        <v>1805.7084350110135</v>
      </c>
      <c r="H260" s="3">
        <v>4492787</v>
      </c>
      <c r="I260" s="3">
        <v>3221875</v>
      </c>
      <c r="J260" s="3">
        <f>Table1[[#This Row],[imp_usd]]/Table1[[#This Row],[imp_kg]]*1000</f>
        <v>1394.463472356935</v>
      </c>
      <c r="K260" t="s">
        <v>4</v>
      </c>
      <c r="M260"/>
      <c r="N260" s="3"/>
    </row>
    <row r="261" spans="1:14" x14ac:dyDescent="0.3">
      <c r="A261" s="5">
        <v>42583</v>
      </c>
      <c r="B261" t="s">
        <v>3</v>
      </c>
      <c r="C261" t="s">
        <v>17</v>
      </c>
      <c r="D261" t="s">
        <v>12</v>
      </c>
      <c r="E261" s="3">
        <v>10553732</v>
      </c>
      <c r="F261" s="3">
        <v>6211892</v>
      </c>
      <c r="G261" s="3">
        <f>Table1[[#This Row],[exp_usd]]/Table1[[#This Row],[exp_kg]]*1000</f>
        <v>1698.9561312398864</v>
      </c>
      <c r="H261" s="3">
        <v>4513126</v>
      </c>
      <c r="I261" s="3">
        <v>3159197</v>
      </c>
      <c r="J261" s="3">
        <f>Table1[[#This Row],[imp_usd]]/Table1[[#This Row],[imp_kg]]*1000</f>
        <v>1428.5674492600492</v>
      </c>
      <c r="K261" t="s">
        <v>4</v>
      </c>
      <c r="M261"/>
      <c r="N261" s="3"/>
    </row>
    <row r="262" spans="1:14" x14ac:dyDescent="0.3">
      <c r="A262" s="5">
        <v>42614</v>
      </c>
      <c r="B262" t="s">
        <v>3</v>
      </c>
      <c r="C262" t="s">
        <v>17</v>
      </c>
      <c r="D262" t="s">
        <v>12</v>
      </c>
      <c r="E262" s="3">
        <v>10204099</v>
      </c>
      <c r="F262" s="3">
        <v>6061301</v>
      </c>
      <c r="G262" s="3">
        <f>Table1[[#This Row],[exp_usd]]/Table1[[#This Row],[exp_kg]]*1000</f>
        <v>1683.4832983875904</v>
      </c>
      <c r="H262" s="3">
        <v>6183989</v>
      </c>
      <c r="I262" s="3">
        <v>4489742</v>
      </c>
      <c r="J262" s="3">
        <f>Table1[[#This Row],[imp_usd]]/Table1[[#This Row],[imp_kg]]*1000</f>
        <v>1377.3595453814496</v>
      </c>
      <c r="K262" t="s">
        <v>4</v>
      </c>
      <c r="M262"/>
      <c r="N262" s="3"/>
    </row>
    <row r="263" spans="1:14" x14ac:dyDescent="0.3">
      <c r="A263" s="5">
        <v>42644</v>
      </c>
      <c r="B263" t="s">
        <v>3</v>
      </c>
      <c r="C263" t="s">
        <v>17</v>
      </c>
      <c r="D263" t="s">
        <v>12</v>
      </c>
      <c r="E263" s="3">
        <v>7597003</v>
      </c>
      <c r="F263" s="3">
        <v>4472922</v>
      </c>
      <c r="G263" s="3">
        <f>Table1[[#This Row],[exp_usd]]/Table1[[#This Row],[exp_kg]]*1000</f>
        <v>1698.4429864862386</v>
      </c>
      <c r="H263" s="3">
        <v>4843733</v>
      </c>
      <c r="I263" s="3">
        <v>3392075</v>
      </c>
      <c r="J263" s="3">
        <f>Table1[[#This Row],[imp_usd]]/Table1[[#This Row],[imp_kg]]*1000</f>
        <v>1427.9557497991641</v>
      </c>
      <c r="K263" t="s">
        <v>4</v>
      </c>
      <c r="M263"/>
      <c r="N263" s="3"/>
    </row>
    <row r="264" spans="1:14" x14ac:dyDescent="0.3">
      <c r="A264" s="5">
        <v>42675</v>
      </c>
      <c r="B264" t="s">
        <v>3</v>
      </c>
      <c r="C264" t="s">
        <v>17</v>
      </c>
      <c r="D264" t="s">
        <v>12</v>
      </c>
      <c r="E264" s="3">
        <v>7623208</v>
      </c>
      <c r="F264" s="3">
        <v>4432282</v>
      </c>
      <c r="G264" s="3">
        <f>Table1[[#This Row],[exp_usd]]/Table1[[#This Row],[exp_kg]]*1000</f>
        <v>1719.928470255277</v>
      </c>
      <c r="H264" s="3">
        <v>5801675</v>
      </c>
      <c r="I264" s="3">
        <v>4208899</v>
      </c>
      <c r="J264" s="3">
        <f>Table1[[#This Row],[imp_usd]]/Table1[[#This Row],[imp_kg]]*1000</f>
        <v>1378.4305586805481</v>
      </c>
      <c r="K264" t="s">
        <v>4</v>
      </c>
      <c r="M264"/>
      <c r="N264" s="3"/>
    </row>
    <row r="265" spans="1:14" x14ac:dyDescent="0.3">
      <c r="A265" s="5">
        <v>42705</v>
      </c>
      <c r="B265" t="s">
        <v>3</v>
      </c>
      <c r="C265" t="s">
        <v>17</v>
      </c>
      <c r="D265" t="s">
        <v>12</v>
      </c>
      <c r="E265" s="3">
        <v>14182376</v>
      </c>
      <c r="F265" s="3">
        <v>8127990</v>
      </c>
      <c r="G265" s="3">
        <f>Table1[[#This Row],[exp_usd]]/Table1[[#This Row],[exp_kg]]*1000</f>
        <v>1744.8810837611759</v>
      </c>
      <c r="H265" s="3">
        <v>5674255</v>
      </c>
      <c r="I265" s="3">
        <v>4083489</v>
      </c>
      <c r="J265" s="3">
        <f>Table1[[#This Row],[imp_usd]]/Table1[[#This Row],[imp_kg]]*1000</f>
        <v>1389.5604959386446</v>
      </c>
      <c r="K265" t="s">
        <v>4</v>
      </c>
      <c r="M265"/>
      <c r="N265" s="3"/>
    </row>
    <row r="266" spans="1:14" x14ac:dyDescent="0.3">
      <c r="A266" s="5">
        <v>42736</v>
      </c>
      <c r="B266" t="s">
        <v>3</v>
      </c>
      <c r="C266" t="s">
        <v>17</v>
      </c>
      <c r="D266" t="s">
        <v>12</v>
      </c>
      <c r="E266" s="3">
        <v>10979177</v>
      </c>
      <c r="F266" s="3">
        <v>5971065</v>
      </c>
      <c r="G266" s="3">
        <f>Table1[[#This Row],[exp_usd]]/Table1[[#This Row],[exp_kg]]*1000</f>
        <v>1838.730109285362</v>
      </c>
      <c r="H266" s="3">
        <v>4132983</v>
      </c>
      <c r="I266" s="3">
        <v>2891437</v>
      </c>
      <c r="J266" s="3">
        <f>Table1[[#This Row],[imp_usd]]/Table1[[#This Row],[imp_kg]]*1000</f>
        <v>1429.3871870630417</v>
      </c>
      <c r="K266" t="s">
        <v>4</v>
      </c>
      <c r="M266"/>
      <c r="N266" s="3"/>
    </row>
    <row r="267" spans="1:14" x14ac:dyDescent="0.3">
      <c r="A267" s="5">
        <v>42767</v>
      </c>
      <c r="B267" t="s">
        <v>3</v>
      </c>
      <c r="C267" t="s">
        <v>17</v>
      </c>
      <c r="D267" t="s">
        <v>12</v>
      </c>
      <c r="E267" s="3">
        <v>9345564</v>
      </c>
      <c r="F267" s="3">
        <v>5107112</v>
      </c>
      <c r="G267" s="3">
        <f>Table1[[#This Row],[exp_usd]]/Table1[[#This Row],[exp_kg]]*1000</f>
        <v>1829.9116996063528</v>
      </c>
      <c r="H267" s="3">
        <v>3648043</v>
      </c>
      <c r="I267" s="3">
        <v>2664493</v>
      </c>
      <c r="J267" s="3">
        <f>Table1[[#This Row],[imp_usd]]/Table1[[#This Row],[imp_kg]]*1000</f>
        <v>1369.1321388346676</v>
      </c>
      <c r="K267" t="s">
        <v>4</v>
      </c>
      <c r="M267"/>
      <c r="N267" s="3"/>
    </row>
    <row r="268" spans="1:14" x14ac:dyDescent="0.3">
      <c r="A268" s="5">
        <v>42795</v>
      </c>
      <c r="B268" t="s">
        <v>3</v>
      </c>
      <c r="C268" t="s">
        <v>17</v>
      </c>
      <c r="D268" t="s">
        <v>12</v>
      </c>
      <c r="E268" s="3">
        <v>9910027</v>
      </c>
      <c r="F268" s="3">
        <v>5303550</v>
      </c>
      <c r="G268" s="3">
        <f>Table1[[#This Row],[exp_usd]]/Table1[[#This Row],[exp_kg]]*1000</f>
        <v>1868.5648292181652</v>
      </c>
      <c r="H268" s="3">
        <v>7825611</v>
      </c>
      <c r="I268" s="3">
        <v>5484810</v>
      </c>
      <c r="J268" s="3">
        <f>Table1[[#This Row],[imp_usd]]/Table1[[#This Row],[imp_kg]]*1000</f>
        <v>1426.778867453932</v>
      </c>
      <c r="K268" t="s">
        <v>4</v>
      </c>
      <c r="M268"/>
      <c r="N268" s="3"/>
    </row>
    <row r="269" spans="1:14" x14ac:dyDescent="0.3">
      <c r="A269" s="5">
        <v>42826</v>
      </c>
      <c r="B269" t="s">
        <v>3</v>
      </c>
      <c r="C269" t="s">
        <v>17</v>
      </c>
      <c r="D269" t="s">
        <v>12</v>
      </c>
      <c r="E269" s="3">
        <v>8164575</v>
      </c>
      <c r="F269" s="3">
        <v>4376160</v>
      </c>
      <c r="G269" s="3">
        <f>Table1[[#This Row],[exp_usd]]/Table1[[#This Row],[exp_kg]]*1000</f>
        <v>1865.693896018427</v>
      </c>
      <c r="H269" s="3">
        <v>7337219</v>
      </c>
      <c r="I269" s="3">
        <v>5390397</v>
      </c>
      <c r="J269" s="3">
        <f>Table1[[#This Row],[imp_usd]]/Table1[[#This Row],[imp_kg]]*1000</f>
        <v>1361.1648641092668</v>
      </c>
      <c r="K269" t="s">
        <v>4</v>
      </c>
      <c r="M269"/>
      <c r="N269" s="3"/>
    </row>
    <row r="270" spans="1:14" x14ac:dyDescent="0.3">
      <c r="A270" s="5">
        <v>42856</v>
      </c>
      <c r="B270" t="s">
        <v>3</v>
      </c>
      <c r="C270" t="s">
        <v>17</v>
      </c>
      <c r="D270" t="s">
        <v>12</v>
      </c>
      <c r="E270" s="3">
        <v>9811082</v>
      </c>
      <c r="F270" s="3">
        <v>5371267</v>
      </c>
      <c r="G270" s="3">
        <f>Table1[[#This Row],[exp_usd]]/Table1[[#This Row],[exp_kg]]*1000</f>
        <v>1826.5861667275151</v>
      </c>
      <c r="H270" s="3">
        <v>6631941</v>
      </c>
      <c r="I270" s="3">
        <v>4737802</v>
      </c>
      <c r="J270" s="3">
        <f>Table1[[#This Row],[imp_usd]]/Table1[[#This Row],[imp_kg]]*1000</f>
        <v>1399.7927731044902</v>
      </c>
      <c r="K270" t="s">
        <v>4</v>
      </c>
      <c r="M270"/>
      <c r="N270" s="3"/>
    </row>
    <row r="271" spans="1:14" x14ac:dyDescent="0.3">
      <c r="A271" s="5">
        <v>42887</v>
      </c>
      <c r="B271" t="s">
        <v>3</v>
      </c>
      <c r="C271" t="s">
        <v>17</v>
      </c>
      <c r="D271" t="s">
        <v>12</v>
      </c>
      <c r="E271" s="3">
        <v>9569436</v>
      </c>
      <c r="F271" s="3">
        <v>5367926</v>
      </c>
      <c r="G271" s="3">
        <f>Table1[[#This Row],[exp_usd]]/Table1[[#This Row],[exp_kg]]*1000</f>
        <v>1782.706393493502</v>
      </c>
      <c r="H271" s="3">
        <v>3914686</v>
      </c>
      <c r="I271" s="3">
        <v>2825996</v>
      </c>
      <c r="J271" s="3">
        <f>Table1[[#This Row],[imp_usd]]/Table1[[#This Row],[imp_kg]]*1000</f>
        <v>1385.2411680695939</v>
      </c>
      <c r="K271" t="s">
        <v>4</v>
      </c>
      <c r="M271"/>
      <c r="N271" s="3"/>
    </row>
    <row r="272" spans="1:14" x14ac:dyDescent="0.3">
      <c r="A272" s="5">
        <v>42917</v>
      </c>
      <c r="B272" t="s">
        <v>3</v>
      </c>
      <c r="C272" t="s">
        <v>17</v>
      </c>
      <c r="D272" t="s">
        <v>12</v>
      </c>
      <c r="E272" s="3">
        <v>8755564</v>
      </c>
      <c r="F272" s="3">
        <v>5158880</v>
      </c>
      <c r="G272" s="3">
        <f>Table1[[#This Row],[exp_usd]]/Table1[[#This Row],[exp_kg]]*1000</f>
        <v>1697.1831095121422</v>
      </c>
      <c r="H272" s="3">
        <v>4465329</v>
      </c>
      <c r="I272" s="3">
        <v>3301149</v>
      </c>
      <c r="J272" s="3">
        <f>Table1[[#This Row],[imp_usd]]/Table1[[#This Row],[imp_kg]]*1000</f>
        <v>1352.6590287200002</v>
      </c>
      <c r="K272" t="s">
        <v>4</v>
      </c>
      <c r="M272"/>
      <c r="N272" s="3"/>
    </row>
    <row r="273" spans="1:14" x14ac:dyDescent="0.3">
      <c r="A273" s="5">
        <v>42948</v>
      </c>
      <c r="B273" t="s">
        <v>3</v>
      </c>
      <c r="C273" t="s">
        <v>17</v>
      </c>
      <c r="D273" t="s">
        <v>12</v>
      </c>
      <c r="E273" s="3">
        <v>8492892</v>
      </c>
      <c r="F273" s="3">
        <v>5102251</v>
      </c>
      <c r="G273" s="3">
        <f>Table1[[#This Row],[exp_usd]]/Table1[[#This Row],[exp_kg]]*1000</f>
        <v>1664.538259681854</v>
      </c>
      <c r="H273" s="3">
        <v>4326049</v>
      </c>
      <c r="I273" s="3">
        <v>3224350</v>
      </c>
      <c r="J273" s="3">
        <f>Table1[[#This Row],[imp_usd]]/Table1[[#This Row],[imp_kg]]*1000</f>
        <v>1341.6809589529673</v>
      </c>
      <c r="K273" t="s">
        <v>4</v>
      </c>
      <c r="M273"/>
      <c r="N273" s="3"/>
    </row>
    <row r="274" spans="1:14" x14ac:dyDescent="0.3">
      <c r="A274" s="5">
        <v>42979</v>
      </c>
      <c r="B274" t="s">
        <v>3</v>
      </c>
      <c r="C274" t="s">
        <v>17</v>
      </c>
      <c r="D274" t="s">
        <v>12</v>
      </c>
      <c r="E274" s="3">
        <v>7649033</v>
      </c>
      <c r="F274" s="3">
        <v>4635835</v>
      </c>
      <c r="G274" s="3">
        <f>Table1[[#This Row],[exp_usd]]/Table1[[#This Row],[exp_kg]]*1000</f>
        <v>1649.9795613950885</v>
      </c>
      <c r="H274" s="3">
        <v>5308685</v>
      </c>
      <c r="I274" s="3">
        <v>3895977</v>
      </c>
      <c r="J274" s="3">
        <f>Table1[[#This Row],[imp_usd]]/Table1[[#This Row],[imp_kg]]*1000</f>
        <v>1362.6068634388755</v>
      </c>
      <c r="K274" t="s">
        <v>4</v>
      </c>
      <c r="M274"/>
      <c r="N274" s="3"/>
    </row>
    <row r="275" spans="1:14" x14ac:dyDescent="0.3">
      <c r="A275" s="5">
        <v>43009</v>
      </c>
      <c r="B275" t="s">
        <v>3</v>
      </c>
      <c r="C275" t="s">
        <v>17</v>
      </c>
      <c r="D275" t="s">
        <v>12</v>
      </c>
      <c r="E275" s="3">
        <v>5979922</v>
      </c>
      <c r="F275" s="3">
        <v>3582356</v>
      </c>
      <c r="G275" s="3">
        <f>Table1[[#This Row],[exp_usd]]/Table1[[#This Row],[exp_kg]]*1000</f>
        <v>1669.2707257458499</v>
      </c>
      <c r="H275" s="3">
        <v>5519654</v>
      </c>
      <c r="I275" s="3">
        <v>4424989</v>
      </c>
      <c r="J275" s="3">
        <f>Table1[[#This Row],[imp_usd]]/Table1[[#This Row],[imp_kg]]*1000</f>
        <v>1247.3825358661907</v>
      </c>
      <c r="K275" t="s">
        <v>4</v>
      </c>
      <c r="M275"/>
      <c r="N275" s="3"/>
    </row>
    <row r="276" spans="1:14" x14ac:dyDescent="0.3">
      <c r="A276" s="5">
        <v>43040</v>
      </c>
      <c r="B276" t="s">
        <v>3</v>
      </c>
      <c r="C276" t="s">
        <v>17</v>
      </c>
      <c r="D276" t="s">
        <v>12</v>
      </c>
      <c r="E276" s="3">
        <v>7655105</v>
      </c>
      <c r="F276" s="3">
        <v>4355559</v>
      </c>
      <c r="G276" s="3">
        <f>Table1[[#This Row],[exp_usd]]/Table1[[#This Row],[exp_kg]]*1000</f>
        <v>1757.548227449106</v>
      </c>
      <c r="H276" s="3">
        <v>10542800</v>
      </c>
      <c r="I276" s="3">
        <v>8528799</v>
      </c>
      <c r="J276" s="3">
        <f>Table1[[#This Row],[imp_usd]]/Table1[[#This Row],[imp_kg]]*1000</f>
        <v>1236.1412198833623</v>
      </c>
      <c r="K276" t="s">
        <v>4</v>
      </c>
      <c r="M276"/>
      <c r="N276" s="3"/>
    </row>
    <row r="277" spans="1:14" x14ac:dyDescent="0.3">
      <c r="A277" s="5">
        <v>43070</v>
      </c>
      <c r="B277" t="s">
        <v>3</v>
      </c>
      <c r="C277" t="s">
        <v>17</v>
      </c>
      <c r="D277" t="s">
        <v>12</v>
      </c>
      <c r="E277" s="3">
        <v>9623446</v>
      </c>
      <c r="F277" s="3">
        <v>5294451</v>
      </c>
      <c r="G277" s="3">
        <f>Table1[[#This Row],[exp_usd]]/Table1[[#This Row],[exp_kg]]*1000</f>
        <v>1817.6475710135007</v>
      </c>
      <c r="H277" s="3">
        <v>9908251</v>
      </c>
      <c r="I277" s="3">
        <v>7926161</v>
      </c>
      <c r="J277" s="3">
        <f>Table1[[#This Row],[imp_usd]]/Table1[[#This Row],[imp_kg]]*1000</f>
        <v>1250.0693589242005</v>
      </c>
      <c r="K277" t="s">
        <v>4</v>
      </c>
      <c r="M277"/>
      <c r="N277" s="3"/>
    </row>
    <row r="278" spans="1:14" x14ac:dyDescent="0.3">
      <c r="A278" s="5">
        <v>43101</v>
      </c>
      <c r="B278" t="s">
        <v>3</v>
      </c>
      <c r="C278" t="s">
        <v>17</v>
      </c>
      <c r="D278" t="s">
        <v>12</v>
      </c>
      <c r="E278" s="3">
        <v>9329983</v>
      </c>
      <c r="F278" s="3">
        <v>4830022</v>
      </c>
      <c r="G278" s="3">
        <f>Table1[[#This Row],[exp_usd]]/Table1[[#This Row],[exp_kg]]*1000</f>
        <v>1931.6647004920476</v>
      </c>
      <c r="H278" s="3">
        <v>9591480</v>
      </c>
      <c r="I278" s="3">
        <v>7476287</v>
      </c>
      <c r="J278" s="3">
        <f>Table1[[#This Row],[imp_usd]]/Table1[[#This Row],[imp_kg]]*1000</f>
        <v>1282.9202517238839</v>
      </c>
      <c r="K278" t="s">
        <v>4</v>
      </c>
      <c r="M278"/>
      <c r="N278" s="3"/>
    </row>
    <row r="279" spans="1:14" x14ac:dyDescent="0.3">
      <c r="A279" s="5">
        <v>43132</v>
      </c>
      <c r="B279" t="s">
        <v>3</v>
      </c>
      <c r="C279" t="s">
        <v>17</v>
      </c>
      <c r="D279" t="s">
        <v>12</v>
      </c>
      <c r="E279" s="3">
        <v>5324465</v>
      </c>
      <c r="F279" s="3">
        <v>2765640</v>
      </c>
      <c r="G279" s="3">
        <f>Table1[[#This Row],[exp_usd]]/Table1[[#This Row],[exp_kg]]*1000</f>
        <v>1925.2198406155537</v>
      </c>
      <c r="H279" s="3">
        <v>3407479</v>
      </c>
      <c r="I279" s="3">
        <v>2796686</v>
      </c>
      <c r="J279" s="3">
        <f>Table1[[#This Row],[imp_usd]]/Table1[[#This Row],[imp_kg]]*1000</f>
        <v>1218.3988477791215</v>
      </c>
      <c r="K279" t="s">
        <v>4</v>
      </c>
      <c r="M279"/>
      <c r="N279" s="3"/>
    </row>
    <row r="280" spans="1:14" x14ac:dyDescent="0.3">
      <c r="A280" s="5">
        <v>43160</v>
      </c>
      <c r="B280" t="s">
        <v>3</v>
      </c>
      <c r="C280" t="s">
        <v>17</v>
      </c>
      <c r="D280" t="s">
        <v>12</v>
      </c>
      <c r="E280" s="3">
        <v>9877942</v>
      </c>
      <c r="F280" s="3">
        <v>5154424</v>
      </c>
      <c r="G280" s="3">
        <f>Table1[[#This Row],[exp_usd]]/Table1[[#This Row],[exp_kg]]*1000</f>
        <v>1916.4007462327509</v>
      </c>
      <c r="H280" s="3">
        <v>8792609</v>
      </c>
      <c r="I280" s="3">
        <v>6766497</v>
      </c>
      <c r="J280" s="3">
        <f>Table1[[#This Row],[imp_usd]]/Table1[[#This Row],[imp_kg]]*1000</f>
        <v>1299.4329266679642</v>
      </c>
      <c r="K280" t="s">
        <v>4</v>
      </c>
      <c r="M280"/>
      <c r="N280" s="3"/>
    </row>
    <row r="281" spans="1:14" x14ac:dyDescent="0.3">
      <c r="A281" s="5">
        <v>43191</v>
      </c>
      <c r="B281" t="s">
        <v>3</v>
      </c>
      <c r="C281" t="s">
        <v>17</v>
      </c>
      <c r="D281" t="s">
        <v>12</v>
      </c>
      <c r="E281" s="3">
        <v>6290796</v>
      </c>
      <c r="F281" s="3">
        <v>3239250</v>
      </c>
      <c r="G281" s="3">
        <f>Table1[[#This Row],[exp_usd]]/Table1[[#This Row],[exp_kg]]*1000</f>
        <v>1942.0532530678399</v>
      </c>
      <c r="H281" s="3">
        <v>8120346</v>
      </c>
      <c r="I281" s="3">
        <v>6330664</v>
      </c>
      <c r="J281" s="3">
        <f>Table1[[#This Row],[imp_usd]]/Table1[[#This Row],[imp_kg]]*1000</f>
        <v>1282.7005192504294</v>
      </c>
      <c r="K281" t="s">
        <v>4</v>
      </c>
      <c r="M281"/>
      <c r="N281" s="3"/>
    </row>
    <row r="282" spans="1:14" x14ac:dyDescent="0.3">
      <c r="A282" s="5">
        <v>43221</v>
      </c>
      <c r="B282" t="s">
        <v>3</v>
      </c>
      <c r="C282" t="s">
        <v>17</v>
      </c>
      <c r="D282" t="s">
        <v>12</v>
      </c>
      <c r="E282" s="3">
        <v>6254998</v>
      </c>
      <c r="F282" s="3">
        <v>3367992</v>
      </c>
      <c r="G282" s="3">
        <f>Table1[[#This Row],[exp_usd]]/Table1[[#This Row],[exp_kg]]*1000</f>
        <v>1857.1890907104291</v>
      </c>
      <c r="H282" s="3">
        <v>4323898</v>
      </c>
      <c r="I282" s="3">
        <v>3296631</v>
      </c>
      <c r="J282" s="3">
        <f>Table1[[#This Row],[imp_usd]]/Table1[[#This Row],[imp_kg]]*1000</f>
        <v>1311.6111569660056</v>
      </c>
      <c r="K282" t="s">
        <v>4</v>
      </c>
      <c r="M282"/>
      <c r="N282" s="3"/>
    </row>
    <row r="283" spans="1:14" x14ac:dyDescent="0.3">
      <c r="A283" s="5">
        <v>43252</v>
      </c>
      <c r="B283" t="s">
        <v>3</v>
      </c>
      <c r="C283" t="s">
        <v>17</v>
      </c>
      <c r="D283" t="s">
        <v>12</v>
      </c>
      <c r="E283" s="3">
        <v>5254048</v>
      </c>
      <c r="F283" s="3">
        <v>2890580</v>
      </c>
      <c r="G283" s="3">
        <f>Table1[[#This Row],[exp_usd]]/Table1[[#This Row],[exp_kg]]*1000</f>
        <v>1817.6449017152268</v>
      </c>
      <c r="H283" s="3">
        <v>4818187</v>
      </c>
      <c r="I283" s="3">
        <v>3928276</v>
      </c>
      <c r="J283" s="3">
        <f>Table1[[#This Row],[imp_usd]]/Table1[[#This Row],[imp_kg]]*1000</f>
        <v>1226.5398357956519</v>
      </c>
      <c r="K283" t="s">
        <v>4</v>
      </c>
      <c r="M283"/>
      <c r="N283" s="3"/>
    </row>
    <row r="284" spans="1:14" x14ac:dyDescent="0.3">
      <c r="A284" s="5">
        <v>43282</v>
      </c>
      <c r="B284" t="s">
        <v>3</v>
      </c>
      <c r="C284" t="s">
        <v>17</v>
      </c>
      <c r="D284" t="s">
        <v>12</v>
      </c>
      <c r="E284" s="3">
        <v>9913916</v>
      </c>
      <c r="F284" s="3">
        <v>6061206</v>
      </c>
      <c r="G284" s="3">
        <f>Table1[[#This Row],[exp_usd]]/Table1[[#This Row],[exp_kg]]*1000</f>
        <v>1635.6342285677142</v>
      </c>
      <c r="H284" s="3">
        <v>3802290</v>
      </c>
      <c r="I284" s="3">
        <v>2931526</v>
      </c>
      <c r="J284" s="3">
        <f>Table1[[#This Row],[imp_usd]]/Table1[[#This Row],[imp_kg]]*1000</f>
        <v>1297.0343773174791</v>
      </c>
      <c r="K284" t="s">
        <v>4</v>
      </c>
      <c r="M284"/>
      <c r="N284" s="3"/>
    </row>
    <row r="285" spans="1:14" x14ac:dyDescent="0.3">
      <c r="A285" s="5">
        <v>43313</v>
      </c>
      <c r="B285" t="s">
        <v>3</v>
      </c>
      <c r="C285" t="s">
        <v>17</v>
      </c>
      <c r="D285" t="s">
        <v>12</v>
      </c>
      <c r="E285" s="3">
        <v>8687787</v>
      </c>
      <c r="F285" s="3">
        <v>5459205</v>
      </c>
      <c r="G285" s="3">
        <f>Table1[[#This Row],[exp_usd]]/Table1[[#This Row],[exp_kg]]*1000</f>
        <v>1591.4014952726634</v>
      </c>
      <c r="H285" s="3">
        <v>4210277</v>
      </c>
      <c r="I285" s="3">
        <v>3559225</v>
      </c>
      <c r="J285" s="3">
        <f>Table1[[#This Row],[imp_usd]]/Table1[[#This Row],[imp_kg]]*1000</f>
        <v>1182.9195962604217</v>
      </c>
      <c r="K285" t="s">
        <v>4</v>
      </c>
      <c r="M285"/>
      <c r="N285" s="3"/>
    </row>
    <row r="286" spans="1:14" x14ac:dyDescent="0.3">
      <c r="A286" s="5">
        <v>43344</v>
      </c>
      <c r="B286" t="s">
        <v>3</v>
      </c>
      <c r="C286" t="s">
        <v>17</v>
      </c>
      <c r="D286" t="s">
        <v>12</v>
      </c>
      <c r="E286" s="3">
        <v>6503323</v>
      </c>
      <c r="F286" s="3">
        <v>4123746</v>
      </c>
      <c r="G286" s="3">
        <f>Table1[[#This Row],[exp_usd]]/Table1[[#This Row],[exp_kg]]*1000</f>
        <v>1577.0425724571785</v>
      </c>
      <c r="H286" s="3">
        <v>8859610</v>
      </c>
      <c r="I286" s="3">
        <v>7341751</v>
      </c>
      <c r="J286" s="3">
        <f>Table1[[#This Row],[imp_usd]]/Table1[[#This Row],[imp_kg]]*1000</f>
        <v>1206.7434594281392</v>
      </c>
      <c r="K286" t="s">
        <v>4</v>
      </c>
      <c r="M286"/>
      <c r="N286" s="3"/>
    </row>
    <row r="287" spans="1:14" x14ac:dyDescent="0.3">
      <c r="A287" s="5">
        <v>43374</v>
      </c>
      <c r="B287" t="s">
        <v>3</v>
      </c>
      <c r="C287" t="s">
        <v>17</v>
      </c>
      <c r="D287" t="s">
        <v>12</v>
      </c>
      <c r="E287" s="3">
        <v>5961285</v>
      </c>
      <c r="F287" s="3">
        <v>3726749</v>
      </c>
      <c r="G287" s="3">
        <f>Table1[[#This Row],[exp_usd]]/Table1[[#This Row],[exp_kg]]*1000</f>
        <v>1599.5939087928916</v>
      </c>
      <c r="H287" s="3">
        <v>11153726</v>
      </c>
      <c r="I287" s="3">
        <v>10007040</v>
      </c>
      <c r="J287" s="3">
        <f>Table1[[#This Row],[imp_usd]]/Table1[[#This Row],[imp_kg]]*1000</f>
        <v>1114.5879300972115</v>
      </c>
      <c r="K287" t="s">
        <v>4</v>
      </c>
      <c r="M287"/>
      <c r="N287" s="3"/>
    </row>
    <row r="288" spans="1:14" x14ac:dyDescent="0.3">
      <c r="A288" s="5">
        <v>43405</v>
      </c>
      <c r="B288" t="s">
        <v>3</v>
      </c>
      <c r="C288" t="s">
        <v>17</v>
      </c>
      <c r="D288" t="s">
        <v>12</v>
      </c>
      <c r="E288" s="3">
        <v>6540244</v>
      </c>
      <c r="F288" s="3">
        <v>4055856</v>
      </c>
      <c r="G288" s="3">
        <f>Table1[[#This Row],[exp_usd]]/Table1[[#This Row],[exp_kg]]*1000</f>
        <v>1612.5434433569635</v>
      </c>
      <c r="H288" s="3">
        <v>8555393</v>
      </c>
      <c r="I288" s="3">
        <v>7673863</v>
      </c>
      <c r="J288" s="3">
        <f>Table1[[#This Row],[imp_usd]]/Table1[[#This Row],[imp_kg]]*1000</f>
        <v>1114.8743468576388</v>
      </c>
      <c r="K288" t="s">
        <v>4</v>
      </c>
      <c r="M288"/>
      <c r="N288" s="3"/>
    </row>
    <row r="289" spans="1:14" x14ac:dyDescent="0.3">
      <c r="A289" s="5">
        <v>43435</v>
      </c>
      <c r="B289" t="s">
        <v>3</v>
      </c>
      <c r="C289" t="s">
        <v>17</v>
      </c>
      <c r="D289" t="s">
        <v>12</v>
      </c>
      <c r="E289" s="3">
        <v>3978758</v>
      </c>
      <c r="F289" s="3">
        <v>2415892</v>
      </c>
      <c r="G289" s="3">
        <f>Table1[[#This Row],[exp_usd]]/Table1[[#This Row],[exp_kg]]*1000</f>
        <v>1646.9105407029786</v>
      </c>
      <c r="H289" s="3">
        <v>8622792</v>
      </c>
      <c r="I289" s="3">
        <v>7822768</v>
      </c>
      <c r="J289" s="3">
        <f>Table1[[#This Row],[imp_usd]]/Table1[[#This Row],[imp_kg]]*1000</f>
        <v>1102.2686598912303</v>
      </c>
      <c r="K289" t="s">
        <v>4</v>
      </c>
      <c r="M289"/>
      <c r="N289" s="3"/>
    </row>
    <row r="290" spans="1:14" x14ac:dyDescent="0.3">
      <c r="A290" s="5">
        <v>43466</v>
      </c>
      <c r="B290" t="s">
        <v>3</v>
      </c>
      <c r="C290" t="s">
        <v>17</v>
      </c>
      <c r="D290" t="s">
        <v>12</v>
      </c>
      <c r="E290" s="3">
        <v>7436128</v>
      </c>
      <c r="F290" s="3">
        <v>4984000</v>
      </c>
      <c r="G290" s="3">
        <f>Table1[[#This Row],[exp_usd]]/Table1[[#This Row],[exp_kg]]*1000</f>
        <v>1492</v>
      </c>
      <c r="H290" s="3">
        <v>6847821</v>
      </c>
      <c r="I290" s="3">
        <v>6326288</v>
      </c>
      <c r="J290" s="3">
        <f>Table1[[#This Row],[imp_usd]]/Table1[[#This Row],[imp_kg]]*1000</f>
        <v>1082.4390226938767</v>
      </c>
      <c r="K290" t="s">
        <v>4</v>
      </c>
      <c r="M290"/>
      <c r="N290" s="3"/>
    </row>
    <row r="291" spans="1:14" x14ac:dyDescent="0.3">
      <c r="A291" s="5">
        <v>43497</v>
      </c>
      <c r="B291" t="s">
        <v>3</v>
      </c>
      <c r="C291" t="s">
        <v>17</v>
      </c>
      <c r="D291" t="s">
        <v>12</v>
      </c>
      <c r="E291" s="3">
        <v>3248544</v>
      </c>
      <c r="F291" s="3">
        <v>2192000</v>
      </c>
      <c r="G291" s="3">
        <f>Table1[[#This Row],[exp_usd]]/Table1[[#This Row],[exp_kg]]*1000</f>
        <v>1482</v>
      </c>
      <c r="H291" s="3">
        <v>2805889</v>
      </c>
      <c r="I291" s="3">
        <v>2449791</v>
      </c>
      <c r="J291" s="3">
        <f>Table1[[#This Row],[imp_usd]]/Table1[[#This Row],[imp_kg]]*1000</f>
        <v>1145.3585224208923</v>
      </c>
      <c r="K291" t="s">
        <v>4</v>
      </c>
      <c r="M291"/>
      <c r="N291" s="3"/>
    </row>
    <row r="292" spans="1:14" x14ac:dyDescent="0.3">
      <c r="A292" s="5">
        <v>43525</v>
      </c>
      <c r="B292" t="s">
        <v>3</v>
      </c>
      <c r="C292" t="s">
        <v>17</v>
      </c>
      <c r="D292" t="s">
        <v>12</v>
      </c>
      <c r="E292" s="3">
        <v>5653872</v>
      </c>
      <c r="F292" s="3">
        <v>3792000</v>
      </c>
      <c r="G292" s="3">
        <f>Table1[[#This Row],[exp_usd]]/Table1[[#This Row],[exp_kg]]*1000</f>
        <v>1491</v>
      </c>
      <c r="H292" s="3">
        <v>5933804</v>
      </c>
      <c r="I292" s="3">
        <v>5046659</v>
      </c>
      <c r="J292" s="3">
        <f>Table1[[#This Row],[imp_usd]]/Table1[[#This Row],[imp_kg]]*1000</f>
        <v>1175.7885761649441</v>
      </c>
      <c r="K292" t="s">
        <v>4</v>
      </c>
      <c r="M292"/>
      <c r="N292" s="3"/>
    </row>
    <row r="293" spans="1:14" x14ac:dyDescent="0.3">
      <c r="A293" s="5">
        <v>43556</v>
      </c>
      <c r="B293" t="s">
        <v>3</v>
      </c>
      <c r="C293" t="s">
        <v>17</v>
      </c>
      <c r="D293" t="s">
        <v>12</v>
      </c>
      <c r="E293" s="3">
        <v>4470392</v>
      </c>
      <c r="F293" s="3">
        <v>3166000</v>
      </c>
      <c r="G293" s="3">
        <f>Table1[[#This Row],[exp_usd]]/Table1[[#This Row],[exp_kg]]*1000</f>
        <v>1412</v>
      </c>
      <c r="H293" s="3">
        <v>5610429</v>
      </c>
      <c r="I293" s="3">
        <v>4952142</v>
      </c>
      <c r="J293" s="3">
        <f>Table1[[#This Row],[imp_usd]]/Table1[[#This Row],[imp_kg]]*1000</f>
        <v>1132.9297503989183</v>
      </c>
      <c r="K293" t="s">
        <v>4</v>
      </c>
      <c r="M293"/>
      <c r="N293" s="3"/>
    </row>
    <row r="294" spans="1:14" x14ac:dyDescent="0.3">
      <c r="A294" s="5">
        <v>43586</v>
      </c>
      <c r="B294" t="s">
        <v>3</v>
      </c>
      <c r="C294" t="s">
        <v>17</v>
      </c>
      <c r="D294" t="s">
        <v>12</v>
      </c>
      <c r="E294" s="3">
        <v>4989256</v>
      </c>
      <c r="F294" s="3">
        <v>3448000</v>
      </c>
      <c r="G294" s="3">
        <f>Table1[[#This Row],[exp_usd]]/Table1[[#This Row],[exp_kg]]*1000</f>
        <v>1447</v>
      </c>
      <c r="H294" s="3">
        <v>7252973</v>
      </c>
      <c r="I294" s="3">
        <v>6862568</v>
      </c>
      <c r="J294" s="3">
        <f>Table1[[#This Row],[imp_usd]]/Table1[[#This Row],[imp_kg]]*1000</f>
        <v>1056.8890537769535</v>
      </c>
      <c r="K294" t="s">
        <v>4</v>
      </c>
      <c r="M294"/>
      <c r="N294" s="3"/>
    </row>
    <row r="295" spans="1:14" x14ac:dyDescent="0.3">
      <c r="A295" s="5">
        <v>43617</v>
      </c>
      <c r="B295" t="s">
        <v>3</v>
      </c>
      <c r="C295" t="s">
        <v>17</v>
      </c>
      <c r="D295" t="s">
        <v>12</v>
      </c>
      <c r="E295" s="3">
        <v>3187725</v>
      </c>
      <c r="F295" s="3">
        <v>2237000</v>
      </c>
      <c r="G295" s="3">
        <f>Table1[[#This Row],[exp_usd]]/Table1[[#This Row],[exp_kg]]*1000</f>
        <v>1425</v>
      </c>
      <c r="H295" s="3">
        <v>5842285</v>
      </c>
      <c r="I295" s="3">
        <v>5579755</v>
      </c>
      <c r="J295" s="3">
        <f>Table1[[#This Row],[imp_usd]]/Table1[[#This Row],[imp_kg]]*1000</f>
        <v>1047.0504529320733</v>
      </c>
      <c r="K295" t="s">
        <v>4</v>
      </c>
      <c r="M295"/>
      <c r="N295" s="3"/>
    </row>
    <row r="296" spans="1:14" x14ac:dyDescent="0.3">
      <c r="A296" s="5">
        <v>43647</v>
      </c>
      <c r="B296" t="s">
        <v>3</v>
      </c>
      <c r="C296" t="s">
        <v>17</v>
      </c>
      <c r="D296" t="s">
        <v>12</v>
      </c>
      <c r="E296" s="3">
        <v>3152302</v>
      </c>
      <c r="F296" s="3">
        <v>2306000</v>
      </c>
      <c r="G296" s="3">
        <f>Table1[[#This Row],[exp_usd]]/Table1[[#This Row],[exp_kg]]*1000</f>
        <v>1367</v>
      </c>
      <c r="H296" s="3">
        <v>6538173</v>
      </c>
      <c r="I296" s="3">
        <v>6232818</v>
      </c>
      <c r="J296" s="3">
        <f>Table1[[#This Row],[imp_usd]]/Table1[[#This Row],[imp_kg]]*1000</f>
        <v>1048.991483467029</v>
      </c>
      <c r="K296" t="s">
        <v>4</v>
      </c>
      <c r="M296"/>
      <c r="N296" s="3"/>
    </row>
    <row r="297" spans="1:14" x14ac:dyDescent="0.3">
      <c r="A297" s="5">
        <v>43678</v>
      </c>
      <c r="B297" t="s">
        <v>3</v>
      </c>
      <c r="C297" t="s">
        <v>17</v>
      </c>
      <c r="D297" t="s">
        <v>12</v>
      </c>
      <c r="E297" s="3">
        <v>4999236</v>
      </c>
      <c r="F297" s="3">
        <v>3756000</v>
      </c>
      <c r="G297" s="3">
        <f>Table1[[#This Row],[exp_usd]]/Table1[[#This Row],[exp_kg]]*1000</f>
        <v>1331</v>
      </c>
      <c r="H297" s="3">
        <v>6634552</v>
      </c>
      <c r="I297" s="3">
        <v>6475331</v>
      </c>
      <c r="J297" s="3">
        <f>Table1[[#This Row],[imp_usd]]/Table1[[#This Row],[imp_kg]]*1000</f>
        <v>1024.5888588552461</v>
      </c>
      <c r="K297" t="s">
        <v>4</v>
      </c>
      <c r="M297"/>
      <c r="N297" s="3"/>
    </row>
    <row r="298" spans="1:14" x14ac:dyDescent="0.3">
      <c r="A298" s="5">
        <v>43709</v>
      </c>
      <c r="B298" t="s">
        <v>3</v>
      </c>
      <c r="C298" t="s">
        <v>17</v>
      </c>
      <c r="D298" t="s">
        <v>12</v>
      </c>
      <c r="E298" s="3">
        <v>3545760</v>
      </c>
      <c r="F298" s="3">
        <v>2656000</v>
      </c>
      <c r="G298" s="3">
        <f>Table1[[#This Row],[exp_usd]]/Table1[[#This Row],[exp_kg]]*1000</f>
        <v>1335</v>
      </c>
      <c r="H298" s="3">
        <v>9633073</v>
      </c>
      <c r="I298" s="3">
        <v>9948230</v>
      </c>
      <c r="J298" s="3">
        <f>Table1[[#This Row],[imp_usd]]/Table1[[#This Row],[imp_kg]]*1000</f>
        <v>968.32029416288128</v>
      </c>
      <c r="K298" t="s">
        <v>4</v>
      </c>
      <c r="M298"/>
      <c r="N298" s="3"/>
    </row>
    <row r="299" spans="1:14" x14ac:dyDescent="0.3">
      <c r="A299" s="5">
        <v>43739</v>
      </c>
      <c r="B299" t="s">
        <v>3</v>
      </c>
      <c r="C299" t="s">
        <v>17</v>
      </c>
      <c r="D299" t="s">
        <v>12</v>
      </c>
      <c r="E299" s="3">
        <v>2256654</v>
      </c>
      <c r="F299" s="3">
        <v>1707000</v>
      </c>
      <c r="G299" s="3">
        <f>Table1[[#This Row],[exp_usd]]/Table1[[#This Row],[exp_kg]]*1000</f>
        <v>1322</v>
      </c>
      <c r="H299" s="3">
        <v>5589499</v>
      </c>
      <c r="I299" s="3">
        <v>5698350</v>
      </c>
      <c r="J299" s="3">
        <f>Table1[[#This Row],[imp_usd]]/Table1[[#This Row],[imp_kg]]*1000</f>
        <v>980.89780375020837</v>
      </c>
      <c r="K299" t="s">
        <v>4</v>
      </c>
      <c r="M299"/>
      <c r="N299" s="3"/>
    </row>
    <row r="300" spans="1:14" x14ac:dyDescent="0.3">
      <c r="A300" s="5">
        <v>43770</v>
      </c>
      <c r="B300" t="s">
        <v>3</v>
      </c>
      <c r="C300" t="s">
        <v>17</v>
      </c>
      <c r="D300" t="s">
        <v>12</v>
      </c>
      <c r="E300" s="3">
        <v>2559879</v>
      </c>
      <c r="F300" s="3">
        <v>2043000</v>
      </c>
      <c r="G300" s="3">
        <f>Table1[[#This Row],[exp_usd]]/Table1[[#This Row],[exp_kg]]*1000</f>
        <v>1253</v>
      </c>
      <c r="H300" s="3">
        <v>9255875</v>
      </c>
      <c r="I300" s="3">
        <v>9552905</v>
      </c>
      <c r="J300" s="3">
        <f>Table1[[#This Row],[imp_usd]]/Table1[[#This Row],[imp_kg]]*1000</f>
        <v>968.90684037996823</v>
      </c>
      <c r="K300" t="s">
        <v>4</v>
      </c>
      <c r="M300"/>
      <c r="N300" s="3"/>
    </row>
    <row r="301" spans="1:14" x14ac:dyDescent="0.3">
      <c r="A301" s="5">
        <v>43800</v>
      </c>
      <c r="B301" t="s">
        <v>3</v>
      </c>
      <c r="C301" t="s">
        <v>17</v>
      </c>
      <c r="D301" t="s">
        <v>12</v>
      </c>
      <c r="E301" s="3">
        <v>3617138</v>
      </c>
      <c r="F301" s="3">
        <v>2903000</v>
      </c>
      <c r="G301" s="3">
        <f>Table1[[#This Row],[exp_usd]]/Table1[[#This Row],[exp_kg]]*1000</f>
        <v>1246</v>
      </c>
      <c r="H301" s="3">
        <v>6202251</v>
      </c>
      <c r="I301" s="3">
        <v>6410156</v>
      </c>
      <c r="J301" s="3">
        <f>Table1[[#This Row],[imp_usd]]/Table1[[#This Row],[imp_kg]]*1000</f>
        <v>967.56631195871057</v>
      </c>
      <c r="K301" t="s">
        <v>4</v>
      </c>
      <c r="M301"/>
      <c r="N301" s="3"/>
    </row>
    <row r="302" spans="1:14" x14ac:dyDescent="0.3">
      <c r="A302" s="5">
        <v>43831</v>
      </c>
      <c r="B302" t="s">
        <v>3</v>
      </c>
      <c r="C302" t="s">
        <v>17</v>
      </c>
      <c r="D302" t="s">
        <v>12</v>
      </c>
      <c r="E302" s="3">
        <v>3262536.9999999995</v>
      </c>
      <c r="F302" s="3">
        <v>2623948</v>
      </c>
      <c r="G302" s="3">
        <f>Table1[[#This Row],[exp_usd]]/Table1[[#This Row],[exp_kg]]*1000</f>
        <v>1243.3695332377013</v>
      </c>
      <c r="H302" s="3">
        <v>4244993</v>
      </c>
      <c r="I302" s="3">
        <v>4457160</v>
      </c>
      <c r="J302" s="3">
        <f>Table1[[#This Row],[imp_usd]]/Table1[[#This Row],[imp_kg]]*1000</f>
        <v>952.3986125694388</v>
      </c>
      <c r="K302" t="s">
        <v>13</v>
      </c>
      <c r="M302"/>
      <c r="N302" s="3"/>
    </row>
    <row r="303" spans="1:14" x14ac:dyDescent="0.3">
      <c r="A303" s="5">
        <v>43862</v>
      </c>
      <c r="B303" t="s">
        <v>3</v>
      </c>
      <c r="C303" t="s">
        <v>17</v>
      </c>
      <c r="D303" t="s">
        <v>12</v>
      </c>
      <c r="E303" s="3">
        <v>4017984</v>
      </c>
      <c r="F303" s="3">
        <v>3264000</v>
      </c>
      <c r="G303" s="3">
        <f>Table1[[#This Row],[exp_usd]]/Table1[[#This Row],[exp_kg]]*1000</f>
        <v>1231</v>
      </c>
      <c r="H303" s="3">
        <v>3875177</v>
      </c>
      <c r="I303" s="3">
        <v>4065200</v>
      </c>
      <c r="J303" s="3">
        <f>Table1[[#This Row],[imp_usd]]/Table1[[#This Row],[imp_kg]]*1000</f>
        <v>953.25617435796516</v>
      </c>
      <c r="K303" t="s">
        <v>13</v>
      </c>
      <c r="M303"/>
      <c r="N303" s="3"/>
    </row>
    <row r="304" spans="1:14" x14ac:dyDescent="0.3">
      <c r="A304" s="5">
        <v>43891</v>
      </c>
      <c r="B304" t="s">
        <v>3</v>
      </c>
      <c r="C304" t="s">
        <v>17</v>
      </c>
      <c r="D304" t="s">
        <v>12</v>
      </c>
      <c r="E304" s="3">
        <v>5963763</v>
      </c>
      <c r="F304" s="3">
        <v>4440471</v>
      </c>
      <c r="G304" s="3">
        <f>Table1[[#This Row],[exp_usd]]/Table1[[#This Row],[exp_kg]]*1000</f>
        <v>1343.0473929454781</v>
      </c>
      <c r="H304" s="3">
        <v>5625503</v>
      </c>
      <c r="I304" s="3">
        <v>5815160</v>
      </c>
      <c r="J304" s="3">
        <f>Table1[[#This Row],[imp_usd]]/Table1[[#This Row],[imp_kg]]*1000</f>
        <v>967.38576410623273</v>
      </c>
      <c r="K304" t="s">
        <v>13</v>
      </c>
      <c r="M304"/>
      <c r="N304" s="3"/>
    </row>
    <row r="305" spans="1:14" x14ac:dyDescent="0.3">
      <c r="A305" s="5">
        <v>43922</v>
      </c>
      <c r="B305" t="s">
        <v>3</v>
      </c>
      <c r="C305" t="s">
        <v>17</v>
      </c>
      <c r="D305" t="s">
        <v>12</v>
      </c>
      <c r="E305" s="3">
        <v>2652617.9999999995</v>
      </c>
      <c r="F305" s="3">
        <v>1892410</v>
      </c>
      <c r="G305" s="3">
        <f>Table1[[#This Row],[exp_usd]]/Table1[[#This Row],[exp_kg]]*1000</f>
        <v>1401.714216263917</v>
      </c>
      <c r="H305" s="3">
        <v>5998874</v>
      </c>
      <c r="I305" s="3">
        <v>5931900</v>
      </c>
      <c r="J305" s="3">
        <f>Table1[[#This Row],[imp_usd]]/Table1[[#This Row],[imp_kg]]*1000</f>
        <v>1011.290480284563</v>
      </c>
      <c r="K305" t="s">
        <v>13</v>
      </c>
      <c r="M305"/>
      <c r="N305" s="3"/>
    </row>
    <row r="306" spans="1:14" x14ac:dyDescent="0.3">
      <c r="A306" s="5">
        <v>43952</v>
      </c>
      <c r="B306" t="s">
        <v>3</v>
      </c>
      <c r="C306" t="s">
        <v>17</v>
      </c>
      <c r="D306" t="s">
        <v>12</v>
      </c>
      <c r="E306" s="3">
        <v>1686738.0000000002</v>
      </c>
      <c r="F306" s="3">
        <v>1117424</v>
      </c>
      <c r="G306" s="3">
        <f>Table1[[#This Row],[exp_usd]]/Table1[[#This Row],[exp_kg]]*1000</f>
        <v>1509.4878935838144</v>
      </c>
      <c r="H306" s="3">
        <v>4937989</v>
      </c>
      <c r="I306" s="3">
        <v>4911320</v>
      </c>
      <c r="J306" s="3">
        <f>Table1[[#This Row],[imp_usd]]/Table1[[#This Row],[imp_kg]]*1000</f>
        <v>1005.4301084026289</v>
      </c>
      <c r="K306" t="s">
        <v>13</v>
      </c>
      <c r="M306"/>
      <c r="N306" s="3"/>
    </row>
    <row r="307" spans="1:14" x14ac:dyDescent="0.3">
      <c r="A307" s="5">
        <v>43983</v>
      </c>
      <c r="B307" t="s">
        <v>3</v>
      </c>
      <c r="C307" t="s">
        <v>17</v>
      </c>
      <c r="D307" t="s">
        <v>12</v>
      </c>
      <c r="E307" s="3">
        <v>818807</v>
      </c>
      <c r="F307" s="3">
        <v>592607</v>
      </c>
      <c r="G307" s="3">
        <f>Table1[[#This Row],[exp_usd]]/Table1[[#This Row],[exp_kg]]*1000</f>
        <v>1381.7032198404677</v>
      </c>
      <c r="H307" s="3">
        <v>6475660</v>
      </c>
      <c r="I307" s="3">
        <v>6609270</v>
      </c>
      <c r="J307" s="3">
        <f>Table1[[#This Row],[imp_usd]]/Table1[[#This Row],[imp_kg]]*1000</f>
        <v>979.78445425894233</v>
      </c>
      <c r="K307" t="s">
        <v>13</v>
      </c>
      <c r="M307"/>
      <c r="N307" s="3"/>
    </row>
    <row r="308" spans="1:14" x14ac:dyDescent="0.3">
      <c r="A308" s="5">
        <v>44013</v>
      </c>
      <c r="B308" t="s">
        <v>3</v>
      </c>
      <c r="C308" t="s">
        <v>17</v>
      </c>
      <c r="D308" t="s">
        <v>12</v>
      </c>
      <c r="E308" s="3">
        <v>1441026.0000000002</v>
      </c>
      <c r="F308" s="3">
        <v>1042025.0000000001</v>
      </c>
      <c r="G308" s="3">
        <f>Table1[[#This Row],[exp_usd]]/Table1[[#This Row],[exp_kg]]*1000</f>
        <v>1382.9092392217078</v>
      </c>
      <c r="H308" s="3">
        <v>8462388</v>
      </c>
      <c r="I308" s="3">
        <v>8440540</v>
      </c>
      <c r="J308" s="3">
        <f>Table1[[#This Row],[imp_usd]]/Table1[[#This Row],[imp_kg]]*1000</f>
        <v>1002.5884599800487</v>
      </c>
      <c r="K308" t="s">
        <v>13</v>
      </c>
      <c r="M308"/>
      <c r="N308" s="3"/>
    </row>
    <row r="309" spans="1:14" x14ac:dyDescent="0.3">
      <c r="A309" s="5">
        <v>44044</v>
      </c>
      <c r="B309" t="s">
        <v>3</v>
      </c>
      <c r="C309" t="s">
        <v>17</v>
      </c>
      <c r="D309" t="s">
        <v>12</v>
      </c>
      <c r="E309" s="3">
        <v>1982193</v>
      </c>
      <c r="F309" s="3">
        <v>1396367</v>
      </c>
      <c r="G309" s="3">
        <f>Table1[[#This Row],[exp_usd]]/Table1[[#This Row],[exp_kg]]*1000</f>
        <v>1419.5358383576811</v>
      </c>
      <c r="H309" s="3">
        <v>8417845</v>
      </c>
      <c r="I309" s="3">
        <v>8711730</v>
      </c>
      <c r="J309" s="3">
        <f>Table1[[#This Row],[imp_usd]]/Table1[[#This Row],[imp_kg]]*1000</f>
        <v>966.26559822216723</v>
      </c>
      <c r="K309" t="s">
        <v>13</v>
      </c>
      <c r="M309"/>
      <c r="N309" s="3"/>
    </row>
    <row r="310" spans="1:14" x14ac:dyDescent="0.3">
      <c r="A310" s="5">
        <v>44075</v>
      </c>
      <c r="B310" t="s">
        <v>3</v>
      </c>
      <c r="C310" t="s">
        <v>17</v>
      </c>
      <c r="D310" t="s">
        <v>12</v>
      </c>
      <c r="E310" s="3">
        <v>2399071</v>
      </c>
      <c r="F310" s="3">
        <v>1608327</v>
      </c>
      <c r="G310" s="3">
        <f>Table1[[#This Row],[exp_usd]]/Table1[[#This Row],[exp_kg]]*1000</f>
        <v>1491.6562365737814</v>
      </c>
      <c r="H310" s="3">
        <v>8079322</v>
      </c>
      <c r="I310" s="3">
        <v>8334080</v>
      </c>
      <c r="J310" s="3">
        <f>Table1[[#This Row],[imp_usd]]/Table1[[#This Row],[imp_kg]]*1000</f>
        <v>969.4317789126095</v>
      </c>
      <c r="K310" t="s">
        <v>13</v>
      </c>
      <c r="M310"/>
      <c r="N310" s="3"/>
    </row>
    <row r="311" spans="1:14" x14ac:dyDescent="0.3">
      <c r="A311" s="5">
        <v>44105</v>
      </c>
      <c r="B311" t="s">
        <v>3</v>
      </c>
      <c r="C311" t="s">
        <v>17</v>
      </c>
      <c r="D311" t="s">
        <v>12</v>
      </c>
      <c r="E311" s="3">
        <v>1873379</v>
      </c>
      <c r="F311" s="3">
        <v>1339231</v>
      </c>
      <c r="G311" s="3">
        <f>Table1[[#This Row],[exp_usd]]/Table1[[#This Row],[exp_kg]]*1000</f>
        <v>1398.8468008879722</v>
      </c>
      <c r="H311" s="3">
        <v>12657106</v>
      </c>
      <c r="I311" s="3">
        <v>12660690</v>
      </c>
      <c r="J311" s="3">
        <f>Table1[[#This Row],[imp_usd]]/Table1[[#This Row],[imp_kg]]*1000</f>
        <v>999.71691906207332</v>
      </c>
      <c r="K311" t="s">
        <v>13</v>
      </c>
      <c r="M311"/>
      <c r="N311" s="3"/>
    </row>
    <row r="312" spans="1:14" x14ac:dyDescent="0.3">
      <c r="A312" s="5">
        <v>44136</v>
      </c>
      <c r="B312" t="s">
        <v>3</v>
      </c>
      <c r="C312" t="s">
        <v>17</v>
      </c>
      <c r="D312" t="s">
        <v>12</v>
      </c>
      <c r="E312" s="3">
        <v>4318009</v>
      </c>
      <c r="F312" s="3">
        <v>2384165</v>
      </c>
      <c r="G312" s="3">
        <f>Table1[[#This Row],[exp_usd]]/Table1[[#This Row],[exp_kg]]*1000</f>
        <v>1811.1200357357818</v>
      </c>
      <c r="H312" s="3">
        <v>14663941</v>
      </c>
      <c r="I312" s="3">
        <v>14758310</v>
      </c>
      <c r="J312" s="3">
        <f>Table1[[#This Row],[imp_usd]]/Table1[[#This Row],[imp_kg]]*1000</f>
        <v>993.60570417615565</v>
      </c>
      <c r="K312" t="s">
        <v>13</v>
      </c>
      <c r="M312"/>
      <c r="N312" s="3"/>
    </row>
    <row r="313" spans="1:14" x14ac:dyDescent="0.3">
      <c r="A313" s="5">
        <v>44166</v>
      </c>
      <c r="B313" t="s">
        <v>3</v>
      </c>
      <c r="C313" t="s">
        <v>17</v>
      </c>
      <c r="D313" t="s">
        <v>12</v>
      </c>
      <c r="E313" s="3">
        <v>3566640</v>
      </c>
      <c r="F313" s="3">
        <v>1845120</v>
      </c>
      <c r="G313" s="3">
        <f>Table1[[#This Row],[exp_usd]]/Table1[[#This Row],[exp_kg]]*1000</f>
        <v>1933.0124869927158</v>
      </c>
      <c r="H313" s="3">
        <v>12775564</v>
      </c>
      <c r="I313" s="3">
        <v>11262270</v>
      </c>
      <c r="J313" s="3">
        <f>Table1[[#This Row],[imp_usd]]/Table1[[#This Row],[imp_kg]]*1000</f>
        <v>1134.3684710098407</v>
      </c>
      <c r="K313" t="s">
        <v>13</v>
      </c>
      <c r="M313"/>
      <c r="N313" s="3"/>
    </row>
    <row r="314" spans="1:14" x14ac:dyDescent="0.3">
      <c r="A314" s="5">
        <v>44197</v>
      </c>
      <c r="B314" t="s">
        <v>3</v>
      </c>
      <c r="C314" t="s">
        <v>17</v>
      </c>
      <c r="D314" t="s">
        <v>12</v>
      </c>
      <c r="E314" s="3">
        <v>4886918</v>
      </c>
      <c r="F314" s="3">
        <v>2376410</v>
      </c>
      <c r="G314" s="3">
        <f>Table1[[#This Row],[exp_usd]]/Table1[[#This Row],[exp_kg]]*1000</f>
        <v>2056.4288148930527</v>
      </c>
      <c r="H314" s="3">
        <v>12057003</v>
      </c>
      <c r="I314" s="3">
        <v>10780660</v>
      </c>
      <c r="J314" s="3">
        <f>Table1[[#This Row],[imp_usd]]/Table1[[#This Row],[imp_kg]]*1000</f>
        <v>1118.3919166359017</v>
      </c>
      <c r="K314" t="s">
        <v>13</v>
      </c>
      <c r="M314"/>
      <c r="N314" s="3"/>
    </row>
    <row r="315" spans="1:14" x14ac:dyDescent="0.3">
      <c r="A315" s="5">
        <v>44228</v>
      </c>
      <c r="B315" t="s">
        <v>3</v>
      </c>
      <c r="C315" t="s">
        <v>17</v>
      </c>
      <c r="D315" t="s">
        <v>12</v>
      </c>
      <c r="E315" s="3">
        <v>1186678</v>
      </c>
      <c r="F315" s="3">
        <v>554890</v>
      </c>
      <c r="G315" s="3">
        <f>Table1[[#This Row],[exp_usd]]/Table1[[#This Row],[exp_kg]]*1000</f>
        <v>2138.582421741246</v>
      </c>
      <c r="H315" s="3">
        <v>5261555</v>
      </c>
      <c r="I315" s="3">
        <v>4647440</v>
      </c>
      <c r="J315" s="3">
        <f>Table1[[#This Row],[imp_usd]]/Table1[[#This Row],[imp_kg]]*1000</f>
        <v>1132.1404902483948</v>
      </c>
      <c r="K315" t="s">
        <v>13</v>
      </c>
      <c r="M315"/>
      <c r="N315" s="3"/>
    </row>
    <row r="316" spans="1:14" x14ac:dyDescent="0.3">
      <c r="A316" s="5">
        <v>44256</v>
      </c>
      <c r="B316" t="s">
        <v>3</v>
      </c>
      <c r="C316" t="s">
        <v>17</v>
      </c>
      <c r="D316" t="s">
        <v>12</v>
      </c>
      <c r="E316" s="3">
        <v>5774737</v>
      </c>
      <c r="F316" s="3">
        <v>2398640</v>
      </c>
      <c r="G316" s="3">
        <f>Table1[[#This Row],[exp_usd]]/Table1[[#This Row],[exp_kg]]*1000</f>
        <v>2407.5046693126105</v>
      </c>
      <c r="H316" s="3">
        <v>13876998</v>
      </c>
      <c r="I316" s="3">
        <v>10791810</v>
      </c>
      <c r="J316" s="3">
        <f>Table1[[#This Row],[imp_usd]]/Table1[[#This Row],[imp_kg]]*1000</f>
        <v>1285.8823496707225</v>
      </c>
      <c r="K316" t="s">
        <v>13</v>
      </c>
      <c r="M316"/>
      <c r="N316" s="3"/>
    </row>
    <row r="317" spans="1:14" x14ac:dyDescent="0.3">
      <c r="A317" s="5">
        <v>44287</v>
      </c>
      <c r="B317" t="s">
        <v>3</v>
      </c>
      <c r="C317" t="s">
        <v>17</v>
      </c>
      <c r="D317" t="s">
        <v>12</v>
      </c>
      <c r="E317" s="3">
        <v>3466217</v>
      </c>
      <c r="F317" s="3">
        <v>1426580</v>
      </c>
      <c r="G317" s="3">
        <f>Table1[[#This Row],[exp_usd]]/Table1[[#This Row],[exp_kg]]*1000</f>
        <v>2429.7389561048099</v>
      </c>
      <c r="H317" s="3">
        <v>12098517</v>
      </c>
      <c r="I317" s="3">
        <v>9329810</v>
      </c>
      <c r="J317" s="3">
        <f>Table1[[#This Row],[imp_usd]]/Table1[[#This Row],[imp_kg]]*1000</f>
        <v>1296.7592051713807</v>
      </c>
      <c r="K317" t="s">
        <v>13</v>
      </c>
      <c r="M317"/>
      <c r="N317" s="3"/>
    </row>
    <row r="318" spans="1:14" x14ac:dyDescent="0.3">
      <c r="A318" s="5">
        <v>44317</v>
      </c>
      <c r="B318" t="s">
        <v>3</v>
      </c>
      <c r="C318" t="s">
        <v>17</v>
      </c>
      <c r="D318" t="s">
        <v>12</v>
      </c>
      <c r="E318" s="3">
        <v>4543528</v>
      </c>
      <c r="F318" s="3">
        <v>1838850</v>
      </c>
      <c r="G318" s="3">
        <f>Table1[[#This Row],[exp_usd]]/Table1[[#This Row],[exp_kg]]*1000</f>
        <v>2470.8529787639013</v>
      </c>
      <c r="H318" s="3">
        <v>14353253</v>
      </c>
      <c r="I318" s="3">
        <v>9213880</v>
      </c>
      <c r="J318" s="3">
        <f>Table1[[#This Row],[imp_usd]]/Table1[[#This Row],[imp_kg]]*1000</f>
        <v>1557.7859707311143</v>
      </c>
      <c r="K318" t="s">
        <v>13</v>
      </c>
      <c r="M318"/>
      <c r="N318" s="3"/>
    </row>
    <row r="319" spans="1:14" x14ac:dyDescent="0.3">
      <c r="A319" s="5">
        <v>44348</v>
      </c>
      <c r="B319" t="s">
        <v>3</v>
      </c>
      <c r="C319" t="s">
        <v>17</v>
      </c>
      <c r="D319" t="s">
        <v>12</v>
      </c>
      <c r="E319" s="3">
        <v>4098514</v>
      </c>
      <c r="F319" s="3">
        <v>1646580</v>
      </c>
      <c r="G319" s="3">
        <f>Table1[[#This Row],[exp_usd]]/Table1[[#This Row],[exp_kg]]*1000</f>
        <v>2489.1071189981658</v>
      </c>
      <c r="H319" s="3">
        <v>13295284</v>
      </c>
      <c r="I319" s="3">
        <v>8266430</v>
      </c>
      <c r="J319" s="3">
        <f>Table1[[#This Row],[imp_usd]]/Table1[[#This Row],[imp_kg]]*1000</f>
        <v>1608.3465292756364</v>
      </c>
      <c r="K319" t="s">
        <v>13</v>
      </c>
      <c r="M319"/>
      <c r="N319" s="3"/>
    </row>
    <row r="320" spans="1:14" x14ac:dyDescent="0.3">
      <c r="A320" s="5">
        <v>44378</v>
      </c>
      <c r="B320" t="s">
        <v>3</v>
      </c>
      <c r="C320" t="s">
        <v>17</v>
      </c>
      <c r="D320" t="s">
        <v>12</v>
      </c>
      <c r="E320" s="3">
        <v>4503560</v>
      </c>
      <c r="F320" s="3">
        <v>1903520</v>
      </c>
      <c r="G320" s="3">
        <f>Table1[[#This Row],[exp_usd]]/Table1[[#This Row],[exp_kg]]*1000</f>
        <v>2365.911574346474</v>
      </c>
      <c r="H320" s="3">
        <v>10982922</v>
      </c>
      <c r="I320" s="3">
        <v>6802280</v>
      </c>
      <c r="J320" s="3">
        <f>Table1[[#This Row],[imp_usd]]/Table1[[#This Row],[imp_kg]]*1000</f>
        <v>1614.5942242895028</v>
      </c>
      <c r="K320" t="s">
        <v>13</v>
      </c>
      <c r="M320"/>
      <c r="N320" s="3"/>
    </row>
    <row r="321" spans="1:14" x14ac:dyDescent="0.3">
      <c r="A321" s="5">
        <v>44409</v>
      </c>
      <c r="B321" t="s">
        <v>3</v>
      </c>
      <c r="C321" t="s">
        <v>17</v>
      </c>
      <c r="D321" t="s">
        <v>12</v>
      </c>
      <c r="E321" s="3">
        <v>2562144</v>
      </c>
      <c r="F321" s="3">
        <v>1202000</v>
      </c>
      <c r="G321" s="3">
        <f>Table1[[#This Row],[exp_usd]]/Table1[[#This Row],[exp_kg]]*1000</f>
        <v>2131.5673876871883</v>
      </c>
      <c r="H321" s="3">
        <v>9920841</v>
      </c>
      <c r="I321" s="3">
        <v>6178110</v>
      </c>
      <c r="J321" s="3">
        <f>Table1[[#This Row],[imp_usd]]/Table1[[#This Row],[imp_kg]]*1000</f>
        <v>1605.8051734268247</v>
      </c>
      <c r="K321" t="s">
        <v>13</v>
      </c>
      <c r="M321"/>
      <c r="N321" s="3"/>
    </row>
    <row r="322" spans="1:14" x14ac:dyDescent="0.3">
      <c r="A322" s="5">
        <v>44440</v>
      </c>
      <c r="B322" t="s">
        <v>3</v>
      </c>
      <c r="C322" t="s">
        <v>17</v>
      </c>
      <c r="D322" t="s">
        <v>12</v>
      </c>
      <c r="E322" s="3">
        <v>4753104</v>
      </c>
      <c r="F322" s="3">
        <v>2246550</v>
      </c>
      <c r="G322" s="3">
        <f>Table1[[#This Row],[exp_usd]]/Table1[[#This Row],[exp_kg]]*1000</f>
        <v>2115.7347933498031</v>
      </c>
      <c r="H322" s="3">
        <v>6789179</v>
      </c>
      <c r="I322" s="3">
        <v>4144050</v>
      </c>
      <c r="J322" s="3">
        <f>Table1[[#This Row],[imp_usd]]/Table1[[#This Row],[imp_kg]]*1000</f>
        <v>1638.2956286724338</v>
      </c>
      <c r="K322" t="s">
        <v>13</v>
      </c>
      <c r="M322"/>
      <c r="N322" s="3"/>
    </row>
    <row r="323" spans="1:14" x14ac:dyDescent="0.3">
      <c r="A323" s="5">
        <v>44470</v>
      </c>
      <c r="B323" t="s">
        <v>3</v>
      </c>
      <c r="C323" t="s">
        <v>17</v>
      </c>
      <c r="D323" t="s">
        <v>12</v>
      </c>
      <c r="E323" s="3"/>
      <c r="F323" s="3"/>
      <c r="G323" s="3"/>
      <c r="H323" s="3"/>
      <c r="I323" s="3"/>
      <c r="J323" s="3"/>
      <c r="M323"/>
      <c r="N323" s="3"/>
    </row>
    <row r="324" spans="1:14" x14ac:dyDescent="0.3">
      <c r="A324" s="5">
        <v>44501</v>
      </c>
      <c r="B324" t="s">
        <v>3</v>
      </c>
      <c r="C324" t="s">
        <v>17</v>
      </c>
      <c r="D324" t="s">
        <v>12</v>
      </c>
      <c r="E324" s="3"/>
      <c r="F324" s="3"/>
      <c r="G324" s="3"/>
      <c r="H324" s="3"/>
      <c r="I324" s="3"/>
      <c r="J324" s="3"/>
      <c r="M324"/>
      <c r="N324" s="3"/>
    </row>
    <row r="325" spans="1:14" x14ac:dyDescent="0.3">
      <c r="A325" s="5">
        <v>44531</v>
      </c>
      <c r="B325" t="s">
        <v>3</v>
      </c>
      <c r="C325" t="s">
        <v>17</v>
      </c>
      <c r="D325" t="s">
        <v>12</v>
      </c>
      <c r="E325" s="3"/>
      <c r="F325" s="3"/>
      <c r="G325" s="3"/>
      <c r="H325" s="3"/>
      <c r="I325" s="3"/>
      <c r="J325" s="3"/>
      <c r="M325"/>
      <c r="N325" s="3"/>
    </row>
    <row r="326" spans="1:14" x14ac:dyDescent="0.3">
      <c r="A326" s="5">
        <v>44562</v>
      </c>
      <c r="B326" t="s">
        <v>3</v>
      </c>
      <c r="C326" t="s">
        <v>17</v>
      </c>
      <c r="D326" t="s">
        <v>12</v>
      </c>
      <c r="E326" s="3"/>
      <c r="F326" s="3"/>
      <c r="G326" s="3"/>
      <c r="H326" s="3"/>
      <c r="I326" s="3"/>
      <c r="J326" s="3"/>
      <c r="M326"/>
      <c r="N326" s="3"/>
    </row>
    <row r="327" spans="1:14" x14ac:dyDescent="0.3">
      <c r="A327" s="5">
        <v>44593</v>
      </c>
      <c r="B327" t="s">
        <v>3</v>
      </c>
      <c r="C327" t="s">
        <v>17</v>
      </c>
      <c r="D327" t="s">
        <v>12</v>
      </c>
      <c r="E327" s="3"/>
      <c r="F327" s="3"/>
      <c r="G327" s="3"/>
      <c r="H327" s="3"/>
      <c r="I327" s="3"/>
      <c r="J327" s="3"/>
      <c r="M327"/>
      <c r="N327" s="3"/>
    </row>
    <row r="328" spans="1:14" x14ac:dyDescent="0.3">
      <c r="A328" s="5">
        <v>44621</v>
      </c>
      <c r="B328" t="s">
        <v>3</v>
      </c>
      <c r="C328" t="s">
        <v>17</v>
      </c>
      <c r="D328" t="s">
        <v>12</v>
      </c>
      <c r="E328" s="3"/>
      <c r="F328" s="3"/>
      <c r="G328" s="3"/>
      <c r="H328" s="3"/>
      <c r="I328" s="3"/>
      <c r="J328" s="3"/>
      <c r="M328"/>
      <c r="N328" s="3"/>
    </row>
    <row r="329" spans="1:14" x14ac:dyDescent="0.3">
      <c r="A329" s="5">
        <v>44652</v>
      </c>
      <c r="B329" t="s">
        <v>3</v>
      </c>
      <c r="C329" t="s">
        <v>17</v>
      </c>
      <c r="D329" t="s">
        <v>12</v>
      </c>
      <c r="E329" s="3"/>
      <c r="F329" s="3"/>
      <c r="G329" s="3"/>
      <c r="H329" s="3"/>
      <c r="I329" s="3"/>
      <c r="J329" s="3"/>
      <c r="M329"/>
      <c r="N329" s="3"/>
    </row>
    <row r="330" spans="1:14" x14ac:dyDescent="0.3">
      <c r="A330" s="5">
        <v>44682</v>
      </c>
      <c r="B330" t="s">
        <v>3</v>
      </c>
      <c r="C330" t="s">
        <v>17</v>
      </c>
      <c r="D330" t="s">
        <v>12</v>
      </c>
      <c r="E330" s="3"/>
      <c r="F330" s="3"/>
      <c r="G330" s="3"/>
      <c r="H330" s="3"/>
      <c r="I330" s="3"/>
      <c r="J330" s="3"/>
      <c r="M330"/>
      <c r="N330" s="3"/>
    </row>
    <row r="331" spans="1:14" x14ac:dyDescent="0.3">
      <c r="A331" s="5">
        <v>44713</v>
      </c>
      <c r="B331" t="s">
        <v>3</v>
      </c>
      <c r="C331" t="s">
        <v>17</v>
      </c>
      <c r="D331" t="s">
        <v>12</v>
      </c>
      <c r="E331" s="3"/>
      <c r="F331" s="3"/>
      <c r="G331" s="3"/>
      <c r="H331" s="3"/>
      <c r="I331" s="3"/>
      <c r="J331" s="3"/>
      <c r="M331"/>
      <c r="N331" s="3"/>
    </row>
    <row r="332" spans="1:14" x14ac:dyDescent="0.3">
      <c r="A332" s="5">
        <v>44743</v>
      </c>
      <c r="B332" t="s">
        <v>3</v>
      </c>
      <c r="C332" t="s">
        <v>17</v>
      </c>
      <c r="D332" t="s">
        <v>12</v>
      </c>
      <c r="E332" s="3"/>
      <c r="F332" s="3"/>
      <c r="G332" s="3"/>
      <c r="H332" s="3"/>
      <c r="I332" s="3"/>
      <c r="J332" s="3"/>
      <c r="M332"/>
      <c r="N332" s="3"/>
    </row>
    <row r="333" spans="1:14" x14ac:dyDescent="0.3">
      <c r="A333" s="5">
        <v>44774</v>
      </c>
      <c r="B333" t="s">
        <v>3</v>
      </c>
      <c r="C333" t="s">
        <v>17</v>
      </c>
      <c r="D333" t="s">
        <v>12</v>
      </c>
      <c r="E333" s="3"/>
      <c r="F333" s="3"/>
      <c r="G333" s="3"/>
      <c r="H333" s="3"/>
      <c r="I333" s="3"/>
      <c r="J333" s="3"/>
      <c r="M333"/>
      <c r="N333" s="3"/>
    </row>
    <row r="334" spans="1:14" x14ac:dyDescent="0.3">
      <c r="A334" s="5">
        <v>44805</v>
      </c>
      <c r="B334" t="s">
        <v>3</v>
      </c>
      <c r="C334" t="s">
        <v>17</v>
      </c>
      <c r="D334" t="s">
        <v>12</v>
      </c>
      <c r="E334" s="3"/>
      <c r="F334" s="3"/>
      <c r="G334" s="3"/>
      <c r="H334" s="3"/>
      <c r="I334" s="3"/>
      <c r="J334" s="3"/>
      <c r="M334"/>
      <c r="N334" s="3"/>
    </row>
    <row r="335" spans="1:14" x14ac:dyDescent="0.3">
      <c r="A335" s="5">
        <v>44835</v>
      </c>
      <c r="B335" t="s">
        <v>3</v>
      </c>
      <c r="C335" t="s">
        <v>17</v>
      </c>
      <c r="D335" t="s">
        <v>12</v>
      </c>
      <c r="E335" s="3"/>
      <c r="F335" s="3"/>
      <c r="G335" s="3"/>
      <c r="H335" s="3"/>
      <c r="I335" s="3"/>
      <c r="J335" s="3"/>
      <c r="M335"/>
      <c r="N335" s="3"/>
    </row>
    <row r="336" spans="1:14" x14ac:dyDescent="0.3">
      <c r="A336" s="5">
        <v>44866</v>
      </c>
      <c r="B336" t="s">
        <v>3</v>
      </c>
      <c r="C336" t="s">
        <v>17</v>
      </c>
      <c r="D336" t="s">
        <v>12</v>
      </c>
      <c r="E336" s="3"/>
      <c r="F336" s="3"/>
      <c r="G336" s="3"/>
      <c r="H336" s="3"/>
      <c r="I336" s="3"/>
      <c r="J336" s="3"/>
      <c r="M336"/>
      <c r="N336" s="3"/>
    </row>
    <row r="337" spans="1:14" x14ac:dyDescent="0.3">
      <c r="A337" s="5">
        <v>44896</v>
      </c>
      <c r="B337" t="s">
        <v>3</v>
      </c>
      <c r="C337" t="s">
        <v>17</v>
      </c>
      <c r="D337" t="s">
        <v>12</v>
      </c>
      <c r="E337" s="3"/>
      <c r="F337" s="3"/>
      <c r="G337" s="3"/>
      <c r="H337" s="3"/>
      <c r="I337" s="3"/>
      <c r="J337" s="3"/>
      <c r="M337"/>
      <c r="N337" s="3"/>
    </row>
    <row r="338" spans="1:14" x14ac:dyDescent="0.3">
      <c r="A338" s="5">
        <v>44927</v>
      </c>
      <c r="B338" t="s">
        <v>3</v>
      </c>
      <c r="C338" t="s">
        <v>17</v>
      </c>
      <c r="D338" t="s">
        <v>12</v>
      </c>
      <c r="E338" s="3"/>
      <c r="F338" s="3"/>
      <c r="G338" s="3"/>
      <c r="H338" s="3"/>
      <c r="I338" s="3"/>
      <c r="J338" s="3"/>
      <c r="M338"/>
      <c r="N338" s="3"/>
    </row>
    <row r="339" spans="1:14" x14ac:dyDescent="0.3">
      <c r="A339" s="5">
        <v>44958</v>
      </c>
      <c r="B339" t="s">
        <v>3</v>
      </c>
      <c r="C339" t="s">
        <v>17</v>
      </c>
      <c r="D339" t="s">
        <v>12</v>
      </c>
      <c r="E339" s="3"/>
      <c r="F339" s="3"/>
      <c r="G339" s="3"/>
      <c r="H339" s="3"/>
      <c r="I339" s="3"/>
      <c r="J339" s="3"/>
      <c r="M339"/>
      <c r="N339" s="3"/>
    </row>
    <row r="340" spans="1:14" x14ac:dyDescent="0.3">
      <c r="A340" s="5">
        <v>44986</v>
      </c>
      <c r="B340" t="s">
        <v>3</v>
      </c>
      <c r="C340" t="s">
        <v>17</v>
      </c>
      <c r="D340" t="s">
        <v>12</v>
      </c>
      <c r="E340" s="3"/>
      <c r="F340" s="3"/>
      <c r="G340" s="3"/>
      <c r="H340" s="3"/>
      <c r="I340" s="3"/>
      <c r="J340" s="3"/>
      <c r="M340"/>
      <c r="N340" s="3"/>
    </row>
    <row r="341" spans="1:14" x14ac:dyDescent="0.3">
      <c r="A341" s="5">
        <v>45017</v>
      </c>
      <c r="B341" t="s">
        <v>3</v>
      </c>
      <c r="C341" t="s">
        <v>17</v>
      </c>
      <c r="D341" t="s">
        <v>12</v>
      </c>
      <c r="E341" s="3"/>
      <c r="F341" s="3"/>
      <c r="G341" s="3"/>
      <c r="H341" s="3"/>
      <c r="I341" s="3"/>
      <c r="J341" s="3"/>
      <c r="M341"/>
      <c r="N341" s="3"/>
    </row>
    <row r="342" spans="1:14" x14ac:dyDescent="0.3">
      <c r="A342" s="5">
        <v>45047</v>
      </c>
      <c r="B342" t="s">
        <v>3</v>
      </c>
      <c r="C342" t="s">
        <v>17</v>
      </c>
      <c r="D342" t="s">
        <v>12</v>
      </c>
      <c r="E342" s="3"/>
      <c r="F342" s="3"/>
      <c r="G342" s="3"/>
      <c r="H342" s="3"/>
      <c r="I342" s="3"/>
      <c r="J342" s="3"/>
      <c r="M342"/>
      <c r="N342" s="3"/>
    </row>
    <row r="343" spans="1:14" x14ac:dyDescent="0.3">
      <c r="A343" s="5">
        <v>45078</v>
      </c>
      <c r="B343" t="s">
        <v>3</v>
      </c>
      <c r="C343" t="s">
        <v>17</v>
      </c>
      <c r="D343" t="s">
        <v>12</v>
      </c>
      <c r="E343" s="3"/>
      <c r="F343" s="3"/>
      <c r="G343" s="3"/>
      <c r="H343" s="3"/>
      <c r="I343" s="3"/>
      <c r="J343" s="3"/>
      <c r="M343"/>
      <c r="N343" s="3"/>
    </row>
    <row r="344" spans="1:14" x14ac:dyDescent="0.3">
      <c r="A344" s="5">
        <v>45108</v>
      </c>
      <c r="B344" t="s">
        <v>3</v>
      </c>
      <c r="C344" t="s">
        <v>17</v>
      </c>
      <c r="D344" t="s">
        <v>12</v>
      </c>
      <c r="E344" s="3"/>
      <c r="F344" s="3"/>
      <c r="G344" s="3"/>
      <c r="H344" s="3"/>
      <c r="I344" s="3"/>
      <c r="J344" s="3"/>
      <c r="M344"/>
      <c r="N344" s="3"/>
    </row>
    <row r="345" spans="1:14" x14ac:dyDescent="0.3">
      <c r="A345" s="5">
        <v>45139</v>
      </c>
      <c r="B345" t="s">
        <v>3</v>
      </c>
      <c r="C345" t="s">
        <v>17</v>
      </c>
      <c r="D345" t="s">
        <v>12</v>
      </c>
      <c r="E345" s="3"/>
      <c r="F345" s="3"/>
      <c r="G345" s="3"/>
      <c r="H345" s="3"/>
      <c r="I345" s="3"/>
      <c r="J345" s="3"/>
      <c r="M345"/>
      <c r="N345" s="3"/>
    </row>
    <row r="346" spans="1:14" x14ac:dyDescent="0.3">
      <c r="A346" s="5">
        <v>45170</v>
      </c>
      <c r="B346" t="s">
        <v>3</v>
      </c>
      <c r="C346" t="s">
        <v>17</v>
      </c>
      <c r="D346" t="s">
        <v>12</v>
      </c>
      <c r="E346" s="3"/>
      <c r="F346" s="3"/>
      <c r="G346" s="3"/>
      <c r="H346" s="3"/>
      <c r="I346" s="3"/>
      <c r="J346" s="3"/>
      <c r="M346"/>
      <c r="N346" s="3"/>
    </row>
    <row r="347" spans="1:14" x14ac:dyDescent="0.3">
      <c r="A347" s="5">
        <v>45200</v>
      </c>
      <c r="B347" t="s">
        <v>3</v>
      </c>
      <c r="C347" t="s">
        <v>17</v>
      </c>
      <c r="D347" t="s">
        <v>12</v>
      </c>
      <c r="E347" s="3"/>
      <c r="F347" s="3"/>
      <c r="G347" s="3"/>
      <c r="H347" s="3"/>
      <c r="I347" s="3"/>
      <c r="J347" s="3"/>
      <c r="M347"/>
      <c r="N347" s="3"/>
    </row>
    <row r="348" spans="1:14" x14ac:dyDescent="0.3">
      <c r="A348" s="5">
        <v>45231</v>
      </c>
      <c r="B348" t="s">
        <v>3</v>
      </c>
      <c r="C348" t="s">
        <v>17</v>
      </c>
      <c r="D348" t="s">
        <v>12</v>
      </c>
      <c r="E348" s="3"/>
      <c r="F348" s="3"/>
      <c r="G348" s="3"/>
      <c r="H348" s="3"/>
      <c r="I348" s="3"/>
      <c r="J348" s="3"/>
      <c r="M348"/>
      <c r="N348" s="3"/>
    </row>
    <row r="349" spans="1:14" x14ac:dyDescent="0.3">
      <c r="A349" s="5">
        <v>45261</v>
      </c>
      <c r="B349" t="s">
        <v>3</v>
      </c>
      <c r="C349" t="s">
        <v>17</v>
      </c>
      <c r="D349" t="s">
        <v>12</v>
      </c>
      <c r="E349" s="3"/>
      <c r="F349" s="3"/>
      <c r="G349" s="3"/>
      <c r="H349" s="3"/>
      <c r="I349" s="3"/>
      <c r="J349" s="3"/>
      <c r="M349"/>
      <c r="N349" s="3"/>
    </row>
    <row r="350" spans="1:14" x14ac:dyDescent="0.3">
      <c r="A350" s="5">
        <v>45292</v>
      </c>
      <c r="B350" t="s">
        <v>3</v>
      </c>
      <c r="C350" t="s">
        <v>17</v>
      </c>
      <c r="D350" t="s">
        <v>12</v>
      </c>
      <c r="E350" s="3"/>
      <c r="F350" s="3"/>
      <c r="G350" s="3"/>
      <c r="H350" s="3"/>
      <c r="I350" s="3"/>
      <c r="J350" s="3"/>
      <c r="M350"/>
      <c r="N350" s="3"/>
    </row>
    <row r="351" spans="1:14" x14ac:dyDescent="0.3">
      <c r="A351" s="5">
        <v>45323</v>
      </c>
      <c r="B351" t="s">
        <v>3</v>
      </c>
      <c r="C351" t="s">
        <v>17</v>
      </c>
      <c r="D351" t="s">
        <v>12</v>
      </c>
      <c r="E351" s="3"/>
      <c r="F351" s="3"/>
      <c r="G351" s="3"/>
      <c r="H351" s="3"/>
      <c r="I351" s="3"/>
      <c r="J351" s="3"/>
      <c r="M351"/>
      <c r="N351" s="3"/>
    </row>
    <row r="352" spans="1:14" x14ac:dyDescent="0.3">
      <c r="A352" s="5">
        <v>45352</v>
      </c>
      <c r="B352" t="s">
        <v>3</v>
      </c>
      <c r="C352" t="s">
        <v>17</v>
      </c>
      <c r="D352" t="s">
        <v>12</v>
      </c>
      <c r="E352" s="3"/>
      <c r="F352" s="3"/>
      <c r="G352" s="3"/>
      <c r="H352" s="3"/>
      <c r="I352" s="3"/>
      <c r="J352" s="3"/>
      <c r="M352"/>
      <c r="N352" s="3"/>
    </row>
    <row r="353" spans="1:14" x14ac:dyDescent="0.3">
      <c r="A353" s="5">
        <v>45383</v>
      </c>
      <c r="B353" t="s">
        <v>3</v>
      </c>
      <c r="C353" t="s">
        <v>17</v>
      </c>
      <c r="D353" t="s">
        <v>12</v>
      </c>
      <c r="E353" s="3"/>
      <c r="F353" s="3"/>
      <c r="G353" s="3"/>
      <c r="H353" s="3"/>
      <c r="I353" s="3"/>
      <c r="J353" s="3"/>
      <c r="M353"/>
      <c r="N353" s="3"/>
    </row>
    <row r="354" spans="1:14" x14ac:dyDescent="0.3">
      <c r="A354" s="5">
        <v>45413</v>
      </c>
      <c r="B354" t="s">
        <v>3</v>
      </c>
      <c r="C354" t="s">
        <v>17</v>
      </c>
      <c r="D354" t="s">
        <v>12</v>
      </c>
      <c r="E354" s="3"/>
      <c r="F354" s="3"/>
      <c r="G354" s="3"/>
      <c r="H354" s="3"/>
      <c r="I354" s="3"/>
      <c r="J354" s="3"/>
      <c r="M354"/>
      <c r="N354" s="3"/>
    </row>
    <row r="355" spans="1:14" x14ac:dyDescent="0.3">
      <c r="A355" s="5">
        <v>45444</v>
      </c>
      <c r="B355" t="s">
        <v>3</v>
      </c>
      <c r="C355" t="s">
        <v>17</v>
      </c>
      <c r="D355" t="s">
        <v>12</v>
      </c>
      <c r="E355" s="3"/>
      <c r="F355" s="3"/>
      <c r="G355" s="3"/>
      <c r="H355" s="3"/>
      <c r="I355" s="3"/>
      <c r="J355" s="3"/>
      <c r="M355"/>
      <c r="N355" s="3"/>
    </row>
    <row r="356" spans="1:14" x14ac:dyDescent="0.3">
      <c r="A356" s="5">
        <v>45474</v>
      </c>
      <c r="B356" t="s">
        <v>3</v>
      </c>
      <c r="C356" t="s">
        <v>17</v>
      </c>
      <c r="D356" t="s">
        <v>12</v>
      </c>
      <c r="E356" s="3"/>
      <c r="F356" s="3"/>
      <c r="G356" s="3"/>
      <c r="H356" s="3"/>
      <c r="I356" s="3"/>
      <c r="J356" s="3"/>
      <c r="M356"/>
      <c r="N356" s="3"/>
    </row>
    <row r="357" spans="1:14" x14ac:dyDescent="0.3">
      <c r="A357" s="5">
        <v>45505</v>
      </c>
      <c r="B357" t="s">
        <v>3</v>
      </c>
      <c r="C357" t="s">
        <v>17</v>
      </c>
      <c r="D357" t="s">
        <v>12</v>
      </c>
      <c r="E357" s="3"/>
      <c r="F357" s="3"/>
      <c r="G357" s="3"/>
      <c r="H357" s="3"/>
      <c r="I357" s="3"/>
      <c r="J357" s="3"/>
      <c r="M357"/>
      <c r="N357" s="3"/>
    </row>
    <row r="358" spans="1:14" x14ac:dyDescent="0.3">
      <c r="A358" s="5">
        <v>45536</v>
      </c>
      <c r="B358" t="s">
        <v>3</v>
      </c>
      <c r="C358" t="s">
        <v>17</v>
      </c>
      <c r="D358" t="s">
        <v>12</v>
      </c>
      <c r="E358" s="3"/>
      <c r="F358" s="3"/>
      <c r="G358" s="3"/>
      <c r="H358" s="3"/>
      <c r="I358" s="3"/>
      <c r="J358" s="3"/>
      <c r="M358"/>
      <c r="N358" s="3"/>
    </row>
    <row r="359" spans="1:14" x14ac:dyDescent="0.3">
      <c r="A359" s="5">
        <v>45566</v>
      </c>
      <c r="B359" t="s">
        <v>3</v>
      </c>
      <c r="C359" t="s">
        <v>17</v>
      </c>
      <c r="D359" t="s">
        <v>12</v>
      </c>
      <c r="E359" s="3"/>
      <c r="F359" s="3"/>
      <c r="G359" s="3"/>
      <c r="H359" s="3"/>
      <c r="I359" s="3"/>
      <c r="J359" s="3"/>
      <c r="M359"/>
      <c r="N359" s="3"/>
    </row>
    <row r="360" spans="1:14" x14ac:dyDescent="0.3">
      <c r="A360" s="5">
        <v>45597</v>
      </c>
      <c r="B360" t="s">
        <v>3</v>
      </c>
      <c r="C360" t="s">
        <v>17</v>
      </c>
      <c r="D360" t="s">
        <v>12</v>
      </c>
      <c r="E360" s="3"/>
      <c r="F360" s="3"/>
      <c r="G360" s="3"/>
      <c r="H360" s="3"/>
      <c r="I360" s="3"/>
      <c r="J360" s="3"/>
      <c r="M360"/>
      <c r="N360" s="3"/>
    </row>
    <row r="361" spans="1:14" x14ac:dyDescent="0.3">
      <c r="A361" s="5">
        <v>45627</v>
      </c>
      <c r="B361" t="s">
        <v>3</v>
      </c>
      <c r="C361" t="s">
        <v>17</v>
      </c>
      <c r="D361" t="s">
        <v>12</v>
      </c>
      <c r="E361" s="3"/>
      <c r="F361" s="3"/>
      <c r="G361" s="3"/>
      <c r="H361" s="3"/>
      <c r="I361" s="3"/>
      <c r="J361" s="3"/>
      <c r="M361"/>
      <c r="N361" s="3"/>
    </row>
    <row r="362" spans="1:14" x14ac:dyDescent="0.3">
      <c r="A362" s="5">
        <v>45658</v>
      </c>
      <c r="B362" t="s">
        <v>3</v>
      </c>
      <c r="C362" t="s">
        <v>17</v>
      </c>
      <c r="D362" t="s">
        <v>12</v>
      </c>
      <c r="E362" s="3"/>
      <c r="F362" s="3"/>
      <c r="G362" s="3"/>
      <c r="H362" s="3"/>
      <c r="I362" s="3"/>
      <c r="J362" s="3"/>
      <c r="M362"/>
      <c r="N362" s="3"/>
    </row>
    <row r="363" spans="1:14" x14ac:dyDescent="0.3">
      <c r="A363" s="5">
        <v>45689</v>
      </c>
      <c r="B363" t="s">
        <v>3</v>
      </c>
      <c r="C363" t="s">
        <v>17</v>
      </c>
      <c r="D363" t="s">
        <v>12</v>
      </c>
      <c r="E363" s="3"/>
      <c r="F363" s="3"/>
      <c r="G363" s="3"/>
      <c r="H363" s="3"/>
      <c r="I363" s="3"/>
      <c r="J363" s="3"/>
      <c r="M363"/>
      <c r="N363" s="3"/>
    </row>
    <row r="364" spans="1:14" x14ac:dyDescent="0.3">
      <c r="A364" s="5">
        <v>45717</v>
      </c>
      <c r="B364" t="s">
        <v>3</v>
      </c>
      <c r="C364" t="s">
        <v>17</v>
      </c>
      <c r="D364" t="s">
        <v>12</v>
      </c>
      <c r="E364" s="3"/>
      <c r="F364" s="3"/>
      <c r="G364" s="3"/>
      <c r="H364" s="3"/>
      <c r="I364" s="3"/>
      <c r="J364" s="3"/>
      <c r="M364"/>
      <c r="N364" s="3"/>
    </row>
    <row r="365" spans="1:14" x14ac:dyDescent="0.3">
      <c r="A365" s="5">
        <v>45748</v>
      </c>
      <c r="B365" t="s">
        <v>3</v>
      </c>
      <c r="C365" t="s">
        <v>17</v>
      </c>
      <c r="D365" t="s">
        <v>12</v>
      </c>
      <c r="E365" s="3"/>
      <c r="F365" s="3"/>
      <c r="G365" s="3"/>
      <c r="H365" s="3"/>
      <c r="I365" s="3"/>
      <c r="J365" s="3"/>
      <c r="M365"/>
      <c r="N365" s="3"/>
    </row>
    <row r="366" spans="1:14" x14ac:dyDescent="0.3">
      <c r="A366" s="5">
        <v>45778</v>
      </c>
      <c r="B366" t="s">
        <v>3</v>
      </c>
      <c r="C366" t="s">
        <v>17</v>
      </c>
      <c r="D366" t="s">
        <v>12</v>
      </c>
      <c r="E366" s="3"/>
      <c r="F366" s="3"/>
      <c r="G366" s="3"/>
      <c r="H366" s="3"/>
      <c r="I366" s="3"/>
      <c r="J366" s="3"/>
      <c r="M366"/>
      <c r="N366" s="3"/>
    </row>
    <row r="367" spans="1:14" x14ac:dyDescent="0.3">
      <c r="A367" s="5">
        <v>45809</v>
      </c>
      <c r="B367" t="s">
        <v>3</v>
      </c>
      <c r="C367" t="s">
        <v>17</v>
      </c>
      <c r="D367" t="s">
        <v>12</v>
      </c>
      <c r="E367" s="3"/>
      <c r="F367" s="3"/>
      <c r="G367" s="3"/>
      <c r="H367" s="3"/>
      <c r="I367" s="3"/>
      <c r="J367" s="3"/>
      <c r="M367"/>
      <c r="N367" s="3"/>
    </row>
    <row r="368" spans="1:14" x14ac:dyDescent="0.3">
      <c r="A368" s="5">
        <v>45839</v>
      </c>
      <c r="B368" t="s">
        <v>3</v>
      </c>
      <c r="C368" t="s">
        <v>17</v>
      </c>
      <c r="D368" t="s">
        <v>12</v>
      </c>
      <c r="E368" s="3"/>
      <c r="F368" s="3"/>
      <c r="G368" s="3"/>
      <c r="H368" s="3"/>
      <c r="I368" s="3"/>
      <c r="J368" s="3"/>
      <c r="M368"/>
      <c r="N368" s="3"/>
    </row>
    <row r="369" spans="1:14" x14ac:dyDescent="0.3">
      <c r="A369" s="5">
        <v>45870</v>
      </c>
      <c r="B369" t="s">
        <v>3</v>
      </c>
      <c r="C369" t="s">
        <v>17</v>
      </c>
      <c r="D369" t="s">
        <v>12</v>
      </c>
      <c r="E369" s="3"/>
      <c r="F369" s="3"/>
      <c r="G369" s="3"/>
      <c r="H369" s="3"/>
      <c r="I369" s="3"/>
      <c r="J369" s="3"/>
      <c r="M369"/>
      <c r="N369" s="3"/>
    </row>
    <row r="370" spans="1:14" x14ac:dyDescent="0.3">
      <c r="A370" s="5">
        <v>45901</v>
      </c>
      <c r="B370" t="s">
        <v>3</v>
      </c>
      <c r="C370" t="s">
        <v>17</v>
      </c>
      <c r="D370" t="s">
        <v>12</v>
      </c>
      <c r="E370" s="3"/>
      <c r="F370" s="3"/>
      <c r="G370" s="3"/>
      <c r="H370" s="3"/>
      <c r="I370" s="3"/>
      <c r="J370" s="3"/>
      <c r="M370"/>
      <c r="N370" s="3"/>
    </row>
    <row r="371" spans="1:14" x14ac:dyDescent="0.3">
      <c r="A371" s="5">
        <v>45931</v>
      </c>
      <c r="B371" t="s">
        <v>3</v>
      </c>
      <c r="C371" t="s">
        <v>17</v>
      </c>
      <c r="D371" t="s">
        <v>12</v>
      </c>
      <c r="E371" s="3"/>
      <c r="F371" s="3"/>
      <c r="G371" s="3"/>
      <c r="H371" s="3"/>
      <c r="I371" s="3"/>
      <c r="J371" s="3"/>
      <c r="M371"/>
      <c r="N371" s="3"/>
    </row>
    <row r="372" spans="1:14" x14ac:dyDescent="0.3">
      <c r="A372" s="5">
        <v>45962</v>
      </c>
      <c r="B372" t="s">
        <v>3</v>
      </c>
      <c r="C372" t="s">
        <v>17</v>
      </c>
      <c r="D372" t="s">
        <v>12</v>
      </c>
      <c r="E372" s="3"/>
      <c r="F372" s="3"/>
      <c r="G372" s="3"/>
      <c r="H372" s="3"/>
      <c r="I372" s="3"/>
      <c r="J372" s="3"/>
      <c r="M372"/>
      <c r="N372" s="3"/>
    </row>
    <row r="373" spans="1:14" x14ac:dyDescent="0.3">
      <c r="A373" s="5">
        <v>45992</v>
      </c>
      <c r="B373" t="s">
        <v>3</v>
      </c>
      <c r="C373" t="s">
        <v>17</v>
      </c>
      <c r="D373" t="s">
        <v>12</v>
      </c>
      <c r="E373" s="3"/>
      <c r="F373" s="3"/>
      <c r="G373" s="3"/>
      <c r="H373" s="3"/>
      <c r="I373" s="3"/>
      <c r="J373" s="3"/>
      <c r="M373"/>
      <c r="N373" s="3"/>
    </row>
  </sheetData>
  <phoneticPr fontId="2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719A-5096-4C28-AD5B-767656221415}">
  <dimension ref="A1:N373"/>
  <sheetViews>
    <sheetView tabSelected="1" workbookViewId="0">
      <selection activeCell="F26" sqref="F26"/>
    </sheetView>
  </sheetViews>
  <sheetFormatPr defaultRowHeight="14.4" x14ac:dyDescent="0.3"/>
  <cols>
    <col min="1" max="1" width="10.5546875" style="5" bestFit="1" customWidth="1"/>
    <col min="2" max="2" width="10" bestFit="1" customWidth="1"/>
    <col min="3" max="3" width="10" customWidth="1"/>
    <col min="4" max="4" width="10.5546875" bestFit="1" customWidth="1"/>
    <col min="5" max="6" width="11.109375" bestFit="1" customWidth="1"/>
    <col min="7" max="8" width="10.109375" customWidth="1"/>
    <col min="9" max="9" width="10.109375" bestFit="1" customWidth="1"/>
    <col min="10" max="10" width="9.21875" customWidth="1"/>
    <col min="11" max="11" width="9.5546875" customWidth="1"/>
    <col min="14" max="14" width="8.88671875" style="3"/>
  </cols>
  <sheetData>
    <row r="1" spans="1:11" x14ac:dyDescent="0.3">
      <c r="A1" s="4" t="s">
        <v>0</v>
      </c>
      <c r="B1" s="1" t="s">
        <v>1</v>
      </c>
      <c r="C1" s="1" t="s">
        <v>16</v>
      </c>
      <c r="D1" s="1" t="s">
        <v>11</v>
      </c>
      <c r="E1" s="2" t="s">
        <v>5</v>
      </c>
      <c r="F1" s="2" t="s">
        <v>6</v>
      </c>
      <c r="G1" s="2" t="s">
        <v>9</v>
      </c>
      <c r="H1" s="2" t="s">
        <v>7</v>
      </c>
      <c r="I1" s="2" t="s">
        <v>8</v>
      </c>
      <c r="J1" s="2" t="s">
        <v>10</v>
      </c>
      <c r="K1" s="1" t="s">
        <v>2</v>
      </c>
    </row>
    <row r="2" spans="1:11" x14ac:dyDescent="0.3">
      <c r="A2" s="4">
        <v>34700</v>
      </c>
      <c r="B2" t="s">
        <v>3</v>
      </c>
      <c r="C2" t="s">
        <v>17</v>
      </c>
      <c r="D2" t="s">
        <v>14</v>
      </c>
      <c r="E2" s="3">
        <v>312847</v>
      </c>
      <c r="F2" s="3">
        <v>555960</v>
      </c>
      <c r="G2" s="3">
        <f>Table13[[#This Row],[exp_usd]]/Table13[[#This Row],[exp_kg]]*1000</f>
        <v>562.71494352111665</v>
      </c>
      <c r="H2" s="3">
        <v>969763</v>
      </c>
      <c r="I2" s="3">
        <v>474386</v>
      </c>
      <c r="J2" s="3">
        <f>Table13[[#This Row],[imp_usd]]/Table13[[#This Row],[imp_kg]]*1000</f>
        <v>2044.2487763129602</v>
      </c>
      <c r="K2" t="s">
        <v>4</v>
      </c>
    </row>
    <row r="3" spans="1:11" x14ac:dyDescent="0.3">
      <c r="A3" s="4">
        <v>34731</v>
      </c>
      <c r="B3" t="s">
        <v>3</v>
      </c>
      <c r="C3" t="s">
        <v>17</v>
      </c>
      <c r="D3" t="s">
        <v>14</v>
      </c>
      <c r="E3" s="3">
        <v>487558</v>
      </c>
      <c r="F3" s="3">
        <v>649030</v>
      </c>
      <c r="G3" s="3">
        <f>Table13[[#This Row],[exp_usd]]/Table13[[#This Row],[exp_kg]]*1000</f>
        <v>751.21026763015573</v>
      </c>
      <c r="H3" s="3">
        <v>576994</v>
      </c>
      <c r="I3" s="3">
        <v>1027992</v>
      </c>
      <c r="J3" s="3">
        <f>Table13[[#This Row],[imp_usd]]/Table13[[#This Row],[imp_kg]]*1000</f>
        <v>561.28257807453747</v>
      </c>
      <c r="K3" t="s">
        <v>4</v>
      </c>
    </row>
    <row r="4" spans="1:11" x14ac:dyDescent="0.3">
      <c r="A4" s="4">
        <v>34759</v>
      </c>
      <c r="B4" t="s">
        <v>3</v>
      </c>
      <c r="C4" t="s">
        <v>17</v>
      </c>
      <c r="D4" t="s">
        <v>14</v>
      </c>
      <c r="E4" s="3">
        <v>199646</v>
      </c>
      <c r="F4" s="3">
        <v>329240</v>
      </c>
      <c r="G4" s="3">
        <f>Table13[[#This Row],[exp_usd]]/Table13[[#This Row],[exp_kg]]*1000</f>
        <v>606.38440043737091</v>
      </c>
      <c r="H4" s="3">
        <v>1509259</v>
      </c>
      <c r="I4" s="3">
        <v>1325001</v>
      </c>
      <c r="J4" s="3">
        <f>Table13[[#This Row],[imp_usd]]/Table13[[#This Row],[imp_kg]]*1000</f>
        <v>1139.0625365565761</v>
      </c>
      <c r="K4" t="s">
        <v>4</v>
      </c>
    </row>
    <row r="5" spans="1:11" x14ac:dyDescent="0.3">
      <c r="A5" s="4">
        <v>34790</v>
      </c>
      <c r="B5" t="s">
        <v>3</v>
      </c>
      <c r="C5" t="s">
        <v>17</v>
      </c>
      <c r="D5" t="s">
        <v>14</v>
      </c>
      <c r="E5" s="3">
        <v>632478</v>
      </c>
      <c r="F5" s="3">
        <v>389631</v>
      </c>
      <c r="G5" s="3">
        <f>Table13[[#This Row],[exp_usd]]/Table13[[#This Row],[exp_kg]]*1000</f>
        <v>1623.2743287880071</v>
      </c>
      <c r="H5" s="3">
        <v>1025759</v>
      </c>
      <c r="I5" s="3">
        <v>931404</v>
      </c>
      <c r="J5" s="3">
        <f>Table13[[#This Row],[imp_usd]]/Table13[[#This Row],[imp_kg]]*1000</f>
        <v>1101.3040528063009</v>
      </c>
      <c r="K5" t="s">
        <v>4</v>
      </c>
    </row>
    <row r="6" spans="1:11" x14ac:dyDescent="0.3">
      <c r="A6" s="4">
        <v>34820</v>
      </c>
      <c r="B6" t="s">
        <v>3</v>
      </c>
      <c r="C6" t="s">
        <v>17</v>
      </c>
      <c r="D6" t="s">
        <v>14</v>
      </c>
      <c r="E6" s="3">
        <v>820445</v>
      </c>
      <c r="F6" s="3">
        <v>723331</v>
      </c>
      <c r="G6" s="3">
        <f>Table13[[#This Row],[exp_usd]]/Table13[[#This Row],[exp_kg]]*1000</f>
        <v>1134.2594192700162</v>
      </c>
      <c r="H6" s="3">
        <v>1335884</v>
      </c>
      <c r="I6" s="3">
        <v>1228517</v>
      </c>
      <c r="J6" s="3">
        <f>Table13[[#This Row],[imp_usd]]/Table13[[#This Row],[imp_kg]]*1000</f>
        <v>1087.3956160150815</v>
      </c>
      <c r="K6" t="s">
        <v>4</v>
      </c>
    </row>
    <row r="7" spans="1:11" x14ac:dyDescent="0.3">
      <c r="A7" s="4">
        <v>34851</v>
      </c>
      <c r="B7" t="s">
        <v>3</v>
      </c>
      <c r="C7" t="s">
        <v>17</v>
      </c>
      <c r="D7" t="s">
        <v>14</v>
      </c>
      <c r="E7" s="3">
        <v>699568</v>
      </c>
      <c r="F7" s="3">
        <v>269150</v>
      </c>
      <c r="G7" s="3">
        <f>Table13[[#This Row],[exp_usd]]/Table13[[#This Row],[exp_kg]]*1000</f>
        <v>2599.1751811257664</v>
      </c>
      <c r="H7" s="3">
        <v>1105287</v>
      </c>
      <c r="I7" s="3">
        <v>898345</v>
      </c>
      <c r="J7" s="3">
        <f>Table13[[#This Row],[imp_usd]]/Table13[[#This Row],[imp_kg]]*1000</f>
        <v>1230.359160456172</v>
      </c>
      <c r="K7" t="s">
        <v>4</v>
      </c>
    </row>
    <row r="8" spans="1:11" x14ac:dyDescent="0.3">
      <c r="A8" s="4">
        <v>34881</v>
      </c>
      <c r="B8" t="s">
        <v>3</v>
      </c>
      <c r="C8" t="s">
        <v>17</v>
      </c>
      <c r="D8" t="s">
        <v>14</v>
      </c>
      <c r="E8" s="3">
        <v>160955</v>
      </c>
      <c r="F8" s="3">
        <v>984084</v>
      </c>
      <c r="G8" s="3">
        <f>Table13[[#This Row],[exp_usd]]/Table13[[#This Row],[exp_kg]]*1000</f>
        <v>163.55819218684584</v>
      </c>
      <c r="H8" s="3">
        <v>904850</v>
      </c>
      <c r="I8" s="3">
        <v>978915</v>
      </c>
      <c r="J8" s="3">
        <f>Table13[[#This Row],[imp_usd]]/Table13[[#This Row],[imp_kg]]*1000</f>
        <v>924.33970262995263</v>
      </c>
      <c r="K8" t="s">
        <v>4</v>
      </c>
    </row>
    <row r="9" spans="1:11" x14ac:dyDescent="0.3">
      <c r="A9" s="4">
        <v>34912</v>
      </c>
      <c r="B9" t="s">
        <v>3</v>
      </c>
      <c r="C9" t="s">
        <v>17</v>
      </c>
      <c r="D9" t="s">
        <v>14</v>
      </c>
      <c r="E9" s="3">
        <v>256295</v>
      </c>
      <c r="F9" s="3">
        <v>422403</v>
      </c>
      <c r="G9" s="3">
        <f>Table13[[#This Row],[exp_usd]]/Table13[[#This Row],[exp_kg]]*1000</f>
        <v>606.75468687485647</v>
      </c>
      <c r="H9" s="3">
        <v>1053125</v>
      </c>
      <c r="I9" s="3">
        <v>821312</v>
      </c>
      <c r="J9" s="3">
        <f>Table13[[#This Row],[imp_usd]]/Table13[[#This Row],[imp_kg]]*1000</f>
        <v>1282.2471849918179</v>
      </c>
      <c r="K9" t="s">
        <v>4</v>
      </c>
    </row>
    <row r="10" spans="1:11" x14ac:dyDescent="0.3">
      <c r="A10" s="4">
        <v>34943</v>
      </c>
      <c r="B10" t="s">
        <v>3</v>
      </c>
      <c r="C10" t="s">
        <v>17</v>
      </c>
      <c r="D10" t="s">
        <v>14</v>
      </c>
      <c r="E10" s="3">
        <v>264715</v>
      </c>
      <c r="F10" s="3">
        <v>460720</v>
      </c>
      <c r="G10" s="3">
        <f>Table13[[#This Row],[exp_usd]]/Table13[[#This Row],[exp_kg]]*1000</f>
        <v>574.56806737280772</v>
      </c>
      <c r="H10" s="3">
        <v>886814</v>
      </c>
      <c r="I10" s="3">
        <v>891449</v>
      </c>
      <c r="J10" s="3">
        <f>Table13[[#This Row],[imp_usd]]/Table13[[#This Row],[imp_kg]]*1000</f>
        <v>994.80059992214922</v>
      </c>
      <c r="K10" t="s">
        <v>4</v>
      </c>
    </row>
    <row r="11" spans="1:11" x14ac:dyDescent="0.3">
      <c r="A11" s="4">
        <v>34973</v>
      </c>
      <c r="B11" t="s">
        <v>3</v>
      </c>
      <c r="C11" t="s">
        <v>17</v>
      </c>
      <c r="D11" t="s">
        <v>14</v>
      </c>
      <c r="E11" s="3">
        <v>297000</v>
      </c>
      <c r="F11" s="3">
        <v>381830</v>
      </c>
      <c r="G11" s="3">
        <f>Table13[[#This Row],[exp_usd]]/Table13[[#This Row],[exp_kg]]*1000</f>
        <v>777.83306707173347</v>
      </c>
      <c r="H11" s="3">
        <v>988261</v>
      </c>
      <c r="I11" s="3">
        <v>1128918</v>
      </c>
      <c r="J11" s="3">
        <f>Table13[[#This Row],[imp_usd]]/Table13[[#This Row],[imp_kg]]*1000</f>
        <v>875.40547674853269</v>
      </c>
      <c r="K11" t="s">
        <v>4</v>
      </c>
    </row>
    <row r="12" spans="1:11" x14ac:dyDescent="0.3">
      <c r="A12" s="4">
        <v>35004</v>
      </c>
      <c r="B12" t="s">
        <v>3</v>
      </c>
      <c r="C12" t="s">
        <v>17</v>
      </c>
      <c r="D12" t="s">
        <v>14</v>
      </c>
      <c r="E12" s="3">
        <v>177367</v>
      </c>
      <c r="F12" s="3">
        <v>257400</v>
      </c>
      <c r="G12" s="3">
        <f>Table13[[#This Row],[exp_usd]]/Table13[[#This Row],[exp_kg]]*1000</f>
        <v>689.07148407148406</v>
      </c>
      <c r="H12" s="3">
        <v>932454</v>
      </c>
      <c r="I12" s="3">
        <v>956931</v>
      </c>
      <c r="J12" s="3">
        <f>Table13[[#This Row],[imp_usd]]/Table13[[#This Row],[imp_kg]]*1000</f>
        <v>974.42135326371488</v>
      </c>
      <c r="K12" t="s">
        <v>4</v>
      </c>
    </row>
    <row r="13" spans="1:11" x14ac:dyDescent="0.3">
      <c r="A13" s="4">
        <v>35034</v>
      </c>
      <c r="B13" t="s">
        <v>3</v>
      </c>
      <c r="C13" t="s">
        <v>17</v>
      </c>
      <c r="D13" t="s">
        <v>14</v>
      </c>
      <c r="E13" s="3">
        <v>185671</v>
      </c>
      <c r="F13" s="3">
        <v>326560</v>
      </c>
      <c r="G13" s="3">
        <f>Table13[[#This Row],[exp_usd]]/Table13[[#This Row],[exp_kg]]*1000</f>
        <v>568.56626653601177</v>
      </c>
      <c r="H13" s="3">
        <v>1003756</v>
      </c>
      <c r="I13" s="3">
        <v>1187191</v>
      </c>
      <c r="J13" s="3">
        <f>Table13[[#This Row],[imp_usd]]/Table13[[#This Row],[imp_kg]]*1000</f>
        <v>845.48821545985447</v>
      </c>
      <c r="K13" t="s">
        <v>4</v>
      </c>
    </row>
    <row r="14" spans="1:11" x14ac:dyDescent="0.3">
      <c r="A14" s="4">
        <v>35065</v>
      </c>
      <c r="B14" t="s">
        <v>3</v>
      </c>
      <c r="C14" t="s">
        <v>17</v>
      </c>
      <c r="D14" t="s">
        <v>14</v>
      </c>
      <c r="E14" s="3"/>
      <c r="F14" s="3"/>
      <c r="G14" s="3"/>
      <c r="H14" s="3"/>
      <c r="I14" s="3"/>
      <c r="J14" s="3"/>
      <c r="K14" t="s">
        <v>4</v>
      </c>
    </row>
    <row r="15" spans="1:11" x14ac:dyDescent="0.3">
      <c r="A15" s="4">
        <v>35096</v>
      </c>
      <c r="B15" t="s">
        <v>3</v>
      </c>
      <c r="C15" t="s">
        <v>17</v>
      </c>
      <c r="D15" t="s">
        <v>14</v>
      </c>
      <c r="E15" s="3"/>
      <c r="F15" s="3"/>
      <c r="G15" s="3"/>
      <c r="H15" s="3"/>
      <c r="I15" s="3"/>
      <c r="J15" s="3"/>
      <c r="K15" t="s">
        <v>4</v>
      </c>
    </row>
    <row r="16" spans="1:11" x14ac:dyDescent="0.3">
      <c r="A16" s="4">
        <v>35125</v>
      </c>
      <c r="B16" t="s">
        <v>3</v>
      </c>
      <c r="C16" t="s">
        <v>17</v>
      </c>
      <c r="D16" t="s">
        <v>14</v>
      </c>
      <c r="E16" s="3"/>
      <c r="F16" s="3"/>
      <c r="G16" s="3"/>
      <c r="H16" s="3"/>
      <c r="I16" s="3"/>
      <c r="J16" s="3"/>
      <c r="K16" t="s">
        <v>4</v>
      </c>
    </row>
    <row r="17" spans="1:11" x14ac:dyDescent="0.3">
      <c r="A17" s="4">
        <v>35156</v>
      </c>
      <c r="B17" t="s">
        <v>3</v>
      </c>
      <c r="C17" t="s">
        <v>17</v>
      </c>
      <c r="D17" t="s">
        <v>14</v>
      </c>
      <c r="E17" s="3"/>
      <c r="F17" s="3"/>
      <c r="G17" s="3"/>
      <c r="H17" s="3"/>
      <c r="I17" s="3"/>
      <c r="J17" s="3"/>
      <c r="K17" t="s">
        <v>4</v>
      </c>
    </row>
    <row r="18" spans="1:11" x14ac:dyDescent="0.3">
      <c r="A18" s="4">
        <v>35186</v>
      </c>
      <c r="B18" t="s">
        <v>3</v>
      </c>
      <c r="C18" t="s">
        <v>17</v>
      </c>
      <c r="D18" t="s">
        <v>14</v>
      </c>
      <c r="E18" s="3"/>
      <c r="F18" s="3"/>
      <c r="G18" s="3"/>
      <c r="H18" s="3"/>
      <c r="I18" s="3"/>
      <c r="J18" s="3"/>
      <c r="K18" t="s">
        <v>4</v>
      </c>
    </row>
    <row r="19" spans="1:11" x14ac:dyDescent="0.3">
      <c r="A19" s="4">
        <v>35217</v>
      </c>
      <c r="B19" t="s">
        <v>3</v>
      </c>
      <c r="C19" t="s">
        <v>17</v>
      </c>
      <c r="D19" t="s">
        <v>14</v>
      </c>
      <c r="E19" s="3"/>
      <c r="F19" s="3"/>
      <c r="G19" s="3"/>
      <c r="H19" s="3"/>
      <c r="I19" s="3"/>
      <c r="J19" s="3"/>
      <c r="K19" t="s">
        <v>4</v>
      </c>
    </row>
    <row r="20" spans="1:11" x14ac:dyDescent="0.3">
      <c r="A20" s="4">
        <v>35247</v>
      </c>
      <c r="B20" t="s">
        <v>3</v>
      </c>
      <c r="C20" t="s">
        <v>17</v>
      </c>
      <c r="D20" t="s">
        <v>14</v>
      </c>
      <c r="E20" s="3"/>
      <c r="F20" s="3"/>
      <c r="G20" s="3"/>
      <c r="H20" s="3"/>
      <c r="I20" s="3"/>
      <c r="J20" s="3"/>
      <c r="K20" t="s">
        <v>4</v>
      </c>
    </row>
    <row r="21" spans="1:11" x14ac:dyDescent="0.3">
      <c r="A21" s="4">
        <v>35278</v>
      </c>
      <c r="B21" t="s">
        <v>3</v>
      </c>
      <c r="C21" t="s">
        <v>17</v>
      </c>
      <c r="D21" t="s">
        <v>14</v>
      </c>
      <c r="E21" s="3"/>
      <c r="F21" s="3"/>
      <c r="G21" s="3"/>
      <c r="H21" s="3"/>
      <c r="I21" s="3"/>
      <c r="J21" s="3"/>
      <c r="K21" t="s">
        <v>4</v>
      </c>
    </row>
    <row r="22" spans="1:11" x14ac:dyDescent="0.3">
      <c r="A22" s="4">
        <v>35309</v>
      </c>
      <c r="B22" t="s">
        <v>3</v>
      </c>
      <c r="C22" t="s">
        <v>17</v>
      </c>
      <c r="D22" t="s">
        <v>14</v>
      </c>
      <c r="E22" s="3"/>
      <c r="F22" s="3"/>
      <c r="G22" s="3"/>
      <c r="H22" s="3"/>
      <c r="I22" s="3"/>
      <c r="J22" s="3"/>
      <c r="K22" t="s">
        <v>4</v>
      </c>
    </row>
    <row r="23" spans="1:11" x14ac:dyDescent="0.3">
      <c r="A23" s="4">
        <v>35339</v>
      </c>
      <c r="B23" t="s">
        <v>3</v>
      </c>
      <c r="C23" t="s">
        <v>17</v>
      </c>
      <c r="D23" t="s">
        <v>14</v>
      </c>
      <c r="E23" s="3"/>
      <c r="F23" s="3"/>
      <c r="G23" s="3"/>
      <c r="H23" s="3"/>
      <c r="I23" s="3"/>
      <c r="J23" s="3"/>
      <c r="K23" t="s">
        <v>4</v>
      </c>
    </row>
    <row r="24" spans="1:11" x14ac:dyDescent="0.3">
      <c r="A24" s="4">
        <v>35370</v>
      </c>
      <c r="B24" t="s">
        <v>3</v>
      </c>
      <c r="C24" t="s">
        <v>17</v>
      </c>
      <c r="D24" t="s">
        <v>14</v>
      </c>
      <c r="E24" s="3"/>
      <c r="F24" s="3"/>
      <c r="G24" s="3"/>
      <c r="H24" s="3"/>
      <c r="I24" s="3"/>
      <c r="J24" s="3"/>
      <c r="K24" t="s">
        <v>4</v>
      </c>
    </row>
    <row r="25" spans="1:11" x14ac:dyDescent="0.3">
      <c r="A25" s="4">
        <v>35765</v>
      </c>
      <c r="B25" t="s">
        <v>3</v>
      </c>
      <c r="C25" t="s">
        <v>17</v>
      </c>
      <c r="D25" t="s">
        <v>14</v>
      </c>
      <c r="E25" s="3"/>
      <c r="F25" s="3"/>
      <c r="G25" s="3"/>
      <c r="H25" s="3"/>
      <c r="I25" s="3"/>
      <c r="J25" s="3"/>
      <c r="K25" t="s">
        <v>4</v>
      </c>
    </row>
    <row r="26" spans="1:11" x14ac:dyDescent="0.3">
      <c r="A26" s="5">
        <v>35431</v>
      </c>
      <c r="B26" t="s">
        <v>3</v>
      </c>
      <c r="C26" t="s">
        <v>17</v>
      </c>
      <c r="D26" t="s">
        <v>14</v>
      </c>
      <c r="E26" s="3"/>
      <c r="F26" s="3"/>
      <c r="G26" s="3"/>
      <c r="H26" s="3"/>
      <c r="I26" s="3"/>
      <c r="J26" s="3"/>
      <c r="K26" t="s">
        <v>4</v>
      </c>
    </row>
    <row r="27" spans="1:11" x14ac:dyDescent="0.3">
      <c r="A27" s="5">
        <v>35462</v>
      </c>
      <c r="B27" t="s">
        <v>3</v>
      </c>
      <c r="C27" t="s">
        <v>17</v>
      </c>
      <c r="D27" t="s">
        <v>14</v>
      </c>
      <c r="E27" s="3"/>
      <c r="F27" s="3"/>
      <c r="G27" s="3"/>
      <c r="H27" s="3"/>
      <c r="I27" s="3"/>
      <c r="J27" s="3"/>
      <c r="K27" t="s">
        <v>4</v>
      </c>
    </row>
    <row r="28" spans="1:11" x14ac:dyDescent="0.3">
      <c r="A28" s="5">
        <v>35490</v>
      </c>
      <c r="B28" t="s">
        <v>3</v>
      </c>
      <c r="C28" t="s">
        <v>17</v>
      </c>
      <c r="D28" t="s">
        <v>14</v>
      </c>
      <c r="E28" s="3"/>
      <c r="F28" s="3"/>
      <c r="G28" s="3"/>
      <c r="H28" s="3"/>
      <c r="I28" s="3"/>
      <c r="J28" s="3"/>
      <c r="K28" t="s">
        <v>4</v>
      </c>
    </row>
    <row r="29" spans="1:11" x14ac:dyDescent="0.3">
      <c r="A29" s="5">
        <v>35521</v>
      </c>
      <c r="B29" t="s">
        <v>3</v>
      </c>
      <c r="C29" t="s">
        <v>17</v>
      </c>
      <c r="D29" t="s">
        <v>14</v>
      </c>
      <c r="E29" s="3"/>
      <c r="F29" s="3"/>
      <c r="G29" s="3"/>
      <c r="H29" s="3"/>
      <c r="I29" s="3"/>
      <c r="J29" s="3"/>
      <c r="K29" t="s">
        <v>4</v>
      </c>
    </row>
    <row r="30" spans="1:11" x14ac:dyDescent="0.3">
      <c r="A30" s="5">
        <v>35551</v>
      </c>
      <c r="B30" t="s">
        <v>3</v>
      </c>
      <c r="C30" t="s">
        <v>17</v>
      </c>
      <c r="D30" t="s">
        <v>14</v>
      </c>
      <c r="E30" s="3"/>
      <c r="F30" s="3"/>
      <c r="G30" s="3"/>
      <c r="H30" s="3"/>
      <c r="I30" s="3"/>
      <c r="J30" s="3"/>
      <c r="K30" t="s">
        <v>4</v>
      </c>
    </row>
    <row r="31" spans="1:11" x14ac:dyDescent="0.3">
      <c r="A31" s="5">
        <v>35582</v>
      </c>
      <c r="B31" t="s">
        <v>3</v>
      </c>
      <c r="C31" t="s">
        <v>17</v>
      </c>
      <c r="D31" t="s">
        <v>14</v>
      </c>
      <c r="E31" s="3"/>
      <c r="F31" s="3"/>
      <c r="G31" s="3"/>
      <c r="H31" s="3"/>
      <c r="I31" s="3"/>
      <c r="J31" s="3"/>
      <c r="K31" t="s">
        <v>4</v>
      </c>
    </row>
    <row r="32" spans="1:11" x14ac:dyDescent="0.3">
      <c r="A32" s="5">
        <v>35612</v>
      </c>
      <c r="B32" t="s">
        <v>3</v>
      </c>
      <c r="C32" t="s">
        <v>17</v>
      </c>
      <c r="D32" t="s">
        <v>14</v>
      </c>
      <c r="E32" s="3"/>
      <c r="F32" s="3"/>
      <c r="G32" s="3"/>
      <c r="H32" s="3"/>
      <c r="I32" s="3"/>
      <c r="J32" s="3"/>
      <c r="K32" t="s">
        <v>4</v>
      </c>
    </row>
    <row r="33" spans="1:11" x14ac:dyDescent="0.3">
      <c r="A33" s="5">
        <v>35643</v>
      </c>
      <c r="B33" t="s">
        <v>3</v>
      </c>
      <c r="C33" t="s">
        <v>17</v>
      </c>
      <c r="D33" t="s">
        <v>14</v>
      </c>
      <c r="E33" s="3"/>
      <c r="F33" s="3"/>
      <c r="G33" s="3"/>
      <c r="H33" s="3"/>
      <c r="I33" s="3"/>
      <c r="J33" s="3"/>
      <c r="K33" t="s">
        <v>4</v>
      </c>
    </row>
    <row r="34" spans="1:11" x14ac:dyDescent="0.3">
      <c r="A34" s="5">
        <v>35674</v>
      </c>
      <c r="B34" t="s">
        <v>3</v>
      </c>
      <c r="C34" t="s">
        <v>17</v>
      </c>
      <c r="D34" t="s">
        <v>14</v>
      </c>
      <c r="E34" s="3"/>
      <c r="F34" s="3"/>
      <c r="G34" s="3"/>
      <c r="H34" s="3"/>
      <c r="I34" s="3"/>
      <c r="J34" s="3"/>
      <c r="K34" t="s">
        <v>4</v>
      </c>
    </row>
    <row r="35" spans="1:11" x14ac:dyDescent="0.3">
      <c r="A35" s="5">
        <v>35704</v>
      </c>
      <c r="B35" t="s">
        <v>3</v>
      </c>
      <c r="C35" t="s">
        <v>17</v>
      </c>
      <c r="D35" t="s">
        <v>14</v>
      </c>
      <c r="E35" s="3"/>
      <c r="F35" s="3"/>
      <c r="G35" s="3"/>
      <c r="H35" s="3"/>
      <c r="I35" s="3"/>
      <c r="J35" s="3"/>
      <c r="K35" t="s">
        <v>4</v>
      </c>
    </row>
    <row r="36" spans="1:11" x14ac:dyDescent="0.3">
      <c r="A36" s="5">
        <v>35735</v>
      </c>
      <c r="B36" t="s">
        <v>3</v>
      </c>
      <c r="C36" t="s">
        <v>17</v>
      </c>
      <c r="D36" t="s">
        <v>14</v>
      </c>
      <c r="E36" s="3"/>
      <c r="F36" s="3"/>
      <c r="G36" s="3"/>
      <c r="H36" s="3"/>
      <c r="I36" s="3"/>
      <c r="J36" s="3"/>
      <c r="K36" t="s">
        <v>4</v>
      </c>
    </row>
    <row r="37" spans="1:11" x14ac:dyDescent="0.3">
      <c r="A37" s="5">
        <v>35765</v>
      </c>
      <c r="B37" t="s">
        <v>3</v>
      </c>
      <c r="C37" t="s">
        <v>17</v>
      </c>
      <c r="D37" t="s">
        <v>14</v>
      </c>
      <c r="E37" s="3"/>
      <c r="F37" s="3"/>
      <c r="G37" s="3"/>
      <c r="H37" s="3"/>
      <c r="I37" s="3"/>
      <c r="J37" s="3"/>
      <c r="K37" t="s">
        <v>4</v>
      </c>
    </row>
    <row r="38" spans="1:11" x14ac:dyDescent="0.3">
      <c r="A38" s="5">
        <v>35796</v>
      </c>
      <c r="B38" t="s">
        <v>3</v>
      </c>
      <c r="C38" t="s">
        <v>17</v>
      </c>
      <c r="D38" t="s">
        <v>14</v>
      </c>
      <c r="E38" s="3"/>
      <c r="F38" s="3"/>
      <c r="G38" s="3"/>
      <c r="H38" s="3"/>
      <c r="I38" s="3"/>
      <c r="J38" s="3"/>
      <c r="K38" t="s">
        <v>4</v>
      </c>
    </row>
    <row r="39" spans="1:11" x14ac:dyDescent="0.3">
      <c r="A39" s="5">
        <v>35827</v>
      </c>
      <c r="B39" t="s">
        <v>3</v>
      </c>
      <c r="C39" t="s">
        <v>17</v>
      </c>
      <c r="D39" t="s">
        <v>14</v>
      </c>
      <c r="E39" s="3"/>
      <c r="F39" s="3"/>
      <c r="G39" s="3"/>
      <c r="H39" s="3"/>
      <c r="I39" s="3"/>
      <c r="J39" s="3"/>
      <c r="K39" t="s">
        <v>4</v>
      </c>
    </row>
    <row r="40" spans="1:11" x14ac:dyDescent="0.3">
      <c r="A40" s="5">
        <v>35855</v>
      </c>
      <c r="B40" t="s">
        <v>3</v>
      </c>
      <c r="C40" t="s">
        <v>17</v>
      </c>
      <c r="D40" t="s">
        <v>14</v>
      </c>
      <c r="E40" s="3"/>
      <c r="F40" s="3"/>
      <c r="G40" s="3"/>
      <c r="H40" s="3"/>
      <c r="I40" s="3"/>
      <c r="J40" s="3"/>
      <c r="K40" t="s">
        <v>4</v>
      </c>
    </row>
    <row r="41" spans="1:11" x14ac:dyDescent="0.3">
      <c r="A41" s="5">
        <v>35886</v>
      </c>
      <c r="B41" t="s">
        <v>3</v>
      </c>
      <c r="C41" t="s">
        <v>17</v>
      </c>
      <c r="D41" t="s">
        <v>14</v>
      </c>
      <c r="E41" s="3"/>
      <c r="F41" s="3"/>
      <c r="G41" s="3"/>
      <c r="H41" s="3"/>
      <c r="I41" s="3"/>
      <c r="J41" s="3"/>
      <c r="K41" t="s">
        <v>4</v>
      </c>
    </row>
    <row r="42" spans="1:11" x14ac:dyDescent="0.3">
      <c r="A42" s="5">
        <v>35916</v>
      </c>
      <c r="B42" t="s">
        <v>3</v>
      </c>
      <c r="C42" t="s">
        <v>17</v>
      </c>
      <c r="D42" t="s">
        <v>14</v>
      </c>
      <c r="E42" s="3"/>
      <c r="F42" s="3"/>
      <c r="G42" s="3"/>
      <c r="H42" s="3"/>
      <c r="I42" s="3"/>
      <c r="J42" s="3"/>
      <c r="K42" t="s">
        <v>4</v>
      </c>
    </row>
    <row r="43" spans="1:11" x14ac:dyDescent="0.3">
      <c r="A43" s="5">
        <v>35947</v>
      </c>
      <c r="B43" t="s">
        <v>3</v>
      </c>
      <c r="C43" t="s">
        <v>17</v>
      </c>
      <c r="D43" t="s">
        <v>14</v>
      </c>
      <c r="E43" s="3"/>
      <c r="F43" s="3"/>
      <c r="G43" s="3"/>
      <c r="H43" s="3"/>
      <c r="I43" s="3"/>
      <c r="J43" s="3"/>
      <c r="K43" t="s">
        <v>4</v>
      </c>
    </row>
    <row r="44" spans="1:11" x14ac:dyDescent="0.3">
      <c r="A44" s="5">
        <v>35977</v>
      </c>
      <c r="B44" t="s">
        <v>3</v>
      </c>
      <c r="C44" t="s">
        <v>17</v>
      </c>
      <c r="D44" t="s">
        <v>14</v>
      </c>
      <c r="E44" s="3"/>
      <c r="F44" s="3"/>
      <c r="G44" s="3"/>
      <c r="H44" s="3"/>
      <c r="I44" s="3"/>
      <c r="J44" s="3"/>
      <c r="K44" t="s">
        <v>4</v>
      </c>
    </row>
    <row r="45" spans="1:11" x14ac:dyDescent="0.3">
      <c r="A45" s="5">
        <v>36008</v>
      </c>
      <c r="B45" t="s">
        <v>3</v>
      </c>
      <c r="C45" t="s">
        <v>17</v>
      </c>
      <c r="D45" t="s">
        <v>14</v>
      </c>
      <c r="E45" s="3"/>
      <c r="F45" s="3"/>
      <c r="G45" s="3"/>
      <c r="H45" s="3"/>
      <c r="I45" s="3"/>
      <c r="J45" s="3"/>
      <c r="K45" t="s">
        <v>4</v>
      </c>
    </row>
    <row r="46" spans="1:11" x14ac:dyDescent="0.3">
      <c r="A46" s="5">
        <v>36039</v>
      </c>
      <c r="B46" t="s">
        <v>3</v>
      </c>
      <c r="C46" t="s">
        <v>17</v>
      </c>
      <c r="D46" t="s">
        <v>14</v>
      </c>
      <c r="E46" s="3"/>
      <c r="F46" s="3"/>
      <c r="G46" s="3"/>
      <c r="H46" s="3"/>
      <c r="I46" s="3"/>
      <c r="J46" s="3"/>
      <c r="K46" t="s">
        <v>4</v>
      </c>
    </row>
    <row r="47" spans="1:11" x14ac:dyDescent="0.3">
      <c r="A47" s="5">
        <v>36069</v>
      </c>
      <c r="B47" t="s">
        <v>3</v>
      </c>
      <c r="C47" t="s">
        <v>17</v>
      </c>
      <c r="D47" t="s">
        <v>14</v>
      </c>
      <c r="E47" s="3"/>
      <c r="F47" s="3"/>
      <c r="G47" s="3"/>
      <c r="H47" s="3"/>
      <c r="I47" s="3"/>
      <c r="J47" s="3"/>
      <c r="K47" t="s">
        <v>4</v>
      </c>
    </row>
    <row r="48" spans="1:11" x14ac:dyDescent="0.3">
      <c r="A48" s="5">
        <v>36100</v>
      </c>
      <c r="B48" t="s">
        <v>3</v>
      </c>
      <c r="C48" t="s">
        <v>17</v>
      </c>
      <c r="D48" t="s">
        <v>14</v>
      </c>
      <c r="E48" s="3"/>
      <c r="F48" s="3"/>
      <c r="G48" s="3"/>
      <c r="H48" s="3"/>
      <c r="I48" s="3"/>
      <c r="J48" s="3"/>
      <c r="K48" t="s">
        <v>4</v>
      </c>
    </row>
    <row r="49" spans="1:11" x14ac:dyDescent="0.3">
      <c r="A49" s="5">
        <v>36130</v>
      </c>
      <c r="B49" t="s">
        <v>3</v>
      </c>
      <c r="C49" t="s">
        <v>17</v>
      </c>
      <c r="D49" t="s">
        <v>14</v>
      </c>
      <c r="E49" s="3"/>
      <c r="F49" s="3"/>
      <c r="G49" s="3"/>
      <c r="H49" s="3"/>
      <c r="I49" s="3"/>
      <c r="J49" s="3"/>
      <c r="K49" t="s">
        <v>4</v>
      </c>
    </row>
    <row r="50" spans="1:11" x14ac:dyDescent="0.3">
      <c r="A50" s="5">
        <v>36161</v>
      </c>
      <c r="B50" t="s">
        <v>3</v>
      </c>
      <c r="C50" t="s">
        <v>17</v>
      </c>
      <c r="D50" t="s">
        <v>14</v>
      </c>
      <c r="E50" s="3"/>
      <c r="F50" s="3"/>
      <c r="G50" s="3"/>
      <c r="H50" s="3"/>
      <c r="I50" s="3"/>
      <c r="J50" s="3"/>
      <c r="K50" t="s">
        <v>4</v>
      </c>
    </row>
    <row r="51" spans="1:11" x14ac:dyDescent="0.3">
      <c r="A51" s="5">
        <v>36192</v>
      </c>
      <c r="B51" t="s">
        <v>3</v>
      </c>
      <c r="C51" t="s">
        <v>17</v>
      </c>
      <c r="D51" t="s">
        <v>14</v>
      </c>
      <c r="E51" s="3"/>
      <c r="F51" s="3"/>
      <c r="G51" s="3"/>
      <c r="H51" s="3"/>
      <c r="I51" s="3"/>
      <c r="J51" s="3"/>
      <c r="K51" t="s">
        <v>4</v>
      </c>
    </row>
    <row r="52" spans="1:11" x14ac:dyDescent="0.3">
      <c r="A52" s="5">
        <v>36220</v>
      </c>
      <c r="B52" t="s">
        <v>3</v>
      </c>
      <c r="C52" t="s">
        <v>17</v>
      </c>
      <c r="D52" t="s">
        <v>14</v>
      </c>
      <c r="E52" s="3"/>
      <c r="F52" s="3"/>
      <c r="G52" s="3"/>
      <c r="H52" s="3"/>
      <c r="I52" s="3"/>
      <c r="J52" s="3"/>
      <c r="K52" t="s">
        <v>4</v>
      </c>
    </row>
    <row r="53" spans="1:11" x14ac:dyDescent="0.3">
      <c r="A53" s="5">
        <v>36251</v>
      </c>
      <c r="B53" t="s">
        <v>3</v>
      </c>
      <c r="C53" t="s">
        <v>17</v>
      </c>
      <c r="D53" t="s">
        <v>14</v>
      </c>
      <c r="E53" s="3"/>
      <c r="F53" s="3"/>
      <c r="G53" s="3"/>
      <c r="H53" s="3"/>
      <c r="I53" s="3"/>
      <c r="J53" s="3"/>
      <c r="K53" t="s">
        <v>4</v>
      </c>
    </row>
    <row r="54" spans="1:11" x14ac:dyDescent="0.3">
      <c r="A54" s="5">
        <v>36281</v>
      </c>
      <c r="B54" t="s">
        <v>3</v>
      </c>
      <c r="C54" t="s">
        <v>17</v>
      </c>
      <c r="D54" t="s">
        <v>14</v>
      </c>
      <c r="E54" s="3"/>
      <c r="F54" s="3"/>
      <c r="G54" s="3"/>
      <c r="H54" s="3"/>
      <c r="I54" s="3"/>
      <c r="J54" s="3"/>
      <c r="K54" t="s">
        <v>4</v>
      </c>
    </row>
    <row r="55" spans="1:11" x14ac:dyDescent="0.3">
      <c r="A55" s="5">
        <v>36312</v>
      </c>
      <c r="B55" t="s">
        <v>3</v>
      </c>
      <c r="C55" t="s">
        <v>17</v>
      </c>
      <c r="D55" t="s">
        <v>14</v>
      </c>
      <c r="E55" s="3"/>
      <c r="F55" s="3"/>
      <c r="G55" s="3"/>
      <c r="H55" s="3"/>
      <c r="I55" s="3"/>
      <c r="J55" s="3"/>
      <c r="K55" t="s">
        <v>4</v>
      </c>
    </row>
    <row r="56" spans="1:11" x14ac:dyDescent="0.3">
      <c r="A56" s="5">
        <v>36342</v>
      </c>
      <c r="B56" t="s">
        <v>3</v>
      </c>
      <c r="C56" t="s">
        <v>17</v>
      </c>
      <c r="D56" t="s">
        <v>14</v>
      </c>
      <c r="E56" s="3"/>
      <c r="F56" s="3"/>
      <c r="G56" s="3"/>
      <c r="H56" s="3"/>
      <c r="I56" s="3"/>
      <c r="J56" s="3"/>
      <c r="K56" t="s">
        <v>4</v>
      </c>
    </row>
    <row r="57" spans="1:11" x14ac:dyDescent="0.3">
      <c r="A57" s="5">
        <v>36373</v>
      </c>
      <c r="B57" t="s">
        <v>3</v>
      </c>
      <c r="C57" t="s">
        <v>17</v>
      </c>
      <c r="D57" t="s">
        <v>14</v>
      </c>
      <c r="E57" s="3"/>
      <c r="F57" s="3"/>
      <c r="G57" s="3"/>
      <c r="H57" s="3"/>
      <c r="I57" s="3"/>
      <c r="J57" s="3"/>
      <c r="K57" t="s">
        <v>4</v>
      </c>
    </row>
    <row r="58" spans="1:11" x14ac:dyDescent="0.3">
      <c r="A58" s="5">
        <v>36404</v>
      </c>
      <c r="B58" t="s">
        <v>3</v>
      </c>
      <c r="C58" t="s">
        <v>17</v>
      </c>
      <c r="D58" t="s">
        <v>14</v>
      </c>
      <c r="E58" s="3"/>
      <c r="F58" s="3"/>
      <c r="G58" s="3"/>
      <c r="H58" s="3"/>
      <c r="I58" s="3"/>
      <c r="J58" s="3"/>
      <c r="K58" t="s">
        <v>4</v>
      </c>
    </row>
    <row r="59" spans="1:11" x14ac:dyDescent="0.3">
      <c r="A59" s="5">
        <v>36434</v>
      </c>
      <c r="B59" t="s">
        <v>3</v>
      </c>
      <c r="C59" t="s">
        <v>17</v>
      </c>
      <c r="D59" t="s">
        <v>14</v>
      </c>
      <c r="E59" s="3"/>
      <c r="F59" s="3"/>
      <c r="G59" s="3"/>
      <c r="H59" s="3"/>
      <c r="I59" s="3"/>
      <c r="J59" s="3"/>
      <c r="K59" t="s">
        <v>4</v>
      </c>
    </row>
    <row r="60" spans="1:11" x14ac:dyDescent="0.3">
      <c r="A60" s="5">
        <v>36465</v>
      </c>
      <c r="B60" t="s">
        <v>3</v>
      </c>
      <c r="C60" t="s">
        <v>17</v>
      </c>
      <c r="D60" t="s">
        <v>14</v>
      </c>
      <c r="E60" s="3"/>
      <c r="F60" s="3"/>
      <c r="G60" s="3"/>
      <c r="H60" s="3"/>
      <c r="I60" s="3"/>
      <c r="J60" s="3"/>
      <c r="K60" t="s">
        <v>4</v>
      </c>
    </row>
    <row r="61" spans="1:11" x14ac:dyDescent="0.3">
      <c r="A61" s="5">
        <v>36495</v>
      </c>
      <c r="B61" t="s">
        <v>3</v>
      </c>
      <c r="C61" t="s">
        <v>17</v>
      </c>
      <c r="D61" t="s">
        <v>14</v>
      </c>
      <c r="E61" s="3"/>
      <c r="F61" s="3"/>
      <c r="G61" s="3"/>
      <c r="H61" s="3"/>
      <c r="I61" s="3"/>
      <c r="J61" s="3"/>
      <c r="K61" t="s">
        <v>4</v>
      </c>
    </row>
    <row r="62" spans="1:11" x14ac:dyDescent="0.3">
      <c r="A62" s="5">
        <v>36526</v>
      </c>
      <c r="B62" t="s">
        <v>3</v>
      </c>
      <c r="C62" t="s">
        <v>17</v>
      </c>
      <c r="D62" t="s">
        <v>14</v>
      </c>
      <c r="E62" s="3"/>
      <c r="F62" s="3"/>
      <c r="G62" s="3"/>
      <c r="H62" s="3"/>
      <c r="I62" s="3"/>
      <c r="J62" s="3"/>
      <c r="K62" t="s">
        <v>4</v>
      </c>
    </row>
    <row r="63" spans="1:11" x14ac:dyDescent="0.3">
      <c r="A63" s="5">
        <v>36557</v>
      </c>
      <c r="B63" t="s">
        <v>3</v>
      </c>
      <c r="C63" t="s">
        <v>17</v>
      </c>
      <c r="D63" t="s">
        <v>14</v>
      </c>
      <c r="E63" s="3"/>
      <c r="F63" s="3"/>
      <c r="G63" s="3"/>
      <c r="H63" s="3"/>
      <c r="I63" s="3"/>
      <c r="J63" s="3"/>
      <c r="K63" t="s">
        <v>4</v>
      </c>
    </row>
    <row r="64" spans="1:11" x14ac:dyDescent="0.3">
      <c r="A64" s="5">
        <v>36586</v>
      </c>
      <c r="B64" t="s">
        <v>3</v>
      </c>
      <c r="C64" t="s">
        <v>17</v>
      </c>
      <c r="D64" t="s">
        <v>14</v>
      </c>
      <c r="E64" s="3"/>
      <c r="F64" s="3"/>
      <c r="G64" s="3"/>
      <c r="H64" s="3"/>
      <c r="I64" s="3"/>
      <c r="J64" s="3"/>
      <c r="K64" t="s">
        <v>4</v>
      </c>
    </row>
    <row r="65" spans="1:11" x14ac:dyDescent="0.3">
      <c r="A65" s="5">
        <v>36617</v>
      </c>
      <c r="B65" t="s">
        <v>3</v>
      </c>
      <c r="C65" t="s">
        <v>17</v>
      </c>
      <c r="D65" t="s">
        <v>14</v>
      </c>
      <c r="E65" s="3"/>
      <c r="F65" s="3"/>
      <c r="G65" s="3"/>
      <c r="H65" s="3"/>
      <c r="I65" s="3"/>
      <c r="J65" s="3"/>
      <c r="K65" t="s">
        <v>4</v>
      </c>
    </row>
    <row r="66" spans="1:11" x14ac:dyDescent="0.3">
      <c r="A66" s="5">
        <v>36647</v>
      </c>
      <c r="B66" t="s">
        <v>3</v>
      </c>
      <c r="C66" t="s">
        <v>17</v>
      </c>
      <c r="D66" t="s">
        <v>14</v>
      </c>
      <c r="E66" s="3"/>
      <c r="F66" s="3"/>
      <c r="G66" s="3"/>
      <c r="H66" s="3"/>
      <c r="I66" s="3"/>
      <c r="J66" s="3"/>
      <c r="K66" t="s">
        <v>4</v>
      </c>
    </row>
    <row r="67" spans="1:11" x14ac:dyDescent="0.3">
      <c r="A67" s="5">
        <v>36678</v>
      </c>
      <c r="B67" t="s">
        <v>3</v>
      </c>
      <c r="C67" t="s">
        <v>17</v>
      </c>
      <c r="D67" t="s">
        <v>14</v>
      </c>
      <c r="E67" s="3"/>
      <c r="F67" s="3"/>
      <c r="G67" s="3"/>
      <c r="H67" s="3"/>
      <c r="I67" s="3"/>
      <c r="J67" s="3"/>
      <c r="K67" t="s">
        <v>4</v>
      </c>
    </row>
    <row r="68" spans="1:11" x14ac:dyDescent="0.3">
      <c r="A68" s="5">
        <v>36708</v>
      </c>
      <c r="B68" t="s">
        <v>3</v>
      </c>
      <c r="C68" t="s">
        <v>17</v>
      </c>
      <c r="D68" t="s">
        <v>14</v>
      </c>
      <c r="E68" s="3"/>
      <c r="F68" s="3"/>
      <c r="G68" s="3"/>
      <c r="H68" s="3"/>
      <c r="I68" s="3"/>
      <c r="J68" s="3"/>
      <c r="K68" t="s">
        <v>4</v>
      </c>
    </row>
    <row r="69" spans="1:11" x14ac:dyDescent="0.3">
      <c r="A69" s="5">
        <v>36739</v>
      </c>
      <c r="B69" t="s">
        <v>3</v>
      </c>
      <c r="C69" t="s">
        <v>17</v>
      </c>
      <c r="D69" t="s">
        <v>14</v>
      </c>
      <c r="E69" s="3"/>
      <c r="F69" s="3"/>
      <c r="G69" s="3"/>
      <c r="H69" s="3"/>
      <c r="I69" s="3"/>
      <c r="J69" s="3"/>
      <c r="K69" t="s">
        <v>4</v>
      </c>
    </row>
    <row r="70" spans="1:11" x14ac:dyDescent="0.3">
      <c r="A70" s="5">
        <v>36770</v>
      </c>
      <c r="B70" t="s">
        <v>3</v>
      </c>
      <c r="C70" t="s">
        <v>17</v>
      </c>
      <c r="D70" t="s">
        <v>14</v>
      </c>
      <c r="E70" s="3"/>
      <c r="F70" s="3"/>
      <c r="G70" s="3"/>
      <c r="H70" s="3"/>
      <c r="I70" s="3"/>
      <c r="J70" s="3"/>
      <c r="K70" t="s">
        <v>4</v>
      </c>
    </row>
    <row r="71" spans="1:11" x14ac:dyDescent="0.3">
      <c r="A71" s="5">
        <v>36800</v>
      </c>
      <c r="B71" t="s">
        <v>3</v>
      </c>
      <c r="C71" t="s">
        <v>17</v>
      </c>
      <c r="D71" t="s">
        <v>14</v>
      </c>
      <c r="E71" s="3"/>
      <c r="F71" s="3"/>
      <c r="G71" s="3"/>
      <c r="H71" s="3"/>
      <c r="I71" s="3"/>
      <c r="J71" s="3"/>
      <c r="K71" t="s">
        <v>4</v>
      </c>
    </row>
    <row r="72" spans="1:11" x14ac:dyDescent="0.3">
      <c r="A72" s="5">
        <v>36831</v>
      </c>
      <c r="B72" t="s">
        <v>3</v>
      </c>
      <c r="C72" t="s">
        <v>17</v>
      </c>
      <c r="D72" t="s">
        <v>14</v>
      </c>
      <c r="E72" s="3"/>
      <c r="F72" s="3"/>
      <c r="G72" s="3"/>
      <c r="H72" s="3"/>
      <c r="I72" s="3"/>
      <c r="J72" s="3"/>
      <c r="K72" t="s">
        <v>4</v>
      </c>
    </row>
    <row r="73" spans="1:11" x14ac:dyDescent="0.3">
      <c r="A73" s="5">
        <v>36861</v>
      </c>
      <c r="B73" t="s">
        <v>3</v>
      </c>
      <c r="C73" t="s">
        <v>17</v>
      </c>
      <c r="D73" t="s">
        <v>14</v>
      </c>
      <c r="E73" s="3"/>
      <c r="F73" s="3"/>
      <c r="G73" s="3"/>
      <c r="H73" s="3"/>
      <c r="I73" s="3"/>
      <c r="J73" s="3"/>
      <c r="K73" t="s">
        <v>4</v>
      </c>
    </row>
    <row r="74" spans="1:11" x14ac:dyDescent="0.3">
      <c r="A74" s="5">
        <v>36892</v>
      </c>
      <c r="B74" t="s">
        <v>3</v>
      </c>
      <c r="C74" t="s">
        <v>17</v>
      </c>
      <c r="D74" t="s">
        <v>14</v>
      </c>
      <c r="E74" s="3"/>
      <c r="F74" s="3"/>
      <c r="G74" s="3"/>
      <c r="H74" s="3"/>
      <c r="I74" s="3"/>
      <c r="J74" s="3"/>
      <c r="K74" t="s">
        <v>4</v>
      </c>
    </row>
    <row r="75" spans="1:11" x14ac:dyDescent="0.3">
      <c r="A75" s="5">
        <v>36923</v>
      </c>
      <c r="B75" t="s">
        <v>3</v>
      </c>
      <c r="C75" t="s">
        <v>17</v>
      </c>
      <c r="D75" t="s">
        <v>14</v>
      </c>
      <c r="E75" s="3"/>
      <c r="F75" s="3"/>
      <c r="G75" s="3"/>
      <c r="H75" s="3"/>
      <c r="I75" s="3"/>
      <c r="J75" s="3"/>
      <c r="K75" t="s">
        <v>4</v>
      </c>
    </row>
    <row r="76" spans="1:11" x14ac:dyDescent="0.3">
      <c r="A76" s="5">
        <v>36951</v>
      </c>
      <c r="B76" t="s">
        <v>3</v>
      </c>
      <c r="C76" t="s">
        <v>17</v>
      </c>
      <c r="D76" t="s">
        <v>14</v>
      </c>
      <c r="E76" s="3"/>
      <c r="F76" s="3"/>
      <c r="G76" s="3"/>
      <c r="H76" s="3"/>
      <c r="I76" s="3"/>
      <c r="J76" s="3"/>
      <c r="K76" t="s">
        <v>4</v>
      </c>
    </row>
    <row r="77" spans="1:11" x14ac:dyDescent="0.3">
      <c r="A77" s="5">
        <v>36982</v>
      </c>
      <c r="B77" t="s">
        <v>3</v>
      </c>
      <c r="C77" t="s">
        <v>17</v>
      </c>
      <c r="D77" t="s">
        <v>14</v>
      </c>
      <c r="E77" s="3"/>
      <c r="F77" s="3"/>
      <c r="G77" s="3"/>
      <c r="H77" s="3"/>
      <c r="I77" s="3"/>
      <c r="J77" s="3"/>
      <c r="K77" t="s">
        <v>4</v>
      </c>
    </row>
    <row r="78" spans="1:11" x14ac:dyDescent="0.3">
      <c r="A78" s="5">
        <v>37012</v>
      </c>
      <c r="B78" t="s">
        <v>3</v>
      </c>
      <c r="C78" t="s">
        <v>17</v>
      </c>
      <c r="D78" t="s">
        <v>14</v>
      </c>
      <c r="E78" s="3"/>
      <c r="F78" s="3"/>
      <c r="G78" s="3"/>
      <c r="H78" s="3"/>
      <c r="I78" s="3"/>
      <c r="J78" s="3"/>
      <c r="K78" t="s">
        <v>4</v>
      </c>
    </row>
    <row r="79" spans="1:11" x14ac:dyDescent="0.3">
      <c r="A79" s="5">
        <v>37043</v>
      </c>
      <c r="B79" t="s">
        <v>3</v>
      </c>
      <c r="C79" t="s">
        <v>17</v>
      </c>
      <c r="D79" t="s">
        <v>14</v>
      </c>
      <c r="E79" s="3"/>
      <c r="F79" s="3"/>
      <c r="G79" s="3"/>
      <c r="H79" s="3"/>
      <c r="I79" s="3"/>
      <c r="J79" s="3"/>
      <c r="K79" t="s">
        <v>4</v>
      </c>
    </row>
    <row r="80" spans="1:11" x14ac:dyDescent="0.3">
      <c r="A80" s="5">
        <v>37073</v>
      </c>
      <c r="B80" t="s">
        <v>3</v>
      </c>
      <c r="C80" t="s">
        <v>17</v>
      </c>
      <c r="D80" t="s">
        <v>14</v>
      </c>
      <c r="E80" s="3"/>
      <c r="F80" s="3"/>
      <c r="G80" s="3"/>
      <c r="H80" s="3"/>
      <c r="I80" s="3"/>
      <c r="J80" s="3"/>
      <c r="K80" t="s">
        <v>4</v>
      </c>
    </row>
    <row r="81" spans="1:11" x14ac:dyDescent="0.3">
      <c r="A81" s="5">
        <v>37104</v>
      </c>
      <c r="B81" t="s">
        <v>3</v>
      </c>
      <c r="C81" t="s">
        <v>17</v>
      </c>
      <c r="D81" t="s">
        <v>14</v>
      </c>
      <c r="E81" s="3"/>
      <c r="F81" s="3"/>
      <c r="G81" s="3"/>
      <c r="H81" s="3"/>
      <c r="I81" s="3"/>
      <c r="J81" s="3"/>
      <c r="K81" t="s">
        <v>4</v>
      </c>
    </row>
    <row r="82" spans="1:11" x14ac:dyDescent="0.3">
      <c r="A82" s="5">
        <v>37135</v>
      </c>
      <c r="B82" t="s">
        <v>3</v>
      </c>
      <c r="C82" t="s">
        <v>17</v>
      </c>
      <c r="D82" t="s">
        <v>14</v>
      </c>
      <c r="E82" s="3"/>
      <c r="F82" s="3"/>
      <c r="G82" s="3"/>
      <c r="H82" s="3"/>
      <c r="I82" s="3"/>
      <c r="J82" s="3"/>
      <c r="K82" t="s">
        <v>4</v>
      </c>
    </row>
    <row r="83" spans="1:11" x14ac:dyDescent="0.3">
      <c r="A83" s="5">
        <v>37165</v>
      </c>
      <c r="B83" t="s">
        <v>3</v>
      </c>
      <c r="C83" t="s">
        <v>17</v>
      </c>
      <c r="D83" t="s">
        <v>14</v>
      </c>
      <c r="E83" s="3"/>
      <c r="F83" s="3"/>
      <c r="G83" s="3"/>
      <c r="H83" s="3"/>
      <c r="I83" s="3"/>
      <c r="J83" s="3"/>
      <c r="K83" t="s">
        <v>4</v>
      </c>
    </row>
    <row r="84" spans="1:11" x14ac:dyDescent="0.3">
      <c r="A84" s="5">
        <v>37196</v>
      </c>
      <c r="B84" t="s">
        <v>3</v>
      </c>
      <c r="C84" t="s">
        <v>17</v>
      </c>
      <c r="D84" t="s">
        <v>14</v>
      </c>
      <c r="E84" s="3"/>
      <c r="F84" s="3"/>
      <c r="G84" s="3"/>
      <c r="H84" s="3"/>
      <c r="I84" s="3"/>
      <c r="J84" s="3"/>
      <c r="K84" t="s">
        <v>4</v>
      </c>
    </row>
    <row r="85" spans="1:11" x14ac:dyDescent="0.3">
      <c r="A85" s="5">
        <v>37226</v>
      </c>
      <c r="B85" t="s">
        <v>3</v>
      </c>
      <c r="C85" t="s">
        <v>17</v>
      </c>
      <c r="D85" t="s">
        <v>14</v>
      </c>
      <c r="E85" s="3"/>
      <c r="F85" s="3"/>
      <c r="G85" s="3"/>
      <c r="H85" s="3"/>
      <c r="I85" s="3"/>
      <c r="J85" s="3"/>
      <c r="K85" t="s">
        <v>4</v>
      </c>
    </row>
    <row r="86" spans="1:11" x14ac:dyDescent="0.3">
      <c r="A86" s="5">
        <v>37257</v>
      </c>
      <c r="B86" t="s">
        <v>3</v>
      </c>
      <c r="C86" t="s">
        <v>17</v>
      </c>
      <c r="D86" t="s">
        <v>14</v>
      </c>
      <c r="E86" s="3"/>
      <c r="F86" s="3"/>
      <c r="G86" s="3"/>
      <c r="H86" s="3"/>
      <c r="I86" s="3"/>
      <c r="J86" s="3"/>
      <c r="K86" t="s">
        <v>4</v>
      </c>
    </row>
    <row r="87" spans="1:11" x14ac:dyDescent="0.3">
      <c r="A87" s="5">
        <v>37288</v>
      </c>
      <c r="B87" t="s">
        <v>3</v>
      </c>
      <c r="C87" t="s">
        <v>17</v>
      </c>
      <c r="D87" t="s">
        <v>14</v>
      </c>
      <c r="E87" s="3"/>
      <c r="F87" s="3"/>
      <c r="G87" s="3"/>
      <c r="H87" s="3"/>
      <c r="I87" s="3"/>
      <c r="J87" s="3"/>
      <c r="K87" t="s">
        <v>4</v>
      </c>
    </row>
    <row r="88" spans="1:11" x14ac:dyDescent="0.3">
      <c r="A88" s="5">
        <v>37316</v>
      </c>
      <c r="B88" t="s">
        <v>3</v>
      </c>
      <c r="C88" t="s">
        <v>17</v>
      </c>
      <c r="D88" t="s">
        <v>14</v>
      </c>
      <c r="E88" s="3"/>
      <c r="F88" s="3"/>
      <c r="G88" s="3"/>
      <c r="H88" s="3"/>
      <c r="I88" s="3"/>
      <c r="J88" s="3"/>
      <c r="K88" t="s">
        <v>4</v>
      </c>
    </row>
    <row r="89" spans="1:11" x14ac:dyDescent="0.3">
      <c r="A89" s="5">
        <v>37347</v>
      </c>
      <c r="B89" t="s">
        <v>3</v>
      </c>
      <c r="C89" t="s">
        <v>17</v>
      </c>
      <c r="D89" t="s">
        <v>14</v>
      </c>
      <c r="E89" s="3"/>
      <c r="F89" s="3"/>
      <c r="G89" s="3"/>
      <c r="H89" s="3"/>
      <c r="I89" s="3"/>
      <c r="J89" s="3"/>
      <c r="K89" t="s">
        <v>4</v>
      </c>
    </row>
    <row r="90" spans="1:11" x14ac:dyDescent="0.3">
      <c r="A90" s="5">
        <v>37377</v>
      </c>
      <c r="B90" t="s">
        <v>3</v>
      </c>
      <c r="C90" t="s">
        <v>17</v>
      </c>
      <c r="D90" t="s">
        <v>14</v>
      </c>
      <c r="E90" s="3"/>
      <c r="F90" s="3"/>
      <c r="G90" s="3"/>
      <c r="H90" s="3"/>
      <c r="I90" s="3"/>
      <c r="J90" s="3"/>
      <c r="K90" t="s">
        <v>4</v>
      </c>
    </row>
    <row r="91" spans="1:11" x14ac:dyDescent="0.3">
      <c r="A91" s="5">
        <v>37408</v>
      </c>
      <c r="B91" t="s">
        <v>3</v>
      </c>
      <c r="C91" t="s">
        <v>17</v>
      </c>
      <c r="D91" t="s">
        <v>14</v>
      </c>
      <c r="E91" s="3"/>
      <c r="F91" s="3"/>
      <c r="G91" s="3"/>
      <c r="H91" s="3"/>
      <c r="I91" s="3"/>
      <c r="J91" s="3"/>
      <c r="K91" t="s">
        <v>4</v>
      </c>
    </row>
    <row r="92" spans="1:11" x14ac:dyDescent="0.3">
      <c r="A92" s="5">
        <v>37438</v>
      </c>
      <c r="B92" t="s">
        <v>3</v>
      </c>
      <c r="C92" t="s">
        <v>17</v>
      </c>
      <c r="D92" t="s">
        <v>14</v>
      </c>
      <c r="E92" s="3"/>
      <c r="F92" s="3"/>
      <c r="G92" s="3"/>
      <c r="H92" s="3"/>
      <c r="I92" s="3"/>
      <c r="J92" s="3"/>
      <c r="K92" t="s">
        <v>4</v>
      </c>
    </row>
    <row r="93" spans="1:11" x14ac:dyDescent="0.3">
      <c r="A93" s="5">
        <v>37469</v>
      </c>
      <c r="B93" t="s">
        <v>3</v>
      </c>
      <c r="C93" t="s">
        <v>17</v>
      </c>
      <c r="D93" t="s">
        <v>14</v>
      </c>
      <c r="E93" s="3"/>
      <c r="F93" s="3"/>
      <c r="G93" s="3"/>
      <c r="H93" s="3"/>
      <c r="I93" s="3"/>
      <c r="J93" s="3"/>
      <c r="K93" t="s">
        <v>4</v>
      </c>
    </row>
    <row r="94" spans="1:11" x14ac:dyDescent="0.3">
      <c r="A94" s="5">
        <v>37500</v>
      </c>
      <c r="B94" t="s">
        <v>3</v>
      </c>
      <c r="C94" t="s">
        <v>17</v>
      </c>
      <c r="D94" t="s">
        <v>14</v>
      </c>
      <c r="E94" s="3"/>
      <c r="F94" s="3"/>
      <c r="G94" s="3"/>
      <c r="H94" s="3"/>
      <c r="I94" s="3"/>
      <c r="J94" s="3"/>
      <c r="K94" t="s">
        <v>4</v>
      </c>
    </row>
    <row r="95" spans="1:11" x14ac:dyDescent="0.3">
      <c r="A95" s="5">
        <v>37530</v>
      </c>
      <c r="B95" t="s">
        <v>3</v>
      </c>
      <c r="C95" t="s">
        <v>17</v>
      </c>
      <c r="D95" t="s">
        <v>14</v>
      </c>
      <c r="E95" s="3"/>
      <c r="F95" s="3"/>
      <c r="G95" s="3"/>
      <c r="H95" s="3"/>
      <c r="I95" s="3"/>
      <c r="J95" s="3"/>
      <c r="K95" t="s">
        <v>4</v>
      </c>
    </row>
    <row r="96" spans="1:11" x14ac:dyDescent="0.3">
      <c r="A96" s="5">
        <v>37561</v>
      </c>
      <c r="B96" t="s">
        <v>3</v>
      </c>
      <c r="C96" t="s">
        <v>17</v>
      </c>
      <c r="D96" t="s">
        <v>14</v>
      </c>
      <c r="E96" s="3"/>
      <c r="F96" s="3"/>
      <c r="G96" s="3"/>
      <c r="H96" s="3"/>
      <c r="I96" s="3"/>
      <c r="J96" s="3"/>
      <c r="K96" t="s">
        <v>4</v>
      </c>
    </row>
    <row r="97" spans="1:11" x14ac:dyDescent="0.3">
      <c r="A97" s="5">
        <v>37591</v>
      </c>
      <c r="B97" t="s">
        <v>3</v>
      </c>
      <c r="C97" t="s">
        <v>17</v>
      </c>
      <c r="D97" t="s">
        <v>14</v>
      </c>
      <c r="E97" s="3"/>
      <c r="F97" s="3"/>
      <c r="G97" s="3"/>
      <c r="H97" s="3"/>
      <c r="I97" s="3"/>
      <c r="J97" s="3"/>
      <c r="K97" t="s">
        <v>4</v>
      </c>
    </row>
    <row r="98" spans="1:11" x14ac:dyDescent="0.3">
      <c r="A98" s="5">
        <v>37622</v>
      </c>
      <c r="B98" t="s">
        <v>3</v>
      </c>
      <c r="C98" t="s">
        <v>17</v>
      </c>
      <c r="D98" t="s">
        <v>14</v>
      </c>
      <c r="E98" s="3"/>
      <c r="F98" s="3"/>
      <c r="G98" s="3"/>
      <c r="H98" s="3"/>
      <c r="I98" s="3"/>
      <c r="J98" s="3"/>
      <c r="K98" t="s">
        <v>4</v>
      </c>
    </row>
    <row r="99" spans="1:11" x14ac:dyDescent="0.3">
      <c r="A99" s="5">
        <v>37653</v>
      </c>
      <c r="B99" t="s">
        <v>3</v>
      </c>
      <c r="C99" t="s">
        <v>17</v>
      </c>
      <c r="D99" t="s">
        <v>14</v>
      </c>
      <c r="E99" s="3"/>
      <c r="F99" s="3"/>
      <c r="G99" s="3"/>
      <c r="H99" s="3"/>
      <c r="I99" s="3"/>
      <c r="J99" s="3"/>
      <c r="K99" t="s">
        <v>4</v>
      </c>
    </row>
    <row r="100" spans="1:11" x14ac:dyDescent="0.3">
      <c r="A100" s="5">
        <v>37681</v>
      </c>
      <c r="B100" t="s">
        <v>3</v>
      </c>
      <c r="C100" t="s">
        <v>17</v>
      </c>
      <c r="D100" t="s">
        <v>14</v>
      </c>
      <c r="E100" s="3"/>
      <c r="F100" s="3"/>
      <c r="G100" s="3"/>
      <c r="H100" s="3"/>
      <c r="I100" s="3"/>
      <c r="J100" s="3"/>
      <c r="K100" t="s">
        <v>4</v>
      </c>
    </row>
    <row r="101" spans="1:11" x14ac:dyDescent="0.3">
      <c r="A101" s="5">
        <v>37712</v>
      </c>
      <c r="B101" t="s">
        <v>3</v>
      </c>
      <c r="C101" t="s">
        <v>17</v>
      </c>
      <c r="D101" t="s">
        <v>14</v>
      </c>
      <c r="E101" s="3"/>
      <c r="F101" s="3"/>
      <c r="G101" s="3"/>
      <c r="H101" s="3"/>
      <c r="I101" s="3"/>
      <c r="J101" s="3"/>
      <c r="K101" t="s">
        <v>4</v>
      </c>
    </row>
    <row r="102" spans="1:11" x14ac:dyDescent="0.3">
      <c r="A102" s="5">
        <v>37742</v>
      </c>
      <c r="B102" t="s">
        <v>3</v>
      </c>
      <c r="C102" t="s">
        <v>17</v>
      </c>
      <c r="D102" t="s">
        <v>14</v>
      </c>
      <c r="E102" s="3"/>
      <c r="F102" s="3"/>
      <c r="G102" s="3"/>
      <c r="H102" s="3"/>
      <c r="I102" s="3"/>
      <c r="J102" s="3"/>
      <c r="K102" t="s">
        <v>4</v>
      </c>
    </row>
    <row r="103" spans="1:11" x14ac:dyDescent="0.3">
      <c r="A103" s="5">
        <v>37773</v>
      </c>
      <c r="B103" t="s">
        <v>3</v>
      </c>
      <c r="C103" t="s">
        <v>17</v>
      </c>
      <c r="D103" t="s">
        <v>14</v>
      </c>
      <c r="E103" s="3"/>
      <c r="F103" s="3"/>
      <c r="G103" s="3"/>
      <c r="H103" s="3"/>
      <c r="I103" s="3"/>
      <c r="J103" s="3"/>
      <c r="K103" t="s">
        <v>4</v>
      </c>
    </row>
    <row r="104" spans="1:11" x14ac:dyDescent="0.3">
      <c r="A104" s="5">
        <v>37803</v>
      </c>
      <c r="B104" t="s">
        <v>3</v>
      </c>
      <c r="C104" t="s">
        <v>17</v>
      </c>
      <c r="D104" t="s">
        <v>14</v>
      </c>
      <c r="E104" s="3"/>
      <c r="F104" s="3"/>
      <c r="G104" s="3"/>
      <c r="H104" s="3"/>
      <c r="I104" s="3"/>
      <c r="J104" s="3"/>
      <c r="K104" t="s">
        <v>4</v>
      </c>
    </row>
    <row r="105" spans="1:11" x14ac:dyDescent="0.3">
      <c r="A105" s="5">
        <v>37834</v>
      </c>
      <c r="B105" t="s">
        <v>3</v>
      </c>
      <c r="C105" t="s">
        <v>17</v>
      </c>
      <c r="D105" t="s">
        <v>14</v>
      </c>
      <c r="E105" s="3"/>
      <c r="F105" s="3"/>
      <c r="G105" s="3"/>
      <c r="H105" s="3"/>
      <c r="I105" s="3"/>
      <c r="J105" s="3"/>
      <c r="K105" t="s">
        <v>4</v>
      </c>
    </row>
    <row r="106" spans="1:11" x14ac:dyDescent="0.3">
      <c r="A106" s="5">
        <v>37865</v>
      </c>
      <c r="B106" t="s">
        <v>3</v>
      </c>
      <c r="C106" t="s">
        <v>17</v>
      </c>
      <c r="D106" t="s">
        <v>14</v>
      </c>
      <c r="E106" s="3"/>
      <c r="F106" s="3"/>
      <c r="G106" s="3"/>
      <c r="H106" s="3"/>
      <c r="I106" s="3"/>
      <c r="J106" s="3"/>
      <c r="K106" t="s">
        <v>4</v>
      </c>
    </row>
    <row r="107" spans="1:11" x14ac:dyDescent="0.3">
      <c r="A107" s="5">
        <v>37895</v>
      </c>
      <c r="B107" t="s">
        <v>3</v>
      </c>
      <c r="C107" t="s">
        <v>17</v>
      </c>
      <c r="D107" t="s">
        <v>14</v>
      </c>
      <c r="E107" s="3"/>
      <c r="F107" s="3"/>
      <c r="G107" s="3"/>
      <c r="H107" s="3"/>
      <c r="I107" s="3"/>
      <c r="J107" s="3"/>
      <c r="K107" t="s">
        <v>4</v>
      </c>
    </row>
    <row r="108" spans="1:11" x14ac:dyDescent="0.3">
      <c r="A108" s="5">
        <v>37926</v>
      </c>
      <c r="B108" t="s">
        <v>3</v>
      </c>
      <c r="C108" t="s">
        <v>17</v>
      </c>
      <c r="D108" t="s">
        <v>14</v>
      </c>
      <c r="E108" s="3"/>
      <c r="F108" s="3"/>
      <c r="G108" s="3"/>
      <c r="H108" s="3"/>
      <c r="I108" s="3"/>
      <c r="J108" s="3"/>
      <c r="K108" t="s">
        <v>4</v>
      </c>
    </row>
    <row r="109" spans="1:11" x14ac:dyDescent="0.3">
      <c r="A109" s="5">
        <v>37956</v>
      </c>
      <c r="B109" t="s">
        <v>3</v>
      </c>
      <c r="C109" t="s">
        <v>17</v>
      </c>
      <c r="D109" t="s">
        <v>14</v>
      </c>
      <c r="E109" s="3"/>
      <c r="F109" s="3"/>
      <c r="G109" s="3"/>
      <c r="H109" s="3"/>
      <c r="I109" s="3"/>
      <c r="J109" s="3"/>
      <c r="K109" t="s">
        <v>4</v>
      </c>
    </row>
    <row r="110" spans="1:11" x14ac:dyDescent="0.3">
      <c r="A110" s="5">
        <v>37987</v>
      </c>
      <c r="B110" t="s">
        <v>3</v>
      </c>
      <c r="C110" t="s">
        <v>17</v>
      </c>
      <c r="D110" t="s">
        <v>14</v>
      </c>
      <c r="E110" s="3"/>
      <c r="F110" s="3"/>
      <c r="G110" s="3"/>
      <c r="H110" s="3"/>
      <c r="I110" s="3"/>
      <c r="J110" s="3"/>
      <c r="K110" t="s">
        <v>4</v>
      </c>
    </row>
    <row r="111" spans="1:11" x14ac:dyDescent="0.3">
      <c r="A111" s="5">
        <v>38018</v>
      </c>
      <c r="B111" t="s">
        <v>3</v>
      </c>
      <c r="C111" t="s">
        <v>17</v>
      </c>
      <c r="D111" t="s">
        <v>14</v>
      </c>
      <c r="E111" s="3"/>
      <c r="F111" s="3"/>
      <c r="G111" s="3"/>
      <c r="H111" s="3"/>
      <c r="I111" s="3"/>
      <c r="J111" s="3"/>
      <c r="K111" t="s">
        <v>4</v>
      </c>
    </row>
    <row r="112" spans="1:11" x14ac:dyDescent="0.3">
      <c r="A112" s="5">
        <v>38047</v>
      </c>
      <c r="B112" t="s">
        <v>3</v>
      </c>
      <c r="C112" t="s">
        <v>17</v>
      </c>
      <c r="D112" t="s">
        <v>14</v>
      </c>
      <c r="E112" s="3"/>
      <c r="F112" s="3"/>
      <c r="G112" s="3"/>
      <c r="H112" s="3"/>
      <c r="I112" s="3"/>
      <c r="J112" s="3"/>
      <c r="K112" t="s">
        <v>4</v>
      </c>
    </row>
    <row r="113" spans="1:11" x14ac:dyDescent="0.3">
      <c r="A113" s="5">
        <v>38078</v>
      </c>
      <c r="B113" t="s">
        <v>3</v>
      </c>
      <c r="C113" t="s">
        <v>17</v>
      </c>
      <c r="D113" t="s">
        <v>14</v>
      </c>
      <c r="E113" s="3"/>
      <c r="F113" s="3"/>
      <c r="G113" s="3"/>
      <c r="H113" s="3"/>
      <c r="I113" s="3"/>
      <c r="J113" s="3"/>
      <c r="K113" t="s">
        <v>4</v>
      </c>
    </row>
    <row r="114" spans="1:11" x14ac:dyDescent="0.3">
      <c r="A114" s="5">
        <v>38108</v>
      </c>
      <c r="B114" t="s">
        <v>3</v>
      </c>
      <c r="C114" t="s">
        <v>17</v>
      </c>
      <c r="D114" t="s">
        <v>14</v>
      </c>
      <c r="E114" s="3"/>
      <c r="F114" s="3"/>
      <c r="G114" s="3"/>
      <c r="H114" s="3"/>
      <c r="I114" s="3"/>
      <c r="J114" s="3"/>
      <c r="K114" t="s">
        <v>4</v>
      </c>
    </row>
    <row r="115" spans="1:11" x14ac:dyDescent="0.3">
      <c r="A115" s="5">
        <v>38139</v>
      </c>
      <c r="B115" t="s">
        <v>3</v>
      </c>
      <c r="C115" t="s">
        <v>17</v>
      </c>
      <c r="D115" t="s">
        <v>14</v>
      </c>
      <c r="E115" s="3"/>
      <c r="F115" s="3"/>
      <c r="G115" s="3"/>
      <c r="H115" s="3"/>
      <c r="I115" s="3"/>
      <c r="J115" s="3"/>
      <c r="K115" t="s">
        <v>4</v>
      </c>
    </row>
    <row r="116" spans="1:11" x14ac:dyDescent="0.3">
      <c r="A116" s="5">
        <v>38169</v>
      </c>
      <c r="B116" t="s">
        <v>3</v>
      </c>
      <c r="C116" t="s">
        <v>17</v>
      </c>
      <c r="D116" t="s">
        <v>14</v>
      </c>
      <c r="E116" s="3"/>
      <c r="F116" s="3"/>
      <c r="G116" s="3"/>
      <c r="H116" s="3"/>
      <c r="I116" s="3"/>
      <c r="J116" s="3"/>
      <c r="K116" t="s">
        <v>4</v>
      </c>
    </row>
    <row r="117" spans="1:11" x14ac:dyDescent="0.3">
      <c r="A117" s="5">
        <v>38200</v>
      </c>
      <c r="B117" t="s">
        <v>3</v>
      </c>
      <c r="C117" t="s">
        <v>17</v>
      </c>
      <c r="D117" t="s">
        <v>14</v>
      </c>
      <c r="E117" s="3"/>
      <c r="F117" s="3"/>
      <c r="G117" s="3"/>
      <c r="H117" s="3"/>
      <c r="I117" s="3"/>
      <c r="J117" s="3"/>
      <c r="K117" t="s">
        <v>4</v>
      </c>
    </row>
    <row r="118" spans="1:11" x14ac:dyDescent="0.3">
      <c r="A118" s="5">
        <v>38231</v>
      </c>
      <c r="B118" t="s">
        <v>3</v>
      </c>
      <c r="C118" t="s">
        <v>17</v>
      </c>
      <c r="D118" t="s">
        <v>14</v>
      </c>
      <c r="E118" s="3"/>
      <c r="F118" s="3"/>
      <c r="G118" s="3"/>
      <c r="H118" s="3"/>
      <c r="I118" s="3"/>
      <c r="J118" s="3"/>
      <c r="K118" t="s">
        <v>4</v>
      </c>
    </row>
    <row r="119" spans="1:11" x14ac:dyDescent="0.3">
      <c r="A119" s="5">
        <v>38261</v>
      </c>
      <c r="B119" t="s">
        <v>3</v>
      </c>
      <c r="C119" t="s">
        <v>17</v>
      </c>
      <c r="D119" t="s">
        <v>14</v>
      </c>
      <c r="E119" s="3"/>
      <c r="F119" s="3"/>
      <c r="G119" s="3"/>
      <c r="H119" s="3"/>
      <c r="I119" s="3"/>
      <c r="J119" s="3"/>
      <c r="K119" t="s">
        <v>4</v>
      </c>
    </row>
    <row r="120" spans="1:11" x14ac:dyDescent="0.3">
      <c r="A120" s="5">
        <v>38292</v>
      </c>
      <c r="B120" t="s">
        <v>3</v>
      </c>
      <c r="C120" t="s">
        <v>17</v>
      </c>
      <c r="D120" t="s">
        <v>14</v>
      </c>
      <c r="E120" s="3"/>
      <c r="F120" s="3"/>
      <c r="G120" s="3"/>
      <c r="H120" s="3"/>
      <c r="I120" s="3"/>
      <c r="J120" s="3"/>
      <c r="K120" t="s">
        <v>4</v>
      </c>
    </row>
    <row r="121" spans="1:11" x14ac:dyDescent="0.3">
      <c r="A121" s="5">
        <v>38322</v>
      </c>
      <c r="B121" t="s">
        <v>3</v>
      </c>
      <c r="C121" t="s">
        <v>17</v>
      </c>
      <c r="D121" t="s">
        <v>14</v>
      </c>
      <c r="E121" s="3"/>
      <c r="F121" s="3"/>
      <c r="G121" s="3"/>
      <c r="H121" s="3"/>
      <c r="I121" s="3"/>
      <c r="J121" s="3"/>
      <c r="K121" t="s">
        <v>4</v>
      </c>
    </row>
    <row r="122" spans="1:11" x14ac:dyDescent="0.3">
      <c r="A122" s="5">
        <v>38353</v>
      </c>
      <c r="B122" t="s">
        <v>3</v>
      </c>
      <c r="C122" t="s">
        <v>17</v>
      </c>
      <c r="D122" t="s">
        <v>14</v>
      </c>
      <c r="E122" s="3"/>
      <c r="F122" s="3"/>
      <c r="G122" s="3"/>
      <c r="H122" s="3"/>
      <c r="I122" s="3"/>
      <c r="J122" s="3"/>
      <c r="K122" t="s">
        <v>4</v>
      </c>
    </row>
    <row r="123" spans="1:11" x14ac:dyDescent="0.3">
      <c r="A123" s="5">
        <v>38384</v>
      </c>
      <c r="B123" t="s">
        <v>3</v>
      </c>
      <c r="C123" t="s">
        <v>17</v>
      </c>
      <c r="D123" t="s">
        <v>14</v>
      </c>
      <c r="E123" s="3"/>
      <c r="F123" s="3"/>
      <c r="G123" s="3"/>
      <c r="H123" s="3"/>
      <c r="I123" s="3"/>
      <c r="J123" s="3"/>
      <c r="K123" t="s">
        <v>4</v>
      </c>
    </row>
    <row r="124" spans="1:11" x14ac:dyDescent="0.3">
      <c r="A124" s="5">
        <v>38412</v>
      </c>
      <c r="B124" t="s">
        <v>3</v>
      </c>
      <c r="C124" t="s">
        <v>17</v>
      </c>
      <c r="D124" t="s">
        <v>14</v>
      </c>
      <c r="E124" s="3"/>
      <c r="F124" s="3"/>
      <c r="G124" s="3"/>
      <c r="H124" s="3"/>
      <c r="I124" s="3"/>
      <c r="J124" s="3"/>
      <c r="K124" t="s">
        <v>4</v>
      </c>
    </row>
    <row r="125" spans="1:11" x14ac:dyDescent="0.3">
      <c r="A125" s="5">
        <v>38443</v>
      </c>
      <c r="B125" t="s">
        <v>3</v>
      </c>
      <c r="C125" t="s">
        <v>17</v>
      </c>
      <c r="D125" t="s">
        <v>14</v>
      </c>
      <c r="E125" s="3"/>
      <c r="F125" s="3"/>
      <c r="G125" s="3"/>
      <c r="H125" s="3"/>
      <c r="I125" s="3"/>
      <c r="J125" s="3"/>
      <c r="K125" t="s">
        <v>4</v>
      </c>
    </row>
    <row r="126" spans="1:11" x14ac:dyDescent="0.3">
      <c r="A126" s="5">
        <v>38473</v>
      </c>
      <c r="B126" t="s">
        <v>3</v>
      </c>
      <c r="C126" t="s">
        <v>17</v>
      </c>
      <c r="D126" t="s">
        <v>14</v>
      </c>
      <c r="E126" s="3"/>
      <c r="F126" s="3"/>
      <c r="G126" s="3"/>
      <c r="H126" s="3"/>
      <c r="I126" s="3"/>
      <c r="J126" s="3"/>
      <c r="K126" t="s">
        <v>4</v>
      </c>
    </row>
    <row r="127" spans="1:11" x14ac:dyDescent="0.3">
      <c r="A127" s="5">
        <v>38504</v>
      </c>
      <c r="B127" t="s">
        <v>3</v>
      </c>
      <c r="C127" t="s">
        <v>17</v>
      </c>
      <c r="D127" t="s">
        <v>14</v>
      </c>
      <c r="E127" s="3"/>
      <c r="F127" s="3"/>
      <c r="G127" s="3"/>
      <c r="H127" s="3"/>
      <c r="I127" s="3"/>
      <c r="J127" s="3"/>
      <c r="K127" t="s">
        <v>4</v>
      </c>
    </row>
    <row r="128" spans="1:11" x14ac:dyDescent="0.3">
      <c r="A128" s="5">
        <v>38534</v>
      </c>
      <c r="B128" t="s">
        <v>3</v>
      </c>
      <c r="C128" t="s">
        <v>17</v>
      </c>
      <c r="D128" t="s">
        <v>14</v>
      </c>
      <c r="E128" s="3"/>
      <c r="F128" s="3"/>
      <c r="G128" s="3"/>
      <c r="H128" s="3"/>
      <c r="I128" s="3"/>
      <c r="J128" s="3"/>
      <c r="K128" t="s">
        <v>4</v>
      </c>
    </row>
    <row r="129" spans="1:11" x14ac:dyDescent="0.3">
      <c r="A129" s="5">
        <v>38565</v>
      </c>
      <c r="B129" t="s">
        <v>3</v>
      </c>
      <c r="C129" t="s">
        <v>17</v>
      </c>
      <c r="D129" t="s">
        <v>14</v>
      </c>
      <c r="E129" s="3"/>
      <c r="F129" s="3"/>
      <c r="G129" s="3"/>
      <c r="H129" s="3"/>
      <c r="I129" s="3"/>
      <c r="J129" s="3"/>
      <c r="K129" t="s">
        <v>4</v>
      </c>
    </row>
    <row r="130" spans="1:11" x14ac:dyDescent="0.3">
      <c r="A130" s="5">
        <v>38596</v>
      </c>
      <c r="B130" t="s">
        <v>3</v>
      </c>
      <c r="C130" t="s">
        <v>17</v>
      </c>
      <c r="D130" t="s">
        <v>14</v>
      </c>
      <c r="E130" s="3"/>
      <c r="F130" s="3"/>
      <c r="G130" s="3"/>
      <c r="H130" s="3"/>
      <c r="I130" s="3"/>
      <c r="J130" s="3"/>
      <c r="K130" t="s">
        <v>4</v>
      </c>
    </row>
    <row r="131" spans="1:11" x14ac:dyDescent="0.3">
      <c r="A131" s="5">
        <v>38626</v>
      </c>
      <c r="B131" t="s">
        <v>3</v>
      </c>
      <c r="C131" t="s">
        <v>17</v>
      </c>
      <c r="D131" t="s">
        <v>14</v>
      </c>
      <c r="E131" s="3"/>
      <c r="F131" s="3"/>
      <c r="G131" s="3"/>
      <c r="H131" s="3"/>
      <c r="I131" s="3"/>
      <c r="J131" s="3"/>
      <c r="K131" t="s">
        <v>4</v>
      </c>
    </row>
    <row r="132" spans="1:11" x14ac:dyDescent="0.3">
      <c r="A132" s="5">
        <v>38657</v>
      </c>
      <c r="B132" t="s">
        <v>3</v>
      </c>
      <c r="C132" t="s">
        <v>17</v>
      </c>
      <c r="D132" t="s">
        <v>14</v>
      </c>
      <c r="E132" s="3"/>
      <c r="F132" s="3"/>
      <c r="G132" s="3"/>
      <c r="H132" s="3"/>
      <c r="I132" s="3"/>
      <c r="J132" s="3"/>
      <c r="K132" t="s">
        <v>4</v>
      </c>
    </row>
    <row r="133" spans="1:11" x14ac:dyDescent="0.3">
      <c r="A133" s="5">
        <v>38687</v>
      </c>
      <c r="B133" t="s">
        <v>3</v>
      </c>
      <c r="C133" t="s">
        <v>17</v>
      </c>
      <c r="D133" t="s">
        <v>14</v>
      </c>
      <c r="E133" s="3"/>
      <c r="F133" s="3"/>
      <c r="G133" s="3"/>
      <c r="H133" s="3"/>
      <c r="I133" s="3"/>
      <c r="J133" s="3"/>
      <c r="K133" t="s">
        <v>4</v>
      </c>
    </row>
    <row r="134" spans="1:11" x14ac:dyDescent="0.3">
      <c r="A134" s="5">
        <v>38718</v>
      </c>
      <c r="B134" t="s">
        <v>3</v>
      </c>
      <c r="C134" t="s">
        <v>17</v>
      </c>
      <c r="D134" t="s">
        <v>14</v>
      </c>
      <c r="E134" s="3"/>
      <c r="F134" s="3"/>
      <c r="G134" s="3"/>
      <c r="H134" s="3"/>
      <c r="I134" s="3"/>
      <c r="J134" s="3"/>
      <c r="K134" t="s">
        <v>4</v>
      </c>
    </row>
    <row r="135" spans="1:11" x14ac:dyDescent="0.3">
      <c r="A135" s="5">
        <v>38749</v>
      </c>
      <c r="B135" t="s">
        <v>3</v>
      </c>
      <c r="C135" t="s">
        <v>17</v>
      </c>
      <c r="D135" t="s">
        <v>14</v>
      </c>
      <c r="E135" s="3"/>
      <c r="F135" s="3"/>
      <c r="G135" s="3"/>
      <c r="H135" s="3"/>
      <c r="I135" s="3"/>
      <c r="J135" s="3"/>
      <c r="K135" t="s">
        <v>4</v>
      </c>
    </row>
    <row r="136" spans="1:11" x14ac:dyDescent="0.3">
      <c r="A136" s="5">
        <v>38777</v>
      </c>
      <c r="B136" t="s">
        <v>3</v>
      </c>
      <c r="C136" t="s">
        <v>17</v>
      </c>
      <c r="D136" t="s">
        <v>14</v>
      </c>
      <c r="E136" s="3"/>
      <c r="F136" s="3"/>
      <c r="G136" s="3"/>
      <c r="H136" s="3"/>
      <c r="I136" s="3"/>
      <c r="J136" s="3"/>
      <c r="K136" t="s">
        <v>4</v>
      </c>
    </row>
    <row r="137" spans="1:11" x14ac:dyDescent="0.3">
      <c r="A137" s="5">
        <v>38808</v>
      </c>
      <c r="B137" t="s">
        <v>3</v>
      </c>
      <c r="C137" t="s">
        <v>17</v>
      </c>
      <c r="D137" t="s">
        <v>14</v>
      </c>
      <c r="E137" s="3"/>
      <c r="F137" s="3"/>
      <c r="G137" s="3"/>
      <c r="H137" s="3"/>
      <c r="I137" s="3"/>
      <c r="J137" s="3"/>
      <c r="K137" t="s">
        <v>4</v>
      </c>
    </row>
    <row r="138" spans="1:11" x14ac:dyDescent="0.3">
      <c r="A138" s="5">
        <v>38838</v>
      </c>
      <c r="B138" t="s">
        <v>3</v>
      </c>
      <c r="C138" t="s">
        <v>17</v>
      </c>
      <c r="D138" t="s">
        <v>14</v>
      </c>
      <c r="E138" s="3"/>
      <c r="F138" s="3"/>
      <c r="G138" s="3"/>
      <c r="H138" s="3"/>
      <c r="I138" s="3"/>
      <c r="J138" s="3"/>
      <c r="K138" t="s">
        <v>4</v>
      </c>
    </row>
    <row r="139" spans="1:11" x14ac:dyDescent="0.3">
      <c r="A139" s="5">
        <v>38869</v>
      </c>
      <c r="B139" t="s">
        <v>3</v>
      </c>
      <c r="C139" t="s">
        <v>17</v>
      </c>
      <c r="D139" t="s">
        <v>14</v>
      </c>
      <c r="E139" s="3"/>
      <c r="F139" s="3"/>
      <c r="G139" s="3"/>
      <c r="H139" s="3"/>
      <c r="I139" s="3"/>
      <c r="J139" s="3"/>
      <c r="K139" t="s">
        <v>4</v>
      </c>
    </row>
    <row r="140" spans="1:11" x14ac:dyDescent="0.3">
      <c r="A140" s="5">
        <v>38899</v>
      </c>
      <c r="B140" t="s">
        <v>3</v>
      </c>
      <c r="C140" t="s">
        <v>17</v>
      </c>
      <c r="D140" t="s">
        <v>14</v>
      </c>
      <c r="E140" s="3"/>
      <c r="F140" s="3"/>
      <c r="G140" s="3"/>
      <c r="H140" s="3"/>
      <c r="I140" s="3"/>
      <c r="J140" s="3"/>
      <c r="K140" t="s">
        <v>4</v>
      </c>
    </row>
    <row r="141" spans="1:11" x14ac:dyDescent="0.3">
      <c r="A141" s="5">
        <v>38930</v>
      </c>
      <c r="B141" t="s">
        <v>3</v>
      </c>
      <c r="C141" t="s">
        <v>17</v>
      </c>
      <c r="D141" t="s">
        <v>14</v>
      </c>
      <c r="E141" s="3"/>
      <c r="F141" s="3"/>
      <c r="G141" s="3"/>
      <c r="H141" s="3"/>
      <c r="I141" s="3"/>
      <c r="J141" s="3"/>
      <c r="K141" t="s">
        <v>4</v>
      </c>
    </row>
    <row r="142" spans="1:11" x14ac:dyDescent="0.3">
      <c r="A142" s="5">
        <v>38961</v>
      </c>
      <c r="B142" t="s">
        <v>3</v>
      </c>
      <c r="C142" t="s">
        <v>17</v>
      </c>
      <c r="D142" t="s">
        <v>14</v>
      </c>
      <c r="E142" s="3"/>
      <c r="F142" s="3"/>
      <c r="G142" s="3"/>
      <c r="H142" s="3"/>
      <c r="I142" s="3"/>
      <c r="J142" s="3"/>
      <c r="K142" t="s">
        <v>4</v>
      </c>
    </row>
    <row r="143" spans="1:11" x14ac:dyDescent="0.3">
      <c r="A143" s="5">
        <v>38991</v>
      </c>
      <c r="B143" t="s">
        <v>3</v>
      </c>
      <c r="C143" t="s">
        <v>17</v>
      </c>
      <c r="D143" t="s">
        <v>14</v>
      </c>
      <c r="E143" s="3"/>
      <c r="F143" s="3"/>
      <c r="G143" s="3"/>
      <c r="H143" s="3"/>
      <c r="I143" s="3"/>
      <c r="J143" s="3"/>
      <c r="K143" t="s">
        <v>4</v>
      </c>
    </row>
    <row r="144" spans="1:11" x14ac:dyDescent="0.3">
      <c r="A144" s="5">
        <v>39022</v>
      </c>
      <c r="B144" t="s">
        <v>3</v>
      </c>
      <c r="C144" t="s">
        <v>17</v>
      </c>
      <c r="D144" t="s">
        <v>14</v>
      </c>
      <c r="E144" s="3"/>
      <c r="F144" s="3"/>
      <c r="G144" s="3"/>
      <c r="H144" s="3"/>
      <c r="I144" s="3"/>
      <c r="J144" s="3"/>
      <c r="K144" t="s">
        <v>4</v>
      </c>
    </row>
    <row r="145" spans="1:11" x14ac:dyDescent="0.3">
      <c r="A145" s="5">
        <v>39052</v>
      </c>
      <c r="B145" t="s">
        <v>3</v>
      </c>
      <c r="C145" t="s">
        <v>17</v>
      </c>
      <c r="D145" t="s">
        <v>14</v>
      </c>
      <c r="E145" s="3"/>
      <c r="F145" s="3"/>
      <c r="G145" s="3"/>
      <c r="H145" s="3"/>
      <c r="I145" s="3"/>
      <c r="J145" s="3"/>
      <c r="K145" t="s">
        <v>4</v>
      </c>
    </row>
    <row r="146" spans="1:11" x14ac:dyDescent="0.3">
      <c r="A146" s="5">
        <v>39083</v>
      </c>
      <c r="B146" t="s">
        <v>3</v>
      </c>
      <c r="C146" t="s">
        <v>17</v>
      </c>
      <c r="D146" t="s">
        <v>14</v>
      </c>
      <c r="E146" s="3"/>
      <c r="F146" s="3"/>
      <c r="G146" s="3"/>
      <c r="H146" s="3"/>
      <c r="I146" s="3"/>
      <c r="J146" s="3"/>
      <c r="K146" t="s">
        <v>4</v>
      </c>
    </row>
    <row r="147" spans="1:11" x14ac:dyDescent="0.3">
      <c r="A147" s="5">
        <v>39114</v>
      </c>
      <c r="B147" t="s">
        <v>3</v>
      </c>
      <c r="C147" t="s">
        <v>17</v>
      </c>
      <c r="D147" t="s">
        <v>14</v>
      </c>
      <c r="E147" s="3"/>
      <c r="F147" s="3"/>
      <c r="G147" s="3"/>
      <c r="H147" s="3"/>
      <c r="I147" s="3"/>
      <c r="J147" s="3"/>
      <c r="K147" t="s">
        <v>4</v>
      </c>
    </row>
    <row r="148" spans="1:11" x14ac:dyDescent="0.3">
      <c r="A148" s="5">
        <v>39142</v>
      </c>
      <c r="B148" t="s">
        <v>3</v>
      </c>
      <c r="C148" t="s">
        <v>17</v>
      </c>
      <c r="D148" t="s">
        <v>14</v>
      </c>
      <c r="E148" s="3"/>
      <c r="F148" s="3"/>
      <c r="G148" s="3"/>
      <c r="H148" s="3"/>
      <c r="I148" s="3"/>
      <c r="J148" s="3"/>
      <c r="K148" t="s">
        <v>4</v>
      </c>
    </row>
    <row r="149" spans="1:11" x14ac:dyDescent="0.3">
      <c r="A149" s="5">
        <v>39173</v>
      </c>
      <c r="B149" t="s">
        <v>3</v>
      </c>
      <c r="C149" t="s">
        <v>17</v>
      </c>
      <c r="D149" t="s">
        <v>14</v>
      </c>
      <c r="E149" s="3"/>
      <c r="F149" s="3"/>
      <c r="G149" s="3"/>
      <c r="H149" s="3"/>
      <c r="I149" s="3"/>
      <c r="J149" s="3"/>
      <c r="K149" t="s">
        <v>4</v>
      </c>
    </row>
    <row r="150" spans="1:11" x14ac:dyDescent="0.3">
      <c r="A150" s="5">
        <v>39203</v>
      </c>
      <c r="B150" t="s">
        <v>3</v>
      </c>
      <c r="C150" t="s">
        <v>17</v>
      </c>
      <c r="D150" t="s">
        <v>14</v>
      </c>
      <c r="E150" s="3"/>
      <c r="F150" s="3"/>
      <c r="G150" s="3"/>
      <c r="H150" s="3"/>
      <c r="I150" s="3"/>
      <c r="J150" s="3"/>
      <c r="K150" t="s">
        <v>4</v>
      </c>
    </row>
    <row r="151" spans="1:11" x14ac:dyDescent="0.3">
      <c r="A151" s="5">
        <v>39234</v>
      </c>
      <c r="B151" t="s">
        <v>3</v>
      </c>
      <c r="C151" t="s">
        <v>17</v>
      </c>
      <c r="D151" t="s">
        <v>14</v>
      </c>
      <c r="E151" s="3"/>
      <c r="F151" s="3"/>
      <c r="G151" s="3"/>
      <c r="H151" s="3"/>
      <c r="I151" s="3"/>
      <c r="J151" s="3"/>
      <c r="K151" t="s">
        <v>4</v>
      </c>
    </row>
    <row r="152" spans="1:11" x14ac:dyDescent="0.3">
      <c r="A152" s="5">
        <v>39264</v>
      </c>
      <c r="B152" t="s">
        <v>3</v>
      </c>
      <c r="C152" t="s">
        <v>17</v>
      </c>
      <c r="D152" t="s">
        <v>14</v>
      </c>
      <c r="E152" s="3"/>
      <c r="F152" s="3"/>
      <c r="G152" s="3"/>
      <c r="H152" s="3"/>
      <c r="I152" s="3"/>
      <c r="J152" s="3"/>
      <c r="K152" t="s">
        <v>4</v>
      </c>
    </row>
    <row r="153" spans="1:11" x14ac:dyDescent="0.3">
      <c r="A153" s="5">
        <v>39295</v>
      </c>
      <c r="B153" t="s">
        <v>3</v>
      </c>
      <c r="C153" t="s">
        <v>17</v>
      </c>
      <c r="D153" t="s">
        <v>14</v>
      </c>
      <c r="E153" s="3"/>
      <c r="F153" s="3"/>
      <c r="G153" s="3"/>
      <c r="H153" s="3"/>
      <c r="I153" s="3"/>
      <c r="J153" s="3"/>
      <c r="K153" t="s">
        <v>4</v>
      </c>
    </row>
    <row r="154" spans="1:11" x14ac:dyDescent="0.3">
      <c r="A154" s="5">
        <v>39326</v>
      </c>
      <c r="B154" t="s">
        <v>3</v>
      </c>
      <c r="C154" t="s">
        <v>17</v>
      </c>
      <c r="D154" t="s">
        <v>14</v>
      </c>
      <c r="E154" s="3"/>
      <c r="F154" s="3"/>
      <c r="G154" s="3"/>
      <c r="H154" s="3"/>
      <c r="I154" s="3"/>
      <c r="J154" s="3"/>
      <c r="K154" t="s">
        <v>4</v>
      </c>
    </row>
    <row r="155" spans="1:11" x14ac:dyDescent="0.3">
      <c r="A155" s="5">
        <v>39356</v>
      </c>
      <c r="B155" t="s">
        <v>3</v>
      </c>
      <c r="C155" t="s">
        <v>17</v>
      </c>
      <c r="D155" t="s">
        <v>14</v>
      </c>
      <c r="E155" s="3"/>
      <c r="F155" s="3"/>
      <c r="G155" s="3"/>
      <c r="H155" s="3"/>
      <c r="I155" s="3"/>
      <c r="J155" s="3"/>
      <c r="K155" t="s">
        <v>4</v>
      </c>
    </row>
    <row r="156" spans="1:11" x14ac:dyDescent="0.3">
      <c r="A156" s="5">
        <v>39387</v>
      </c>
      <c r="B156" t="s">
        <v>3</v>
      </c>
      <c r="C156" t="s">
        <v>17</v>
      </c>
      <c r="D156" t="s">
        <v>14</v>
      </c>
      <c r="E156" s="3"/>
      <c r="F156" s="3"/>
      <c r="G156" s="3"/>
      <c r="H156" s="3"/>
      <c r="I156" s="3"/>
      <c r="J156" s="3"/>
      <c r="K156" t="s">
        <v>4</v>
      </c>
    </row>
    <row r="157" spans="1:11" x14ac:dyDescent="0.3">
      <c r="A157" s="5">
        <v>39417</v>
      </c>
      <c r="B157" t="s">
        <v>3</v>
      </c>
      <c r="C157" t="s">
        <v>17</v>
      </c>
      <c r="D157" t="s">
        <v>14</v>
      </c>
      <c r="E157" s="3"/>
      <c r="F157" s="3"/>
      <c r="G157" s="3"/>
      <c r="H157" s="3"/>
      <c r="I157" s="3"/>
      <c r="J157" s="3"/>
      <c r="K157" t="s">
        <v>4</v>
      </c>
    </row>
    <row r="158" spans="1:11" x14ac:dyDescent="0.3">
      <c r="A158" s="5">
        <v>39448</v>
      </c>
      <c r="B158" t="s">
        <v>3</v>
      </c>
      <c r="C158" t="s">
        <v>17</v>
      </c>
      <c r="D158" t="s">
        <v>14</v>
      </c>
      <c r="E158" s="3"/>
      <c r="F158" s="3"/>
      <c r="G158" s="3"/>
      <c r="H158" s="3"/>
      <c r="I158" s="3"/>
      <c r="J158" s="3"/>
      <c r="K158" t="s">
        <v>4</v>
      </c>
    </row>
    <row r="159" spans="1:11" x14ac:dyDescent="0.3">
      <c r="A159" s="5">
        <v>39479</v>
      </c>
      <c r="B159" t="s">
        <v>3</v>
      </c>
      <c r="C159" t="s">
        <v>17</v>
      </c>
      <c r="D159" t="s">
        <v>14</v>
      </c>
      <c r="E159" s="3"/>
      <c r="F159" s="3"/>
      <c r="G159" s="3"/>
      <c r="H159" s="3"/>
      <c r="I159" s="3"/>
      <c r="J159" s="3"/>
      <c r="K159" t="s">
        <v>4</v>
      </c>
    </row>
    <row r="160" spans="1:11" x14ac:dyDescent="0.3">
      <c r="A160" s="5">
        <v>39508</v>
      </c>
      <c r="B160" t="s">
        <v>3</v>
      </c>
      <c r="C160" t="s">
        <v>17</v>
      </c>
      <c r="D160" t="s">
        <v>14</v>
      </c>
      <c r="E160" s="3"/>
      <c r="F160" s="3"/>
      <c r="G160" s="3"/>
      <c r="H160" s="3"/>
      <c r="I160" s="3"/>
      <c r="J160" s="3"/>
      <c r="K160" t="s">
        <v>4</v>
      </c>
    </row>
    <row r="161" spans="1:11" x14ac:dyDescent="0.3">
      <c r="A161" s="5">
        <v>39539</v>
      </c>
      <c r="B161" t="s">
        <v>3</v>
      </c>
      <c r="C161" t="s">
        <v>17</v>
      </c>
      <c r="D161" t="s">
        <v>14</v>
      </c>
      <c r="E161" s="3"/>
      <c r="F161" s="3"/>
      <c r="G161" s="3"/>
      <c r="H161" s="3"/>
      <c r="I161" s="3"/>
      <c r="J161" s="3"/>
      <c r="K161" t="s">
        <v>4</v>
      </c>
    </row>
    <row r="162" spans="1:11" x14ac:dyDescent="0.3">
      <c r="A162" s="5">
        <v>39569</v>
      </c>
      <c r="B162" t="s">
        <v>3</v>
      </c>
      <c r="C162" t="s">
        <v>17</v>
      </c>
      <c r="D162" t="s">
        <v>14</v>
      </c>
      <c r="E162" s="3"/>
      <c r="F162" s="3"/>
      <c r="G162" s="3"/>
      <c r="H162" s="3"/>
      <c r="I162" s="3"/>
      <c r="J162" s="3"/>
      <c r="K162" t="s">
        <v>4</v>
      </c>
    </row>
    <row r="163" spans="1:11" x14ac:dyDescent="0.3">
      <c r="A163" s="5">
        <v>39600</v>
      </c>
      <c r="B163" t="s">
        <v>3</v>
      </c>
      <c r="C163" t="s">
        <v>17</v>
      </c>
      <c r="D163" t="s">
        <v>14</v>
      </c>
      <c r="E163" s="3"/>
      <c r="F163" s="3"/>
      <c r="G163" s="3"/>
      <c r="H163" s="3"/>
      <c r="I163" s="3"/>
      <c r="J163" s="3"/>
      <c r="K163" t="s">
        <v>4</v>
      </c>
    </row>
    <row r="164" spans="1:11" x14ac:dyDescent="0.3">
      <c r="A164" s="5">
        <v>39630</v>
      </c>
      <c r="B164" t="s">
        <v>3</v>
      </c>
      <c r="C164" t="s">
        <v>17</v>
      </c>
      <c r="D164" t="s">
        <v>14</v>
      </c>
      <c r="E164" s="3"/>
      <c r="F164" s="3"/>
      <c r="G164" s="3"/>
      <c r="H164" s="3"/>
      <c r="I164" s="3"/>
      <c r="J164" s="3"/>
      <c r="K164" t="s">
        <v>4</v>
      </c>
    </row>
    <row r="165" spans="1:11" x14ac:dyDescent="0.3">
      <c r="A165" s="5">
        <v>39661</v>
      </c>
      <c r="B165" t="s">
        <v>3</v>
      </c>
      <c r="C165" t="s">
        <v>17</v>
      </c>
      <c r="D165" t="s">
        <v>14</v>
      </c>
      <c r="E165" s="3"/>
      <c r="F165" s="3"/>
      <c r="G165" s="3"/>
      <c r="H165" s="3"/>
      <c r="I165" s="3"/>
      <c r="J165" s="3"/>
      <c r="K165" t="s">
        <v>4</v>
      </c>
    </row>
    <row r="166" spans="1:11" x14ac:dyDescent="0.3">
      <c r="A166" s="5">
        <v>39692</v>
      </c>
      <c r="B166" t="s">
        <v>3</v>
      </c>
      <c r="C166" t="s">
        <v>17</v>
      </c>
      <c r="D166" t="s">
        <v>14</v>
      </c>
      <c r="E166" s="3"/>
      <c r="F166" s="3"/>
      <c r="G166" s="3"/>
      <c r="H166" s="3"/>
      <c r="I166" s="3"/>
      <c r="J166" s="3"/>
      <c r="K166" t="s">
        <v>4</v>
      </c>
    </row>
    <row r="167" spans="1:11" x14ac:dyDescent="0.3">
      <c r="A167" s="5">
        <v>39722</v>
      </c>
      <c r="B167" t="s">
        <v>3</v>
      </c>
      <c r="C167" t="s">
        <v>17</v>
      </c>
      <c r="D167" t="s">
        <v>14</v>
      </c>
      <c r="E167" s="3"/>
      <c r="F167" s="3"/>
      <c r="G167" s="3"/>
      <c r="H167" s="3"/>
      <c r="I167" s="3"/>
      <c r="J167" s="3"/>
      <c r="K167" t="s">
        <v>4</v>
      </c>
    </row>
    <row r="168" spans="1:11" x14ac:dyDescent="0.3">
      <c r="A168" s="5">
        <v>39753</v>
      </c>
      <c r="B168" t="s">
        <v>3</v>
      </c>
      <c r="C168" t="s">
        <v>17</v>
      </c>
      <c r="D168" t="s">
        <v>14</v>
      </c>
      <c r="E168" s="3"/>
      <c r="F168" s="3"/>
      <c r="G168" s="3"/>
      <c r="H168" s="3"/>
      <c r="I168" s="3"/>
      <c r="J168" s="3"/>
      <c r="K168" t="s">
        <v>4</v>
      </c>
    </row>
    <row r="169" spans="1:11" x14ac:dyDescent="0.3">
      <c r="A169" s="5">
        <v>39783</v>
      </c>
      <c r="B169" t="s">
        <v>3</v>
      </c>
      <c r="C169" t="s">
        <v>17</v>
      </c>
      <c r="D169" t="s">
        <v>14</v>
      </c>
      <c r="E169" s="3"/>
      <c r="F169" s="3"/>
      <c r="G169" s="3"/>
      <c r="H169" s="3"/>
      <c r="I169" s="3"/>
      <c r="J169" s="3"/>
      <c r="K169" t="s">
        <v>4</v>
      </c>
    </row>
    <row r="170" spans="1:11" x14ac:dyDescent="0.3">
      <c r="A170" s="5">
        <v>39814</v>
      </c>
      <c r="B170" t="s">
        <v>3</v>
      </c>
      <c r="C170" t="s">
        <v>17</v>
      </c>
      <c r="D170" t="s">
        <v>14</v>
      </c>
      <c r="E170" s="3"/>
      <c r="F170" s="3"/>
      <c r="G170" s="3"/>
      <c r="H170" s="3"/>
      <c r="I170" s="3"/>
      <c r="J170" s="3"/>
      <c r="K170" t="s">
        <v>4</v>
      </c>
    </row>
    <row r="171" spans="1:11" x14ac:dyDescent="0.3">
      <c r="A171" s="5">
        <v>39845</v>
      </c>
      <c r="B171" t="s">
        <v>3</v>
      </c>
      <c r="C171" t="s">
        <v>17</v>
      </c>
      <c r="D171" t="s">
        <v>14</v>
      </c>
      <c r="E171" s="3"/>
      <c r="F171" s="3"/>
      <c r="G171" s="3"/>
      <c r="H171" s="3"/>
      <c r="I171" s="3"/>
      <c r="J171" s="3"/>
      <c r="K171" t="s">
        <v>4</v>
      </c>
    </row>
    <row r="172" spans="1:11" x14ac:dyDescent="0.3">
      <c r="A172" s="5">
        <v>39873</v>
      </c>
      <c r="B172" t="s">
        <v>3</v>
      </c>
      <c r="C172" t="s">
        <v>17</v>
      </c>
      <c r="D172" t="s">
        <v>14</v>
      </c>
      <c r="E172" s="3"/>
      <c r="F172" s="3"/>
      <c r="G172" s="3"/>
      <c r="H172" s="3"/>
      <c r="I172" s="3"/>
      <c r="J172" s="3"/>
      <c r="K172" t="s">
        <v>4</v>
      </c>
    </row>
    <row r="173" spans="1:11" x14ac:dyDescent="0.3">
      <c r="A173" s="5">
        <v>39904</v>
      </c>
      <c r="B173" t="s">
        <v>3</v>
      </c>
      <c r="C173" t="s">
        <v>17</v>
      </c>
      <c r="D173" t="s">
        <v>14</v>
      </c>
      <c r="E173" s="3"/>
      <c r="F173" s="3"/>
      <c r="G173" s="3"/>
      <c r="H173" s="3"/>
      <c r="I173" s="3"/>
      <c r="J173" s="3"/>
      <c r="K173" t="s">
        <v>4</v>
      </c>
    </row>
    <row r="174" spans="1:11" x14ac:dyDescent="0.3">
      <c r="A174" s="5">
        <v>39934</v>
      </c>
      <c r="B174" t="s">
        <v>3</v>
      </c>
      <c r="C174" t="s">
        <v>17</v>
      </c>
      <c r="D174" t="s">
        <v>14</v>
      </c>
      <c r="E174" s="3"/>
      <c r="F174" s="3"/>
      <c r="G174" s="3"/>
      <c r="H174" s="3"/>
      <c r="I174" s="3"/>
      <c r="J174" s="3"/>
      <c r="K174" t="s">
        <v>4</v>
      </c>
    </row>
    <row r="175" spans="1:11" x14ac:dyDescent="0.3">
      <c r="A175" s="5">
        <v>39965</v>
      </c>
      <c r="B175" t="s">
        <v>3</v>
      </c>
      <c r="C175" t="s">
        <v>17</v>
      </c>
      <c r="D175" t="s">
        <v>14</v>
      </c>
      <c r="E175" s="3"/>
      <c r="F175" s="3"/>
      <c r="G175" s="3"/>
      <c r="H175" s="3"/>
      <c r="I175" s="3"/>
      <c r="J175" s="3"/>
      <c r="K175" t="s">
        <v>4</v>
      </c>
    </row>
    <row r="176" spans="1:11" x14ac:dyDescent="0.3">
      <c r="A176" s="5">
        <v>39995</v>
      </c>
      <c r="B176" t="s">
        <v>3</v>
      </c>
      <c r="C176" t="s">
        <v>17</v>
      </c>
      <c r="D176" t="s">
        <v>14</v>
      </c>
      <c r="E176" s="3"/>
      <c r="F176" s="3"/>
      <c r="G176" s="3"/>
      <c r="H176" s="3"/>
      <c r="I176" s="3"/>
      <c r="J176" s="3"/>
      <c r="K176" t="s">
        <v>4</v>
      </c>
    </row>
    <row r="177" spans="1:11" x14ac:dyDescent="0.3">
      <c r="A177" s="5">
        <v>40026</v>
      </c>
      <c r="B177" t="s">
        <v>3</v>
      </c>
      <c r="C177" t="s">
        <v>17</v>
      </c>
      <c r="D177" t="s">
        <v>14</v>
      </c>
      <c r="E177" s="3"/>
      <c r="F177" s="3"/>
      <c r="G177" s="3"/>
      <c r="H177" s="3"/>
      <c r="I177" s="3"/>
      <c r="J177" s="3"/>
      <c r="K177" t="s">
        <v>4</v>
      </c>
    </row>
    <row r="178" spans="1:11" x14ac:dyDescent="0.3">
      <c r="A178" s="5">
        <v>40057</v>
      </c>
      <c r="B178" t="s">
        <v>3</v>
      </c>
      <c r="C178" t="s">
        <v>17</v>
      </c>
      <c r="D178" t="s">
        <v>14</v>
      </c>
      <c r="E178" s="3"/>
      <c r="F178" s="3"/>
      <c r="G178" s="3"/>
      <c r="H178" s="3"/>
      <c r="I178" s="3"/>
      <c r="J178" s="3"/>
      <c r="K178" t="s">
        <v>4</v>
      </c>
    </row>
    <row r="179" spans="1:11" x14ac:dyDescent="0.3">
      <c r="A179" s="5">
        <v>40087</v>
      </c>
      <c r="B179" t="s">
        <v>3</v>
      </c>
      <c r="C179" t="s">
        <v>17</v>
      </c>
      <c r="D179" t="s">
        <v>14</v>
      </c>
      <c r="E179" s="3"/>
      <c r="F179" s="3"/>
      <c r="G179" s="3"/>
      <c r="H179" s="3"/>
      <c r="I179" s="3"/>
      <c r="J179" s="3"/>
      <c r="K179" t="s">
        <v>4</v>
      </c>
    </row>
    <row r="180" spans="1:11" x14ac:dyDescent="0.3">
      <c r="A180" s="5">
        <v>40118</v>
      </c>
      <c r="B180" t="s">
        <v>3</v>
      </c>
      <c r="C180" t="s">
        <v>17</v>
      </c>
      <c r="D180" t="s">
        <v>14</v>
      </c>
      <c r="E180" s="3"/>
      <c r="F180" s="3"/>
      <c r="G180" s="3"/>
      <c r="H180" s="3"/>
      <c r="I180" s="3"/>
      <c r="J180" s="3"/>
      <c r="K180" t="s">
        <v>4</v>
      </c>
    </row>
    <row r="181" spans="1:11" x14ac:dyDescent="0.3">
      <c r="A181" s="5">
        <v>40148</v>
      </c>
      <c r="B181" t="s">
        <v>3</v>
      </c>
      <c r="C181" t="s">
        <v>17</v>
      </c>
      <c r="D181" t="s">
        <v>14</v>
      </c>
      <c r="E181" s="3"/>
      <c r="F181" s="3"/>
      <c r="G181" s="3"/>
      <c r="H181" s="3"/>
      <c r="I181" s="3"/>
      <c r="J181" s="3"/>
      <c r="K181" t="s">
        <v>4</v>
      </c>
    </row>
    <row r="182" spans="1:11" x14ac:dyDescent="0.3">
      <c r="A182" s="5">
        <v>40179</v>
      </c>
      <c r="B182" t="s">
        <v>3</v>
      </c>
      <c r="C182" t="s">
        <v>17</v>
      </c>
      <c r="D182" t="s">
        <v>14</v>
      </c>
      <c r="E182" s="3"/>
      <c r="F182" s="3"/>
      <c r="G182" s="3"/>
      <c r="H182" s="3"/>
      <c r="I182" s="3"/>
      <c r="J182" s="3"/>
      <c r="K182" t="s">
        <v>4</v>
      </c>
    </row>
    <row r="183" spans="1:11" x14ac:dyDescent="0.3">
      <c r="A183" s="5">
        <v>40210</v>
      </c>
      <c r="B183" t="s">
        <v>3</v>
      </c>
      <c r="C183" t="s">
        <v>17</v>
      </c>
      <c r="D183" t="s">
        <v>14</v>
      </c>
      <c r="E183" s="3"/>
      <c r="F183" s="3"/>
      <c r="G183" s="3"/>
      <c r="H183" s="3"/>
      <c r="I183" s="3"/>
      <c r="J183" s="3"/>
      <c r="K183" t="s">
        <v>4</v>
      </c>
    </row>
    <row r="184" spans="1:11" x14ac:dyDescent="0.3">
      <c r="A184" s="5">
        <v>40238</v>
      </c>
      <c r="B184" t="s">
        <v>3</v>
      </c>
      <c r="C184" t="s">
        <v>17</v>
      </c>
      <c r="D184" t="s">
        <v>14</v>
      </c>
      <c r="E184" s="3"/>
      <c r="F184" s="3"/>
      <c r="G184" s="3"/>
      <c r="H184" s="3"/>
      <c r="I184" s="3"/>
      <c r="J184" s="3"/>
      <c r="K184" t="s">
        <v>4</v>
      </c>
    </row>
    <row r="185" spans="1:11" x14ac:dyDescent="0.3">
      <c r="A185" s="5">
        <v>40269</v>
      </c>
      <c r="B185" t="s">
        <v>3</v>
      </c>
      <c r="C185" t="s">
        <v>17</v>
      </c>
      <c r="D185" t="s">
        <v>14</v>
      </c>
      <c r="E185" s="3"/>
      <c r="F185" s="3"/>
      <c r="G185" s="3"/>
      <c r="H185" s="3"/>
      <c r="I185" s="3"/>
      <c r="J185" s="3"/>
      <c r="K185" t="s">
        <v>4</v>
      </c>
    </row>
    <row r="186" spans="1:11" x14ac:dyDescent="0.3">
      <c r="A186" s="5">
        <v>40299</v>
      </c>
      <c r="B186" t="s">
        <v>3</v>
      </c>
      <c r="C186" t="s">
        <v>17</v>
      </c>
      <c r="D186" t="s">
        <v>14</v>
      </c>
      <c r="E186" s="3"/>
      <c r="F186" s="3"/>
      <c r="G186" s="3"/>
      <c r="H186" s="3"/>
      <c r="I186" s="3"/>
      <c r="J186" s="3"/>
      <c r="K186" t="s">
        <v>4</v>
      </c>
    </row>
    <row r="187" spans="1:11" x14ac:dyDescent="0.3">
      <c r="A187" s="5">
        <v>40330</v>
      </c>
      <c r="B187" t="s">
        <v>3</v>
      </c>
      <c r="C187" t="s">
        <v>17</v>
      </c>
      <c r="D187" t="s">
        <v>14</v>
      </c>
      <c r="E187" s="3"/>
      <c r="F187" s="3"/>
      <c r="G187" s="3"/>
      <c r="H187" s="3"/>
      <c r="I187" s="3"/>
      <c r="J187" s="3"/>
      <c r="K187" t="s">
        <v>4</v>
      </c>
    </row>
    <row r="188" spans="1:11" x14ac:dyDescent="0.3">
      <c r="A188" s="5">
        <v>40360</v>
      </c>
      <c r="B188" t="s">
        <v>3</v>
      </c>
      <c r="C188" t="s">
        <v>17</v>
      </c>
      <c r="D188" t="s">
        <v>14</v>
      </c>
      <c r="E188" s="3"/>
      <c r="F188" s="3"/>
      <c r="G188" s="3"/>
      <c r="H188" s="3"/>
      <c r="I188" s="3"/>
      <c r="J188" s="3"/>
      <c r="K188" t="s">
        <v>4</v>
      </c>
    </row>
    <row r="189" spans="1:11" x14ac:dyDescent="0.3">
      <c r="A189" s="5">
        <v>40391</v>
      </c>
      <c r="B189" t="s">
        <v>3</v>
      </c>
      <c r="C189" t="s">
        <v>17</v>
      </c>
      <c r="D189" t="s">
        <v>14</v>
      </c>
      <c r="E189" s="3"/>
      <c r="F189" s="3"/>
      <c r="G189" s="3"/>
      <c r="H189" s="3"/>
      <c r="I189" s="3"/>
      <c r="J189" s="3"/>
      <c r="K189" t="s">
        <v>4</v>
      </c>
    </row>
    <row r="190" spans="1:11" x14ac:dyDescent="0.3">
      <c r="A190" s="5">
        <v>40422</v>
      </c>
      <c r="B190" t="s">
        <v>3</v>
      </c>
      <c r="C190" t="s">
        <v>17</v>
      </c>
      <c r="D190" t="s">
        <v>14</v>
      </c>
      <c r="E190" s="3"/>
      <c r="F190" s="3"/>
      <c r="G190" s="3"/>
      <c r="H190" s="3"/>
      <c r="I190" s="3"/>
      <c r="J190" s="3"/>
      <c r="K190" t="s">
        <v>4</v>
      </c>
    </row>
    <row r="191" spans="1:11" x14ac:dyDescent="0.3">
      <c r="A191" s="5">
        <v>40452</v>
      </c>
      <c r="B191" t="s">
        <v>3</v>
      </c>
      <c r="C191" t="s">
        <v>17</v>
      </c>
      <c r="D191" t="s">
        <v>14</v>
      </c>
      <c r="E191" s="3"/>
      <c r="F191" s="3"/>
      <c r="G191" s="3"/>
      <c r="H191" s="3"/>
      <c r="I191" s="3"/>
      <c r="J191" s="3"/>
      <c r="K191" t="s">
        <v>4</v>
      </c>
    </row>
    <row r="192" spans="1:11" x14ac:dyDescent="0.3">
      <c r="A192" s="5">
        <v>40483</v>
      </c>
      <c r="B192" t="s">
        <v>3</v>
      </c>
      <c r="C192" t="s">
        <v>17</v>
      </c>
      <c r="D192" t="s">
        <v>14</v>
      </c>
      <c r="E192" s="3"/>
      <c r="F192" s="3"/>
      <c r="G192" s="3"/>
      <c r="H192" s="3"/>
      <c r="I192" s="3"/>
      <c r="J192" s="3"/>
      <c r="K192" t="s">
        <v>4</v>
      </c>
    </row>
    <row r="193" spans="1:11" x14ac:dyDescent="0.3">
      <c r="A193" s="5">
        <v>40513</v>
      </c>
      <c r="B193" t="s">
        <v>3</v>
      </c>
      <c r="C193" t="s">
        <v>17</v>
      </c>
      <c r="D193" t="s">
        <v>14</v>
      </c>
      <c r="E193" s="3"/>
      <c r="F193" s="3"/>
      <c r="G193" s="3"/>
      <c r="H193" s="3"/>
      <c r="I193" s="3"/>
      <c r="J193" s="3"/>
      <c r="K193" t="s">
        <v>4</v>
      </c>
    </row>
    <row r="194" spans="1:11" x14ac:dyDescent="0.3">
      <c r="A194" s="5">
        <v>40544</v>
      </c>
      <c r="B194" t="s">
        <v>3</v>
      </c>
      <c r="C194" t="s">
        <v>17</v>
      </c>
      <c r="D194" t="s">
        <v>14</v>
      </c>
      <c r="E194" s="3"/>
      <c r="F194" s="3"/>
      <c r="G194" s="3"/>
      <c r="H194" s="3"/>
      <c r="I194" s="3"/>
      <c r="J194" s="3"/>
      <c r="K194" t="s">
        <v>4</v>
      </c>
    </row>
    <row r="195" spans="1:11" x14ac:dyDescent="0.3">
      <c r="A195" s="5">
        <v>40575</v>
      </c>
      <c r="B195" t="s">
        <v>3</v>
      </c>
      <c r="C195" t="s">
        <v>17</v>
      </c>
      <c r="D195" t="s">
        <v>14</v>
      </c>
      <c r="E195" s="3"/>
      <c r="F195" s="3"/>
      <c r="G195" s="3"/>
      <c r="H195" s="3"/>
      <c r="I195" s="3"/>
      <c r="J195" s="3"/>
      <c r="K195" t="s">
        <v>4</v>
      </c>
    </row>
    <row r="196" spans="1:11" x14ac:dyDescent="0.3">
      <c r="A196" s="5">
        <v>40603</v>
      </c>
      <c r="B196" t="s">
        <v>3</v>
      </c>
      <c r="C196" t="s">
        <v>17</v>
      </c>
      <c r="D196" t="s">
        <v>14</v>
      </c>
      <c r="E196" s="3"/>
      <c r="F196" s="3"/>
      <c r="G196" s="3"/>
      <c r="H196" s="3"/>
      <c r="I196" s="3"/>
      <c r="J196" s="3"/>
      <c r="K196" t="s">
        <v>4</v>
      </c>
    </row>
    <row r="197" spans="1:11" x14ac:dyDescent="0.3">
      <c r="A197" s="5">
        <v>40634</v>
      </c>
      <c r="B197" t="s">
        <v>3</v>
      </c>
      <c r="C197" t="s">
        <v>17</v>
      </c>
      <c r="D197" t="s">
        <v>14</v>
      </c>
      <c r="E197" s="3"/>
      <c r="F197" s="3"/>
      <c r="G197" s="3"/>
      <c r="H197" s="3"/>
      <c r="I197" s="3"/>
      <c r="J197" s="3"/>
      <c r="K197" t="s">
        <v>4</v>
      </c>
    </row>
    <row r="198" spans="1:11" x14ac:dyDescent="0.3">
      <c r="A198" s="5">
        <v>40664</v>
      </c>
      <c r="B198" t="s">
        <v>3</v>
      </c>
      <c r="C198" t="s">
        <v>17</v>
      </c>
      <c r="D198" t="s">
        <v>14</v>
      </c>
      <c r="E198" s="3"/>
      <c r="F198" s="3"/>
      <c r="G198" s="3"/>
      <c r="H198" s="3"/>
      <c r="I198" s="3"/>
      <c r="J198" s="3"/>
      <c r="K198" t="s">
        <v>4</v>
      </c>
    </row>
    <row r="199" spans="1:11" x14ac:dyDescent="0.3">
      <c r="A199" s="5">
        <v>40695</v>
      </c>
      <c r="B199" t="s">
        <v>3</v>
      </c>
      <c r="C199" t="s">
        <v>17</v>
      </c>
      <c r="D199" t="s">
        <v>14</v>
      </c>
      <c r="E199" s="3"/>
      <c r="F199" s="3"/>
      <c r="G199" s="3"/>
      <c r="H199" s="3"/>
      <c r="I199" s="3"/>
      <c r="J199" s="3"/>
      <c r="K199" t="s">
        <v>4</v>
      </c>
    </row>
    <row r="200" spans="1:11" x14ac:dyDescent="0.3">
      <c r="A200" s="5">
        <v>40725</v>
      </c>
      <c r="B200" t="s">
        <v>3</v>
      </c>
      <c r="C200" t="s">
        <v>17</v>
      </c>
      <c r="D200" t="s">
        <v>14</v>
      </c>
      <c r="E200" s="3"/>
      <c r="F200" s="3"/>
      <c r="G200" s="3"/>
      <c r="H200" s="3"/>
      <c r="I200" s="3"/>
      <c r="J200" s="3"/>
      <c r="K200" t="s">
        <v>4</v>
      </c>
    </row>
    <row r="201" spans="1:11" x14ac:dyDescent="0.3">
      <c r="A201" s="5">
        <v>40756</v>
      </c>
      <c r="B201" t="s">
        <v>3</v>
      </c>
      <c r="C201" t="s">
        <v>17</v>
      </c>
      <c r="D201" t="s">
        <v>14</v>
      </c>
      <c r="E201" s="3"/>
      <c r="F201" s="3"/>
      <c r="G201" s="3"/>
      <c r="H201" s="3"/>
      <c r="I201" s="3"/>
      <c r="J201" s="3"/>
      <c r="K201" t="s">
        <v>4</v>
      </c>
    </row>
    <row r="202" spans="1:11" x14ac:dyDescent="0.3">
      <c r="A202" s="5">
        <v>40787</v>
      </c>
      <c r="B202" t="s">
        <v>3</v>
      </c>
      <c r="C202" t="s">
        <v>17</v>
      </c>
      <c r="D202" t="s">
        <v>14</v>
      </c>
      <c r="E202" s="3"/>
      <c r="F202" s="3"/>
      <c r="G202" s="3"/>
      <c r="H202" s="3"/>
      <c r="I202" s="3"/>
      <c r="J202" s="3"/>
      <c r="K202" t="s">
        <v>4</v>
      </c>
    </row>
    <row r="203" spans="1:11" x14ac:dyDescent="0.3">
      <c r="A203" s="5">
        <v>40817</v>
      </c>
      <c r="B203" t="s">
        <v>3</v>
      </c>
      <c r="C203" t="s">
        <v>17</v>
      </c>
      <c r="D203" t="s">
        <v>14</v>
      </c>
      <c r="E203" s="3"/>
      <c r="F203" s="3"/>
      <c r="G203" s="3"/>
      <c r="H203" s="3"/>
      <c r="I203" s="3"/>
      <c r="J203" s="3"/>
      <c r="K203" t="s">
        <v>4</v>
      </c>
    </row>
    <row r="204" spans="1:11" x14ac:dyDescent="0.3">
      <c r="A204" s="5">
        <v>40848</v>
      </c>
      <c r="B204" t="s">
        <v>3</v>
      </c>
      <c r="C204" t="s">
        <v>17</v>
      </c>
      <c r="D204" t="s">
        <v>14</v>
      </c>
      <c r="E204" s="3"/>
      <c r="F204" s="3"/>
      <c r="G204" s="3"/>
      <c r="H204" s="3"/>
      <c r="I204" s="3"/>
      <c r="J204" s="3"/>
      <c r="K204" t="s">
        <v>4</v>
      </c>
    </row>
    <row r="205" spans="1:11" x14ac:dyDescent="0.3">
      <c r="A205" s="5">
        <v>40878</v>
      </c>
      <c r="B205" t="s">
        <v>3</v>
      </c>
      <c r="C205" t="s">
        <v>17</v>
      </c>
      <c r="D205" t="s">
        <v>14</v>
      </c>
      <c r="E205" s="3"/>
      <c r="F205" s="3"/>
      <c r="G205" s="3"/>
      <c r="H205" s="3"/>
      <c r="I205" s="3"/>
      <c r="J205" s="3"/>
      <c r="K205" t="s">
        <v>4</v>
      </c>
    </row>
    <row r="206" spans="1:11" x14ac:dyDescent="0.3">
      <c r="A206" s="5">
        <v>40909</v>
      </c>
      <c r="B206" t="s">
        <v>3</v>
      </c>
      <c r="C206" t="s">
        <v>17</v>
      </c>
      <c r="D206" t="s">
        <v>14</v>
      </c>
      <c r="E206" s="3"/>
      <c r="F206" s="3"/>
      <c r="G206" s="3"/>
      <c r="H206" s="3"/>
      <c r="I206" s="3"/>
      <c r="J206" s="3"/>
      <c r="K206" t="s">
        <v>4</v>
      </c>
    </row>
    <row r="207" spans="1:11" x14ac:dyDescent="0.3">
      <c r="A207" s="5">
        <v>40940</v>
      </c>
      <c r="B207" t="s">
        <v>3</v>
      </c>
      <c r="C207" t="s">
        <v>17</v>
      </c>
      <c r="D207" t="s">
        <v>14</v>
      </c>
      <c r="E207" s="3"/>
      <c r="F207" s="3"/>
      <c r="G207" s="3"/>
      <c r="H207" s="3"/>
      <c r="I207" s="3"/>
      <c r="J207" s="3"/>
      <c r="K207" t="s">
        <v>4</v>
      </c>
    </row>
    <row r="208" spans="1:11" x14ac:dyDescent="0.3">
      <c r="A208" s="5">
        <v>40969</v>
      </c>
      <c r="B208" t="s">
        <v>3</v>
      </c>
      <c r="C208" t="s">
        <v>17</v>
      </c>
      <c r="D208" t="s">
        <v>14</v>
      </c>
      <c r="E208" s="3"/>
      <c r="F208" s="3"/>
      <c r="G208" s="3"/>
      <c r="H208" s="3"/>
      <c r="I208" s="3"/>
      <c r="J208" s="3"/>
      <c r="K208" t="s">
        <v>4</v>
      </c>
    </row>
    <row r="209" spans="1:11" x14ac:dyDescent="0.3">
      <c r="A209" s="5">
        <v>41000</v>
      </c>
      <c r="B209" t="s">
        <v>3</v>
      </c>
      <c r="C209" t="s">
        <v>17</v>
      </c>
      <c r="D209" t="s">
        <v>14</v>
      </c>
      <c r="E209" s="3"/>
      <c r="F209" s="3"/>
      <c r="G209" s="3"/>
      <c r="H209" s="3"/>
      <c r="I209" s="3"/>
      <c r="J209" s="3"/>
      <c r="K209" t="s">
        <v>4</v>
      </c>
    </row>
    <row r="210" spans="1:11" x14ac:dyDescent="0.3">
      <c r="A210" s="5">
        <v>41030</v>
      </c>
      <c r="B210" t="s">
        <v>3</v>
      </c>
      <c r="C210" t="s">
        <v>17</v>
      </c>
      <c r="D210" t="s">
        <v>14</v>
      </c>
      <c r="E210" s="3"/>
      <c r="F210" s="3"/>
      <c r="G210" s="3"/>
      <c r="H210" s="3"/>
      <c r="I210" s="3"/>
      <c r="J210" s="3"/>
      <c r="K210" t="s">
        <v>4</v>
      </c>
    </row>
    <row r="211" spans="1:11" x14ac:dyDescent="0.3">
      <c r="A211" s="5">
        <v>41061</v>
      </c>
      <c r="B211" t="s">
        <v>3</v>
      </c>
      <c r="C211" t="s">
        <v>17</v>
      </c>
      <c r="D211" t="s">
        <v>14</v>
      </c>
      <c r="E211" s="3"/>
      <c r="F211" s="3"/>
      <c r="G211" s="3"/>
      <c r="H211" s="3"/>
      <c r="I211" s="3"/>
      <c r="J211" s="3"/>
      <c r="K211" t="s">
        <v>4</v>
      </c>
    </row>
    <row r="212" spans="1:11" x14ac:dyDescent="0.3">
      <c r="A212" s="5">
        <v>41091</v>
      </c>
      <c r="B212" t="s">
        <v>3</v>
      </c>
      <c r="C212" t="s">
        <v>17</v>
      </c>
      <c r="D212" t="s">
        <v>14</v>
      </c>
      <c r="E212" s="3"/>
      <c r="F212" s="3"/>
      <c r="G212" s="3"/>
      <c r="H212" s="3"/>
      <c r="I212" s="3"/>
      <c r="J212" s="3"/>
      <c r="K212" t="s">
        <v>4</v>
      </c>
    </row>
    <row r="213" spans="1:11" x14ac:dyDescent="0.3">
      <c r="A213" s="5">
        <v>41122</v>
      </c>
      <c r="B213" t="s">
        <v>3</v>
      </c>
      <c r="C213" t="s">
        <v>17</v>
      </c>
      <c r="D213" t="s">
        <v>14</v>
      </c>
      <c r="E213" s="3"/>
      <c r="F213" s="3"/>
      <c r="G213" s="3"/>
      <c r="H213" s="3"/>
      <c r="I213" s="3"/>
      <c r="J213" s="3"/>
      <c r="K213" t="s">
        <v>4</v>
      </c>
    </row>
    <row r="214" spans="1:11" x14ac:dyDescent="0.3">
      <c r="A214" s="5">
        <v>41153</v>
      </c>
      <c r="B214" t="s">
        <v>3</v>
      </c>
      <c r="C214" t="s">
        <v>17</v>
      </c>
      <c r="D214" t="s">
        <v>14</v>
      </c>
      <c r="E214" s="3"/>
      <c r="F214" s="3"/>
      <c r="G214" s="3"/>
      <c r="H214" s="3"/>
      <c r="I214" s="3"/>
      <c r="J214" s="3"/>
      <c r="K214" t="s">
        <v>4</v>
      </c>
    </row>
    <row r="215" spans="1:11" x14ac:dyDescent="0.3">
      <c r="A215" s="5">
        <v>41183</v>
      </c>
      <c r="B215" t="s">
        <v>3</v>
      </c>
      <c r="C215" t="s">
        <v>17</v>
      </c>
      <c r="D215" t="s">
        <v>14</v>
      </c>
      <c r="E215" s="3"/>
      <c r="F215" s="3"/>
      <c r="G215" s="3"/>
      <c r="H215" s="3"/>
      <c r="I215" s="3"/>
      <c r="J215" s="3"/>
      <c r="K215" t="s">
        <v>4</v>
      </c>
    </row>
    <row r="216" spans="1:11" x14ac:dyDescent="0.3">
      <c r="A216" s="5">
        <v>41214</v>
      </c>
      <c r="B216" t="s">
        <v>3</v>
      </c>
      <c r="C216" t="s">
        <v>17</v>
      </c>
      <c r="D216" t="s">
        <v>14</v>
      </c>
      <c r="E216" s="3"/>
      <c r="F216" s="3"/>
      <c r="G216" s="3"/>
      <c r="H216" s="3"/>
      <c r="I216" s="3"/>
      <c r="J216" s="3"/>
      <c r="K216" t="s">
        <v>4</v>
      </c>
    </row>
    <row r="217" spans="1:11" x14ac:dyDescent="0.3">
      <c r="A217" s="5">
        <v>41244</v>
      </c>
      <c r="B217" t="s">
        <v>3</v>
      </c>
      <c r="C217" t="s">
        <v>17</v>
      </c>
      <c r="D217" t="s">
        <v>14</v>
      </c>
      <c r="E217" s="3"/>
      <c r="F217" s="3"/>
      <c r="G217" s="3"/>
      <c r="H217" s="3"/>
      <c r="I217" s="3"/>
      <c r="J217" s="3"/>
      <c r="K217" t="s">
        <v>4</v>
      </c>
    </row>
    <row r="218" spans="1:11" x14ac:dyDescent="0.3">
      <c r="A218" s="5">
        <v>41275</v>
      </c>
      <c r="B218" t="s">
        <v>3</v>
      </c>
      <c r="C218" t="s">
        <v>17</v>
      </c>
      <c r="D218" t="s">
        <v>14</v>
      </c>
      <c r="E218" s="3"/>
      <c r="F218" s="3"/>
      <c r="G218" s="3"/>
      <c r="H218" s="3"/>
      <c r="I218" s="3"/>
      <c r="J218" s="3"/>
      <c r="K218" t="s">
        <v>4</v>
      </c>
    </row>
    <row r="219" spans="1:11" x14ac:dyDescent="0.3">
      <c r="A219" s="5">
        <v>41306</v>
      </c>
      <c r="B219" t="s">
        <v>3</v>
      </c>
      <c r="C219" t="s">
        <v>17</v>
      </c>
      <c r="D219" t="s">
        <v>14</v>
      </c>
      <c r="E219" s="3"/>
      <c r="F219" s="3"/>
      <c r="G219" s="3"/>
      <c r="H219" s="3"/>
      <c r="I219" s="3"/>
      <c r="J219" s="3"/>
      <c r="K219" t="s">
        <v>4</v>
      </c>
    </row>
    <row r="220" spans="1:11" x14ac:dyDescent="0.3">
      <c r="A220" s="5">
        <v>41334</v>
      </c>
      <c r="B220" t="s">
        <v>3</v>
      </c>
      <c r="C220" t="s">
        <v>17</v>
      </c>
      <c r="D220" t="s">
        <v>14</v>
      </c>
      <c r="E220" s="3"/>
      <c r="F220" s="3"/>
      <c r="G220" s="3"/>
      <c r="H220" s="3"/>
      <c r="I220" s="3"/>
      <c r="J220" s="3"/>
      <c r="K220" t="s">
        <v>4</v>
      </c>
    </row>
    <row r="221" spans="1:11" x14ac:dyDescent="0.3">
      <c r="A221" s="5">
        <v>41365</v>
      </c>
      <c r="B221" t="s">
        <v>3</v>
      </c>
      <c r="C221" t="s">
        <v>17</v>
      </c>
      <c r="D221" t="s">
        <v>14</v>
      </c>
      <c r="E221" s="3"/>
      <c r="F221" s="3"/>
      <c r="G221" s="3"/>
      <c r="H221" s="3"/>
      <c r="I221" s="3"/>
      <c r="J221" s="3"/>
      <c r="K221" t="s">
        <v>4</v>
      </c>
    </row>
    <row r="222" spans="1:11" x14ac:dyDescent="0.3">
      <c r="A222" s="5">
        <v>41395</v>
      </c>
      <c r="B222" t="s">
        <v>3</v>
      </c>
      <c r="C222" t="s">
        <v>17</v>
      </c>
      <c r="D222" t="s">
        <v>14</v>
      </c>
      <c r="E222" s="3"/>
      <c r="F222" s="3"/>
      <c r="G222" s="3"/>
      <c r="H222" s="3"/>
      <c r="I222" s="3"/>
      <c r="J222" s="3"/>
      <c r="K222" t="s">
        <v>4</v>
      </c>
    </row>
    <row r="223" spans="1:11" x14ac:dyDescent="0.3">
      <c r="A223" s="5">
        <v>41426</v>
      </c>
      <c r="B223" t="s">
        <v>3</v>
      </c>
      <c r="C223" t="s">
        <v>17</v>
      </c>
      <c r="D223" t="s">
        <v>14</v>
      </c>
      <c r="E223" s="3"/>
      <c r="F223" s="3"/>
      <c r="G223" s="3"/>
      <c r="H223" s="3"/>
      <c r="I223" s="3"/>
      <c r="J223" s="3"/>
      <c r="K223" t="s">
        <v>4</v>
      </c>
    </row>
    <row r="224" spans="1:11" x14ac:dyDescent="0.3">
      <c r="A224" s="5">
        <v>41456</v>
      </c>
      <c r="B224" t="s">
        <v>3</v>
      </c>
      <c r="C224" t="s">
        <v>17</v>
      </c>
      <c r="D224" t="s">
        <v>14</v>
      </c>
      <c r="E224" s="3"/>
      <c r="F224" s="3"/>
      <c r="G224" s="3"/>
      <c r="H224" s="3"/>
      <c r="I224" s="3"/>
      <c r="J224" s="3"/>
      <c r="K224" t="s">
        <v>4</v>
      </c>
    </row>
    <row r="225" spans="1:11" x14ac:dyDescent="0.3">
      <c r="A225" s="5">
        <v>41487</v>
      </c>
      <c r="B225" t="s">
        <v>3</v>
      </c>
      <c r="C225" t="s">
        <v>17</v>
      </c>
      <c r="D225" t="s">
        <v>14</v>
      </c>
      <c r="E225" s="3"/>
      <c r="F225" s="3"/>
      <c r="G225" s="3"/>
      <c r="H225" s="3"/>
      <c r="I225" s="3"/>
      <c r="J225" s="3"/>
      <c r="K225" t="s">
        <v>4</v>
      </c>
    </row>
    <row r="226" spans="1:11" x14ac:dyDescent="0.3">
      <c r="A226" s="5">
        <v>41518</v>
      </c>
      <c r="B226" t="s">
        <v>3</v>
      </c>
      <c r="C226" t="s">
        <v>17</v>
      </c>
      <c r="D226" t="s">
        <v>14</v>
      </c>
      <c r="E226" s="3"/>
      <c r="F226" s="3"/>
      <c r="G226" s="3"/>
      <c r="H226" s="3"/>
      <c r="I226" s="3"/>
      <c r="J226" s="3"/>
      <c r="K226" t="s">
        <v>4</v>
      </c>
    </row>
    <row r="227" spans="1:11" x14ac:dyDescent="0.3">
      <c r="A227" s="5">
        <v>41548</v>
      </c>
      <c r="B227" t="s">
        <v>3</v>
      </c>
      <c r="C227" t="s">
        <v>17</v>
      </c>
      <c r="D227" t="s">
        <v>14</v>
      </c>
      <c r="E227" s="3"/>
      <c r="F227" s="3"/>
      <c r="G227" s="3"/>
      <c r="H227" s="3"/>
      <c r="I227" s="3"/>
      <c r="J227" s="3"/>
      <c r="K227" t="s">
        <v>4</v>
      </c>
    </row>
    <row r="228" spans="1:11" x14ac:dyDescent="0.3">
      <c r="A228" s="5">
        <v>41579</v>
      </c>
      <c r="B228" t="s">
        <v>3</v>
      </c>
      <c r="C228" t="s">
        <v>17</v>
      </c>
      <c r="D228" t="s">
        <v>14</v>
      </c>
      <c r="E228" s="3"/>
      <c r="F228" s="3"/>
      <c r="G228" s="3"/>
      <c r="H228" s="3"/>
      <c r="I228" s="3"/>
      <c r="J228" s="3"/>
      <c r="K228" t="s">
        <v>4</v>
      </c>
    </row>
    <row r="229" spans="1:11" x14ac:dyDescent="0.3">
      <c r="A229" s="5">
        <v>41609</v>
      </c>
      <c r="B229" t="s">
        <v>3</v>
      </c>
      <c r="C229" t="s">
        <v>17</v>
      </c>
      <c r="D229" t="s">
        <v>14</v>
      </c>
      <c r="E229" s="3"/>
      <c r="F229" s="3"/>
      <c r="G229" s="3"/>
      <c r="H229" s="3"/>
      <c r="I229" s="3"/>
      <c r="J229" s="3"/>
      <c r="K229" t="s">
        <v>4</v>
      </c>
    </row>
    <row r="230" spans="1:11" x14ac:dyDescent="0.3">
      <c r="A230" s="5">
        <v>41640</v>
      </c>
      <c r="B230" t="s">
        <v>3</v>
      </c>
      <c r="C230" t="s">
        <v>17</v>
      </c>
      <c r="D230" t="s">
        <v>14</v>
      </c>
      <c r="E230" s="3"/>
      <c r="F230" s="3"/>
      <c r="G230" s="3"/>
      <c r="H230" s="3"/>
      <c r="I230" s="3"/>
      <c r="J230" s="3"/>
      <c r="K230" t="s">
        <v>4</v>
      </c>
    </row>
    <row r="231" spans="1:11" x14ac:dyDescent="0.3">
      <c r="A231" s="5">
        <v>41671</v>
      </c>
      <c r="B231" t="s">
        <v>3</v>
      </c>
      <c r="C231" t="s">
        <v>17</v>
      </c>
      <c r="D231" t="s">
        <v>14</v>
      </c>
      <c r="E231" s="3"/>
      <c r="F231" s="3"/>
      <c r="G231" s="3"/>
      <c r="H231" s="3"/>
      <c r="I231" s="3"/>
      <c r="J231" s="3"/>
      <c r="K231" t="s">
        <v>4</v>
      </c>
    </row>
    <row r="232" spans="1:11" x14ac:dyDescent="0.3">
      <c r="A232" s="5">
        <v>41699</v>
      </c>
      <c r="B232" t="s">
        <v>3</v>
      </c>
      <c r="C232" t="s">
        <v>17</v>
      </c>
      <c r="D232" t="s">
        <v>14</v>
      </c>
      <c r="E232" s="3"/>
      <c r="F232" s="3"/>
      <c r="G232" s="3"/>
      <c r="H232" s="3"/>
      <c r="I232" s="3"/>
      <c r="J232" s="3"/>
      <c r="K232" t="s">
        <v>4</v>
      </c>
    </row>
    <row r="233" spans="1:11" x14ac:dyDescent="0.3">
      <c r="A233" s="5">
        <v>41730</v>
      </c>
      <c r="B233" t="s">
        <v>3</v>
      </c>
      <c r="C233" t="s">
        <v>17</v>
      </c>
      <c r="D233" t="s">
        <v>14</v>
      </c>
      <c r="E233" s="3"/>
      <c r="F233" s="3"/>
      <c r="G233" s="3"/>
      <c r="H233" s="3"/>
      <c r="I233" s="3"/>
      <c r="J233" s="3"/>
      <c r="K233" t="s">
        <v>4</v>
      </c>
    </row>
    <row r="234" spans="1:11" x14ac:dyDescent="0.3">
      <c r="A234" s="5">
        <v>41760</v>
      </c>
      <c r="B234" t="s">
        <v>3</v>
      </c>
      <c r="C234" t="s">
        <v>17</v>
      </c>
      <c r="D234" t="s">
        <v>14</v>
      </c>
      <c r="E234" s="3"/>
      <c r="F234" s="3"/>
      <c r="G234" s="3"/>
      <c r="H234" s="3"/>
      <c r="I234" s="3"/>
      <c r="J234" s="3"/>
      <c r="K234" t="s">
        <v>4</v>
      </c>
    </row>
    <row r="235" spans="1:11" x14ac:dyDescent="0.3">
      <c r="A235" s="5">
        <v>41791</v>
      </c>
      <c r="B235" t="s">
        <v>3</v>
      </c>
      <c r="C235" t="s">
        <v>17</v>
      </c>
      <c r="D235" t="s">
        <v>14</v>
      </c>
      <c r="E235" s="3"/>
      <c r="F235" s="3"/>
      <c r="G235" s="3"/>
      <c r="H235" s="3"/>
      <c r="I235" s="3"/>
      <c r="J235" s="3"/>
      <c r="K235" t="s">
        <v>4</v>
      </c>
    </row>
    <row r="236" spans="1:11" x14ac:dyDescent="0.3">
      <c r="A236" s="5">
        <v>41821</v>
      </c>
      <c r="B236" t="s">
        <v>3</v>
      </c>
      <c r="C236" t="s">
        <v>17</v>
      </c>
      <c r="D236" t="s">
        <v>14</v>
      </c>
      <c r="E236" s="3"/>
      <c r="F236" s="3"/>
      <c r="G236" s="3"/>
      <c r="H236" s="3"/>
      <c r="I236" s="3"/>
      <c r="J236" s="3"/>
      <c r="K236" t="s">
        <v>4</v>
      </c>
    </row>
    <row r="237" spans="1:11" x14ac:dyDescent="0.3">
      <c r="A237" s="5">
        <v>41852</v>
      </c>
      <c r="B237" t="s">
        <v>3</v>
      </c>
      <c r="C237" t="s">
        <v>17</v>
      </c>
      <c r="D237" t="s">
        <v>14</v>
      </c>
      <c r="E237" s="3"/>
      <c r="F237" s="3"/>
      <c r="G237" s="3"/>
      <c r="H237" s="3"/>
      <c r="I237" s="3"/>
      <c r="J237" s="3"/>
      <c r="K237" t="s">
        <v>4</v>
      </c>
    </row>
    <row r="238" spans="1:11" x14ac:dyDescent="0.3">
      <c r="A238" s="5">
        <v>41883</v>
      </c>
      <c r="B238" t="s">
        <v>3</v>
      </c>
      <c r="C238" t="s">
        <v>17</v>
      </c>
      <c r="D238" t="s">
        <v>14</v>
      </c>
      <c r="E238" s="3"/>
      <c r="F238" s="3"/>
      <c r="G238" s="3"/>
      <c r="H238" s="3"/>
      <c r="I238" s="3"/>
      <c r="J238" s="3"/>
      <c r="K238" t="s">
        <v>4</v>
      </c>
    </row>
    <row r="239" spans="1:11" x14ac:dyDescent="0.3">
      <c r="A239" s="5">
        <v>41913</v>
      </c>
      <c r="B239" t="s">
        <v>3</v>
      </c>
      <c r="C239" t="s">
        <v>17</v>
      </c>
      <c r="D239" t="s">
        <v>14</v>
      </c>
      <c r="E239" s="3"/>
      <c r="F239" s="3"/>
      <c r="G239" s="3"/>
      <c r="H239" s="3"/>
      <c r="I239" s="3"/>
      <c r="J239" s="3"/>
      <c r="K239" t="s">
        <v>4</v>
      </c>
    </row>
    <row r="240" spans="1:11" x14ac:dyDescent="0.3">
      <c r="A240" s="5">
        <v>41944</v>
      </c>
      <c r="B240" t="s">
        <v>3</v>
      </c>
      <c r="C240" t="s">
        <v>17</v>
      </c>
      <c r="D240" t="s">
        <v>14</v>
      </c>
      <c r="E240" s="3"/>
      <c r="F240" s="3"/>
      <c r="G240" s="3"/>
      <c r="H240" s="3"/>
      <c r="I240" s="3"/>
      <c r="J240" s="3"/>
      <c r="K240" t="s">
        <v>4</v>
      </c>
    </row>
    <row r="241" spans="1:11" x14ac:dyDescent="0.3">
      <c r="A241" s="5">
        <v>41974</v>
      </c>
      <c r="B241" t="s">
        <v>3</v>
      </c>
      <c r="C241" t="s">
        <v>17</v>
      </c>
      <c r="D241" t="s">
        <v>14</v>
      </c>
      <c r="E241" s="3"/>
      <c r="F241" s="3"/>
      <c r="G241" s="3"/>
      <c r="H241" s="3"/>
      <c r="I241" s="3"/>
      <c r="J241" s="3"/>
      <c r="K241" t="s">
        <v>4</v>
      </c>
    </row>
    <row r="242" spans="1:11" x14ac:dyDescent="0.3">
      <c r="A242" s="5">
        <v>42005</v>
      </c>
      <c r="B242" t="s">
        <v>3</v>
      </c>
      <c r="C242" t="s">
        <v>17</v>
      </c>
      <c r="D242" t="s">
        <v>14</v>
      </c>
      <c r="E242" s="3"/>
      <c r="F242" s="3"/>
      <c r="G242" s="3"/>
      <c r="H242" s="3"/>
      <c r="I242" s="3"/>
      <c r="J242" s="3"/>
      <c r="K242" t="s">
        <v>4</v>
      </c>
    </row>
    <row r="243" spans="1:11" x14ac:dyDescent="0.3">
      <c r="A243" s="5">
        <v>42036</v>
      </c>
      <c r="B243" t="s">
        <v>3</v>
      </c>
      <c r="C243" t="s">
        <v>17</v>
      </c>
      <c r="D243" t="s">
        <v>14</v>
      </c>
      <c r="E243" s="3"/>
      <c r="F243" s="3"/>
      <c r="G243" s="3"/>
      <c r="H243" s="3"/>
      <c r="I243" s="3"/>
      <c r="J243" s="3"/>
      <c r="K243" t="s">
        <v>4</v>
      </c>
    </row>
    <row r="244" spans="1:11" x14ac:dyDescent="0.3">
      <c r="A244" s="5">
        <v>42064</v>
      </c>
      <c r="B244" t="s">
        <v>3</v>
      </c>
      <c r="C244" t="s">
        <v>17</v>
      </c>
      <c r="D244" t="s">
        <v>14</v>
      </c>
      <c r="E244" s="3"/>
      <c r="F244" s="3"/>
      <c r="G244" s="3"/>
      <c r="H244" s="3"/>
      <c r="I244" s="3"/>
      <c r="J244" s="3"/>
      <c r="K244" t="s">
        <v>4</v>
      </c>
    </row>
    <row r="245" spans="1:11" x14ac:dyDescent="0.3">
      <c r="A245" s="5">
        <v>42095</v>
      </c>
      <c r="B245" t="s">
        <v>3</v>
      </c>
      <c r="C245" t="s">
        <v>17</v>
      </c>
      <c r="D245" t="s">
        <v>14</v>
      </c>
      <c r="E245" s="3"/>
      <c r="F245" s="3"/>
      <c r="G245" s="3"/>
      <c r="H245" s="3"/>
      <c r="I245" s="3"/>
      <c r="J245" s="3"/>
      <c r="K245" t="s">
        <v>4</v>
      </c>
    </row>
    <row r="246" spans="1:11" x14ac:dyDescent="0.3">
      <c r="A246" s="5">
        <v>42125</v>
      </c>
      <c r="B246" t="s">
        <v>3</v>
      </c>
      <c r="C246" t="s">
        <v>17</v>
      </c>
      <c r="D246" t="s">
        <v>14</v>
      </c>
      <c r="E246" s="3"/>
      <c r="F246" s="3"/>
      <c r="G246" s="3"/>
      <c r="H246" s="3"/>
      <c r="I246" s="3"/>
      <c r="J246" s="3"/>
      <c r="K246" t="s">
        <v>4</v>
      </c>
    </row>
    <row r="247" spans="1:11" x14ac:dyDescent="0.3">
      <c r="A247" s="5">
        <v>42156</v>
      </c>
      <c r="B247" t="s">
        <v>3</v>
      </c>
      <c r="C247" t="s">
        <v>17</v>
      </c>
      <c r="D247" t="s">
        <v>14</v>
      </c>
      <c r="E247" s="3"/>
      <c r="F247" s="3"/>
      <c r="G247" s="3"/>
      <c r="H247" s="3"/>
      <c r="I247" s="3"/>
      <c r="J247" s="3"/>
      <c r="K247" t="s">
        <v>4</v>
      </c>
    </row>
    <row r="248" spans="1:11" x14ac:dyDescent="0.3">
      <c r="A248" s="5">
        <v>42186</v>
      </c>
      <c r="B248" t="s">
        <v>3</v>
      </c>
      <c r="C248" t="s">
        <v>17</v>
      </c>
      <c r="D248" t="s">
        <v>14</v>
      </c>
      <c r="E248" s="3"/>
      <c r="F248" s="3"/>
      <c r="G248" s="3"/>
      <c r="H248" s="3"/>
      <c r="I248" s="3"/>
      <c r="J248" s="3"/>
      <c r="K248" t="s">
        <v>4</v>
      </c>
    </row>
    <row r="249" spans="1:11" x14ac:dyDescent="0.3">
      <c r="A249" s="5">
        <v>42217</v>
      </c>
      <c r="B249" t="s">
        <v>3</v>
      </c>
      <c r="C249" t="s">
        <v>17</v>
      </c>
      <c r="D249" t="s">
        <v>14</v>
      </c>
      <c r="E249" s="3"/>
      <c r="F249" s="3"/>
      <c r="G249" s="3"/>
      <c r="H249" s="3"/>
      <c r="I249" s="3"/>
      <c r="J249" s="3"/>
      <c r="K249" t="s">
        <v>4</v>
      </c>
    </row>
    <row r="250" spans="1:11" x14ac:dyDescent="0.3">
      <c r="A250" s="5">
        <v>42248</v>
      </c>
      <c r="B250" t="s">
        <v>3</v>
      </c>
      <c r="C250" t="s">
        <v>17</v>
      </c>
      <c r="D250" t="s">
        <v>14</v>
      </c>
      <c r="E250" s="3"/>
      <c r="F250" s="3"/>
      <c r="G250" s="3"/>
      <c r="H250" s="3"/>
      <c r="I250" s="3"/>
      <c r="J250" s="3"/>
      <c r="K250" t="s">
        <v>4</v>
      </c>
    </row>
    <row r="251" spans="1:11" x14ac:dyDescent="0.3">
      <c r="A251" s="5">
        <v>42278</v>
      </c>
      <c r="B251" t="s">
        <v>3</v>
      </c>
      <c r="C251" t="s">
        <v>17</v>
      </c>
      <c r="D251" t="s">
        <v>14</v>
      </c>
      <c r="E251" s="3"/>
      <c r="F251" s="3"/>
      <c r="G251" s="3"/>
      <c r="H251" s="3"/>
      <c r="I251" s="3"/>
      <c r="J251" s="3"/>
      <c r="K251" t="s">
        <v>4</v>
      </c>
    </row>
    <row r="252" spans="1:11" x14ac:dyDescent="0.3">
      <c r="A252" s="5">
        <v>42309</v>
      </c>
      <c r="B252" t="s">
        <v>3</v>
      </c>
      <c r="C252" t="s">
        <v>17</v>
      </c>
      <c r="D252" t="s">
        <v>14</v>
      </c>
      <c r="E252" s="3"/>
      <c r="F252" s="3"/>
      <c r="G252" s="3"/>
      <c r="H252" s="3"/>
      <c r="I252" s="3"/>
      <c r="J252" s="3"/>
      <c r="K252" t="s">
        <v>4</v>
      </c>
    </row>
    <row r="253" spans="1:11" x14ac:dyDescent="0.3">
      <c r="A253" s="5">
        <v>42339</v>
      </c>
      <c r="B253" t="s">
        <v>3</v>
      </c>
      <c r="C253" t="s">
        <v>17</v>
      </c>
      <c r="D253" t="s">
        <v>14</v>
      </c>
      <c r="E253" s="3"/>
      <c r="F253" s="3"/>
      <c r="G253" s="3"/>
      <c r="H253" s="3"/>
      <c r="I253" s="3"/>
      <c r="J253" s="3"/>
      <c r="K253" t="s">
        <v>4</v>
      </c>
    </row>
    <row r="254" spans="1:11" x14ac:dyDescent="0.3">
      <c r="A254" s="5">
        <v>42370</v>
      </c>
      <c r="B254" t="s">
        <v>3</v>
      </c>
      <c r="C254" t="s">
        <v>17</v>
      </c>
      <c r="D254" t="s">
        <v>14</v>
      </c>
      <c r="E254" s="3"/>
      <c r="F254" s="3"/>
      <c r="G254" s="3"/>
      <c r="H254" s="3"/>
      <c r="I254" s="3"/>
      <c r="J254" s="3"/>
      <c r="K254" t="s">
        <v>4</v>
      </c>
    </row>
    <row r="255" spans="1:11" x14ac:dyDescent="0.3">
      <c r="A255" s="5">
        <v>42401</v>
      </c>
      <c r="B255" t="s">
        <v>3</v>
      </c>
      <c r="C255" t="s">
        <v>17</v>
      </c>
      <c r="D255" t="s">
        <v>14</v>
      </c>
      <c r="E255" s="3"/>
      <c r="F255" s="3"/>
      <c r="G255" s="3"/>
      <c r="H255" s="3"/>
      <c r="I255" s="3"/>
      <c r="J255" s="3"/>
      <c r="K255" t="s">
        <v>4</v>
      </c>
    </row>
    <row r="256" spans="1:11" x14ac:dyDescent="0.3">
      <c r="A256" s="5">
        <v>42430</v>
      </c>
      <c r="B256" t="s">
        <v>3</v>
      </c>
      <c r="C256" t="s">
        <v>17</v>
      </c>
      <c r="D256" t="s">
        <v>14</v>
      </c>
      <c r="E256" s="3"/>
      <c r="F256" s="3"/>
      <c r="G256" s="3"/>
      <c r="H256" s="3"/>
      <c r="I256" s="3"/>
      <c r="J256" s="3"/>
      <c r="K256" t="s">
        <v>4</v>
      </c>
    </row>
    <row r="257" spans="1:11" x14ac:dyDescent="0.3">
      <c r="A257" s="5">
        <v>42461</v>
      </c>
      <c r="B257" t="s">
        <v>3</v>
      </c>
      <c r="C257" t="s">
        <v>17</v>
      </c>
      <c r="D257" t="s">
        <v>14</v>
      </c>
      <c r="E257" s="3"/>
      <c r="F257" s="3"/>
      <c r="G257" s="3"/>
      <c r="H257" s="3"/>
      <c r="I257" s="3"/>
      <c r="J257" s="3"/>
      <c r="K257" t="s">
        <v>4</v>
      </c>
    </row>
    <row r="258" spans="1:11" x14ac:dyDescent="0.3">
      <c r="A258" s="5">
        <v>42491</v>
      </c>
      <c r="B258" t="s">
        <v>3</v>
      </c>
      <c r="C258" t="s">
        <v>17</v>
      </c>
      <c r="D258" t="s">
        <v>14</v>
      </c>
      <c r="E258" s="3"/>
      <c r="F258" s="3"/>
      <c r="G258" s="3"/>
      <c r="H258" s="3"/>
      <c r="I258" s="3"/>
      <c r="J258" s="3"/>
      <c r="K258" t="s">
        <v>4</v>
      </c>
    </row>
    <row r="259" spans="1:11" x14ac:dyDescent="0.3">
      <c r="A259" s="5">
        <v>42522</v>
      </c>
      <c r="B259" t="s">
        <v>3</v>
      </c>
      <c r="C259" t="s">
        <v>17</v>
      </c>
      <c r="D259" t="s">
        <v>14</v>
      </c>
      <c r="E259" s="3"/>
      <c r="F259" s="3"/>
      <c r="G259" s="3"/>
      <c r="H259" s="3"/>
      <c r="I259" s="3"/>
      <c r="J259" s="3"/>
      <c r="K259" t="s">
        <v>4</v>
      </c>
    </row>
    <row r="260" spans="1:11" x14ac:dyDescent="0.3">
      <c r="A260" s="5">
        <v>42552</v>
      </c>
      <c r="B260" t="s">
        <v>3</v>
      </c>
      <c r="C260" t="s">
        <v>17</v>
      </c>
      <c r="D260" t="s">
        <v>14</v>
      </c>
      <c r="E260" s="3"/>
      <c r="F260" s="3"/>
      <c r="G260" s="3"/>
      <c r="H260" s="3"/>
      <c r="I260" s="3"/>
      <c r="J260" s="3"/>
      <c r="K260" t="s">
        <v>4</v>
      </c>
    </row>
    <row r="261" spans="1:11" x14ac:dyDescent="0.3">
      <c r="A261" s="5">
        <v>42583</v>
      </c>
      <c r="B261" t="s">
        <v>3</v>
      </c>
      <c r="C261" t="s">
        <v>17</v>
      </c>
      <c r="D261" t="s">
        <v>14</v>
      </c>
      <c r="E261" s="3"/>
      <c r="F261" s="3"/>
      <c r="G261" s="3"/>
      <c r="H261" s="3"/>
      <c r="I261" s="3"/>
      <c r="J261" s="3"/>
      <c r="K261" t="s">
        <v>4</v>
      </c>
    </row>
    <row r="262" spans="1:11" x14ac:dyDescent="0.3">
      <c r="A262" s="5">
        <v>42614</v>
      </c>
      <c r="B262" t="s">
        <v>3</v>
      </c>
      <c r="C262" t="s">
        <v>17</v>
      </c>
      <c r="D262" t="s">
        <v>14</v>
      </c>
      <c r="E262" s="3"/>
      <c r="F262" s="3"/>
      <c r="G262" s="3"/>
      <c r="H262" s="3"/>
      <c r="I262" s="3"/>
      <c r="J262" s="3"/>
      <c r="K262" t="s">
        <v>4</v>
      </c>
    </row>
    <row r="263" spans="1:11" x14ac:dyDescent="0.3">
      <c r="A263" s="5">
        <v>42644</v>
      </c>
      <c r="B263" t="s">
        <v>3</v>
      </c>
      <c r="C263" t="s">
        <v>17</v>
      </c>
      <c r="D263" t="s">
        <v>14</v>
      </c>
      <c r="E263" s="3"/>
      <c r="F263" s="3"/>
      <c r="G263" s="3"/>
      <c r="H263" s="3"/>
      <c r="I263" s="3"/>
      <c r="J263" s="3"/>
      <c r="K263" t="s">
        <v>4</v>
      </c>
    </row>
    <row r="264" spans="1:11" x14ac:dyDescent="0.3">
      <c r="A264" s="5">
        <v>42675</v>
      </c>
      <c r="B264" t="s">
        <v>3</v>
      </c>
      <c r="C264" t="s">
        <v>17</v>
      </c>
      <c r="D264" t="s">
        <v>14</v>
      </c>
      <c r="E264" s="3"/>
      <c r="F264" s="3"/>
      <c r="G264" s="3"/>
      <c r="H264" s="3"/>
      <c r="I264" s="3"/>
      <c r="J264" s="3"/>
      <c r="K264" t="s">
        <v>4</v>
      </c>
    </row>
    <row r="265" spans="1:11" x14ac:dyDescent="0.3">
      <c r="A265" s="5">
        <v>42705</v>
      </c>
      <c r="B265" t="s">
        <v>3</v>
      </c>
      <c r="C265" t="s">
        <v>17</v>
      </c>
      <c r="D265" t="s">
        <v>14</v>
      </c>
      <c r="E265" s="3"/>
      <c r="F265" s="3"/>
      <c r="G265" s="3"/>
      <c r="H265" s="3"/>
      <c r="I265" s="3"/>
      <c r="J265" s="3"/>
      <c r="K265" t="s">
        <v>4</v>
      </c>
    </row>
    <row r="266" spans="1:11" x14ac:dyDescent="0.3">
      <c r="A266" s="5">
        <v>42736</v>
      </c>
      <c r="B266" t="s">
        <v>3</v>
      </c>
      <c r="C266" t="s">
        <v>17</v>
      </c>
      <c r="D266" t="s">
        <v>14</v>
      </c>
      <c r="E266" s="3">
        <v>22348730</v>
      </c>
      <c r="F266" s="3">
        <v>16897539</v>
      </c>
      <c r="G266" s="3">
        <f>Table13[[#This Row],[exp_usd]]/Table13[[#This Row],[exp_kg]]*1000</f>
        <v>1322.6026582924296</v>
      </c>
      <c r="H266" s="3">
        <v>11341209</v>
      </c>
      <c r="I266" s="3">
        <v>5140122</v>
      </c>
      <c r="J266" s="3">
        <f>Table13[[#This Row],[imp_usd]]/Table13[[#This Row],[imp_kg]]*1000</f>
        <v>2206.4085249338441</v>
      </c>
      <c r="K266" t="s">
        <v>4</v>
      </c>
    </row>
    <row r="267" spans="1:11" x14ac:dyDescent="0.3">
      <c r="A267" s="5">
        <v>42767</v>
      </c>
      <c r="B267" t="s">
        <v>3</v>
      </c>
      <c r="C267" t="s">
        <v>17</v>
      </c>
      <c r="D267" t="s">
        <v>14</v>
      </c>
      <c r="E267" s="3">
        <v>17046458</v>
      </c>
      <c r="F267" s="3">
        <v>12854635</v>
      </c>
      <c r="G267" s="3">
        <f>Table13[[#This Row],[exp_usd]]/Table13[[#This Row],[exp_kg]]*1000</f>
        <v>1326.0942842795614</v>
      </c>
      <c r="H267" s="3">
        <v>12245259</v>
      </c>
      <c r="I267" s="3">
        <v>5105039</v>
      </c>
      <c r="J267" s="3">
        <f>Table13[[#This Row],[imp_usd]]/Table13[[#This Row],[imp_kg]]*1000</f>
        <v>2398.6612051347697</v>
      </c>
      <c r="K267" t="s">
        <v>4</v>
      </c>
    </row>
    <row r="268" spans="1:11" x14ac:dyDescent="0.3">
      <c r="A268" s="5">
        <v>42795</v>
      </c>
      <c r="B268" t="s">
        <v>3</v>
      </c>
      <c r="C268" t="s">
        <v>17</v>
      </c>
      <c r="D268" t="s">
        <v>14</v>
      </c>
      <c r="E268" s="3">
        <v>27295064</v>
      </c>
      <c r="F268" s="3">
        <v>19609548</v>
      </c>
      <c r="G268" s="3">
        <f>Table13[[#This Row],[exp_usd]]/Table13[[#This Row],[exp_kg]]*1000</f>
        <v>1391.9272387104486</v>
      </c>
      <c r="H268" s="3">
        <v>14053010</v>
      </c>
      <c r="I268" s="3">
        <v>6204417</v>
      </c>
      <c r="J268" s="3">
        <f>Table13[[#This Row],[imp_usd]]/Table13[[#This Row],[imp_kg]]*1000</f>
        <v>2265.0008856593613</v>
      </c>
      <c r="K268" t="s">
        <v>4</v>
      </c>
    </row>
    <row r="269" spans="1:11" x14ac:dyDescent="0.3">
      <c r="A269" s="5">
        <v>42826</v>
      </c>
      <c r="B269" t="s">
        <v>3</v>
      </c>
      <c r="C269" t="s">
        <v>17</v>
      </c>
      <c r="D269" t="s">
        <v>14</v>
      </c>
      <c r="E269" s="3">
        <v>23084529</v>
      </c>
      <c r="F269" s="3">
        <v>16505297</v>
      </c>
      <c r="G269" s="3">
        <f>Table13[[#This Row],[exp_usd]]/Table13[[#This Row],[exp_kg]]*1000</f>
        <v>1398.6133663635376</v>
      </c>
      <c r="H269" s="3">
        <v>8812110</v>
      </c>
      <c r="I269" s="3">
        <v>4070665</v>
      </c>
      <c r="J269" s="3">
        <f>Table13[[#This Row],[imp_usd]]/Table13[[#This Row],[imp_kg]]*1000</f>
        <v>2164.7838866622528</v>
      </c>
      <c r="K269" t="s">
        <v>4</v>
      </c>
    </row>
    <row r="270" spans="1:11" x14ac:dyDescent="0.3">
      <c r="A270" s="5">
        <v>42856</v>
      </c>
      <c r="B270" t="s">
        <v>3</v>
      </c>
      <c r="C270" t="s">
        <v>17</v>
      </c>
      <c r="D270" t="s">
        <v>14</v>
      </c>
      <c r="E270" s="3">
        <v>22014261</v>
      </c>
      <c r="F270" s="3">
        <v>15482071</v>
      </c>
      <c r="G270" s="3">
        <f>Table13[[#This Row],[exp_usd]]/Table13[[#This Row],[exp_kg]]*1000</f>
        <v>1421.9196514471482</v>
      </c>
      <c r="H270" s="3">
        <v>11785726</v>
      </c>
      <c r="I270" s="3">
        <v>5250962</v>
      </c>
      <c r="J270" s="3">
        <f>Table13[[#This Row],[imp_usd]]/Table13[[#This Row],[imp_kg]]*1000</f>
        <v>2244.4889146026958</v>
      </c>
      <c r="K270" t="s">
        <v>4</v>
      </c>
    </row>
    <row r="271" spans="1:11" x14ac:dyDescent="0.3">
      <c r="A271" s="5">
        <v>42887</v>
      </c>
      <c r="B271" t="s">
        <v>3</v>
      </c>
      <c r="C271" t="s">
        <v>17</v>
      </c>
      <c r="D271" t="s">
        <v>14</v>
      </c>
      <c r="E271" s="3">
        <v>19986875</v>
      </c>
      <c r="F271" s="3">
        <v>14267660</v>
      </c>
      <c r="G271" s="3">
        <f>Table13[[#This Row],[exp_usd]]/Table13[[#This Row],[exp_kg]]*1000</f>
        <v>1400.8516463106073</v>
      </c>
      <c r="H271" s="3">
        <v>11769745</v>
      </c>
      <c r="I271" s="3">
        <v>5270691</v>
      </c>
      <c r="J271" s="3">
        <f>Table13[[#This Row],[imp_usd]]/Table13[[#This Row],[imp_kg]]*1000</f>
        <v>2233.0554001363389</v>
      </c>
      <c r="K271" t="s">
        <v>4</v>
      </c>
    </row>
    <row r="272" spans="1:11" x14ac:dyDescent="0.3">
      <c r="A272" s="5">
        <v>42917</v>
      </c>
      <c r="B272" t="s">
        <v>3</v>
      </c>
      <c r="C272" t="s">
        <v>17</v>
      </c>
      <c r="D272" t="s">
        <v>14</v>
      </c>
      <c r="E272" s="3">
        <v>19416509</v>
      </c>
      <c r="F272" s="3">
        <v>13985644</v>
      </c>
      <c r="G272" s="3">
        <f>Table13[[#This Row],[exp_usd]]/Table13[[#This Row],[exp_kg]]*1000</f>
        <v>1388.3171200410936</v>
      </c>
      <c r="H272" s="3">
        <v>10169777</v>
      </c>
      <c r="I272" s="3">
        <v>4560495</v>
      </c>
      <c r="J272" s="3">
        <f>Table13[[#This Row],[imp_usd]]/Table13[[#This Row],[imp_kg]]*1000</f>
        <v>2229.972185036931</v>
      </c>
      <c r="K272" t="s">
        <v>4</v>
      </c>
    </row>
    <row r="273" spans="1:11" x14ac:dyDescent="0.3">
      <c r="A273" s="5">
        <v>42948</v>
      </c>
      <c r="B273" t="s">
        <v>3</v>
      </c>
      <c r="C273" t="s">
        <v>17</v>
      </c>
      <c r="D273" t="s">
        <v>14</v>
      </c>
      <c r="E273" s="3">
        <v>21622957</v>
      </c>
      <c r="F273" s="3">
        <v>15621582</v>
      </c>
      <c r="G273" s="3">
        <f>Table13[[#This Row],[exp_usd]]/Table13[[#This Row],[exp_kg]]*1000</f>
        <v>1384.1720384017444</v>
      </c>
      <c r="H273" s="3">
        <v>11212722</v>
      </c>
      <c r="I273" s="3">
        <v>4641225</v>
      </c>
      <c r="J273" s="3">
        <f>Table13[[#This Row],[imp_usd]]/Table13[[#This Row],[imp_kg]]*1000</f>
        <v>2415.8970961330251</v>
      </c>
      <c r="K273" t="s">
        <v>4</v>
      </c>
    </row>
    <row r="274" spans="1:11" x14ac:dyDescent="0.3">
      <c r="A274" s="5">
        <v>42979</v>
      </c>
      <c r="B274" t="s">
        <v>3</v>
      </c>
      <c r="C274" t="s">
        <v>17</v>
      </c>
      <c r="D274" t="s">
        <v>14</v>
      </c>
      <c r="E274" s="3">
        <v>19791427</v>
      </c>
      <c r="F274" s="3">
        <v>13795014</v>
      </c>
      <c r="G274" s="3">
        <f>Table13[[#This Row],[exp_usd]]/Table13[[#This Row],[exp_kg]]*1000</f>
        <v>1434.6797328368061</v>
      </c>
      <c r="H274" s="3">
        <v>9945020</v>
      </c>
      <c r="I274" s="3">
        <v>4392812</v>
      </c>
      <c r="J274" s="3">
        <f>Table13[[#This Row],[imp_usd]]/Table13[[#This Row],[imp_kg]]*1000</f>
        <v>2263.9302569743481</v>
      </c>
      <c r="K274" t="s">
        <v>4</v>
      </c>
    </row>
    <row r="275" spans="1:11" x14ac:dyDescent="0.3">
      <c r="A275" s="5">
        <v>43009</v>
      </c>
      <c r="B275" t="s">
        <v>3</v>
      </c>
      <c r="C275" t="s">
        <v>17</v>
      </c>
      <c r="D275" t="s">
        <v>14</v>
      </c>
      <c r="E275" s="3">
        <v>23175268</v>
      </c>
      <c r="F275" s="3">
        <v>15835978</v>
      </c>
      <c r="G275" s="3">
        <f>Table13[[#This Row],[exp_usd]]/Table13[[#This Row],[exp_kg]]*1000</f>
        <v>1463.4566933598924</v>
      </c>
      <c r="H275" s="3">
        <v>9313982</v>
      </c>
      <c r="I275" s="3">
        <v>4064594</v>
      </c>
      <c r="J275" s="3">
        <f>Table13[[#This Row],[imp_usd]]/Table13[[#This Row],[imp_kg]]*1000</f>
        <v>2291.4913519037818</v>
      </c>
      <c r="K275" t="s">
        <v>4</v>
      </c>
    </row>
    <row r="276" spans="1:11" x14ac:dyDescent="0.3">
      <c r="A276" s="5">
        <v>43040</v>
      </c>
      <c r="B276" t="s">
        <v>3</v>
      </c>
      <c r="C276" t="s">
        <v>17</v>
      </c>
      <c r="D276" t="s">
        <v>14</v>
      </c>
      <c r="E276" s="3">
        <v>24195080</v>
      </c>
      <c r="F276" s="3">
        <v>16515768</v>
      </c>
      <c r="G276" s="3">
        <f>Table13[[#This Row],[exp_usd]]/Table13[[#This Row],[exp_kg]]*1000</f>
        <v>1464.9685076709725</v>
      </c>
      <c r="H276" s="3">
        <v>12050641</v>
      </c>
      <c r="I276" s="3">
        <v>5290841</v>
      </c>
      <c r="J276" s="3">
        <f>Table13[[#This Row],[imp_usd]]/Table13[[#This Row],[imp_kg]]*1000</f>
        <v>2277.641872057769</v>
      </c>
      <c r="K276" t="s">
        <v>4</v>
      </c>
    </row>
    <row r="277" spans="1:11" x14ac:dyDescent="0.3">
      <c r="A277" s="5">
        <v>43070</v>
      </c>
      <c r="B277" t="s">
        <v>3</v>
      </c>
      <c r="C277" t="s">
        <v>17</v>
      </c>
      <c r="D277" t="s">
        <v>14</v>
      </c>
      <c r="E277" s="3">
        <v>28379072</v>
      </c>
      <c r="F277" s="3">
        <v>18722450</v>
      </c>
      <c r="G277" s="3">
        <f>Table13[[#This Row],[exp_usd]]/Table13[[#This Row],[exp_kg]]*1000</f>
        <v>1515.777689351554</v>
      </c>
      <c r="H277" s="3">
        <v>12649138</v>
      </c>
      <c r="I277" s="3">
        <v>5269601</v>
      </c>
      <c r="J277" s="3">
        <f>Table13[[#This Row],[imp_usd]]/Table13[[#This Row],[imp_kg]]*1000</f>
        <v>2400.397677167588</v>
      </c>
      <c r="K277" t="s">
        <v>4</v>
      </c>
    </row>
    <row r="278" spans="1:11" x14ac:dyDescent="0.3">
      <c r="A278" s="5">
        <v>43101</v>
      </c>
      <c r="B278" t="s">
        <v>3</v>
      </c>
      <c r="C278" t="s">
        <v>17</v>
      </c>
      <c r="D278" t="s">
        <v>14</v>
      </c>
      <c r="E278" s="3">
        <v>23902281</v>
      </c>
      <c r="F278" s="3">
        <v>15762967</v>
      </c>
      <c r="G278" s="3">
        <f>Table13[[#This Row],[exp_usd]]/Table13[[#This Row],[exp_kg]]*1000</f>
        <v>1516.3567239593915</v>
      </c>
      <c r="H278" s="3">
        <v>13086066</v>
      </c>
      <c r="I278" s="3">
        <v>5523390</v>
      </c>
      <c r="J278" s="3">
        <f>Table13[[#This Row],[imp_usd]]/Table13[[#This Row],[imp_kg]]*1000</f>
        <v>2369.2091270035253</v>
      </c>
      <c r="K278" t="s">
        <v>4</v>
      </c>
    </row>
    <row r="279" spans="1:11" x14ac:dyDescent="0.3">
      <c r="A279" s="5">
        <v>43132</v>
      </c>
      <c r="B279" t="s">
        <v>3</v>
      </c>
      <c r="C279" t="s">
        <v>17</v>
      </c>
      <c r="D279" t="s">
        <v>14</v>
      </c>
      <c r="E279" s="3">
        <v>21436043</v>
      </c>
      <c r="F279" s="3">
        <v>14461435</v>
      </c>
      <c r="G279" s="3">
        <f>Table13[[#This Row],[exp_usd]]/Table13[[#This Row],[exp_kg]]*1000</f>
        <v>1482.2901738312969</v>
      </c>
      <c r="H279" s="3">
        <v>7363578</v>
      </c>
      <c r="I279" s="3">
        <v>3187324</v>
      </c>
      <c r="J279" s="3">
        <f>Table13[[#This Row],[imp_usd]]/Table13[[#This Row],[imp_kg]]*1000</f>
        <v>2310.2696807729617</v>
      </c>
      <c r="K279" t="s">
        <v>4</v>
      </c>
    </row>
    <row r="280" spans="1:11" x14ac:dyDescent="0.3">
      <c r="A280" s="5">
        <v>43160</v>
      </c>
      <c r="B280" t="s">
        <v>3</v>
      </c>
      <c r="C280" t="s">
        <v>17</v>
      </c>
      <c r="D280" t="s">
        <v>14</v>
      </c>
      <c r="E280" s="3">
        <v>33695274</v>
      </c>
      <c r="F280" s="3">
        <v>21621648</v>
      </c>
      <c r="G280" s="3">
        <f>Table13[[#This Row],[exp_usd]]/Table13[[#This Row],[exp_kg]]*1000</f>
        <v>1558.4045212464841</v>
      </c>
      <c r="H280" s="3">
        <v>13488576</v>
      </c>
      <c r="I280" s="3">
        <v>6262709</v>
      </c>
      <c r="J280" s="3">
        <f>Table13[[#This Row],[imp_usd]]/Table13[[#This Row],[imp_kg]]*1000</f>
        <v>2153.7925520729127</v>
      </c>
      <c r="K280" t="s">
        <v>4</v>
      </c>
    </row>
    <row r="281" spans="1:11" x14ac:dyDescent="0.3">
      <c r="A281" s="5">
        <v>43191</v>
      </c>
      <c r="B281" t="s">
        <v>3</v>
      </c>
      <c r="C281" t="s">
        <v>17</v>
      </c>
      <c r="D281" t="s">
        <v>14</v>
      </c>
      <c r="E281" s="3">
        <v>31052709</v>
      </c>
      <c r="F281" s="3">
        <v>19790375</v>
      </c>
      <c r="G281" s="3">
        <f>Table13[[#This Row],[exp_usd]]/Table13[[#This Row],[exp_kg]]*1000</f>
        <v>1569.081384258762</v>
      </c>
      <c r="H281" s="3">
        <v>11580200</v>
      </c>
      <c r="I281" s="3">
        <v>5414319</v>
      </c>
      <c r="J281" s="3">
        <f>Table13[[#This Row],[imp_usd]]/Table13[[#This Row],[imp_kg]]*1000</f>
        <v>2138.8100701122335</v>
      </c>
      <c r="K281" t="s">
        <v>15</v>
      </c>
    </row>
    <row r="282" spans="1:11" x14ac:dyDescent="0.3">
      <c r="A282" s="5">
        <v>43221</v>
      </c>
      <c r="B282" t="s">
        <v>3</v>
      </c>
      <c r="C282" t="s">
        <v>17</v>
      </c>
      <c r="D282" t="s">
        <v>14</v>
      </c>
      <c r="E282" s="3">
        <v>29973414</v>
      </c>
      <c r="F282" s="3">
        <v>18918410</v>
      </c>
      <c r="G282" s="3">
        <f>Table13[[#This Row],[exp_usd]]/Table13[[#This Row],[exp_kg]]*1000</f>
        <v>1584.3516447735301</v>
      </c>
      <c r="H282" s="3">
        <v>15722279</v>
      </c>
      <c r="I282" s="3">
        <v>6826996</v>
      </c>
      <c r="J282" s="3">
        <f>Table13[[#This Row],[imp_usd]]/Table13[[#This Row],[imp_kg]]*1000</f>
        <v>2302.9571132017654</v>
      </c>
      <c r="K282" t="s">
        <v>15</v>
      </c>
    </row>
    <row r="283" spans="1:11" x14ac:dyDescent="0.3">
      <c r="A283" s="5">
        <v>43252</v>
      </c>
      <c r="B283" t="s">
        <v>3</v>
      </c>
      <c r="C283" t="s">
        <v>17</v>
      </c>
      <c r="D283" t="s">
        <v>14</v>
      </c>
      <c r="E283" s="3">
        <v>27286461</v>
      </c>
      <c r="F283" s="3">
        <v>16612185</v>
      </c>
      <c r="G283" s="3">
        <f>Table13[[#This Row],[exp_usd]]/Table13[[#This Row],[exp_kg]]*1000</f>
        <v>1642.557014625108</v>
      </c>
      <c r="H283" s="3">
        <v>11030796</v>
      </c>
      <c r="I283" s="3">
        <v>4939168</v>
      </c>
      <c r="J283" s="3">
        <f>Table13[[#This Row],[imp_usd]]/Table13[[#This Row],[imp_kg]]*1000</f>
        <v>2233.3307957939478</v>
      </c>
      <c r="K283" t="s">
        <v>15</v>
      </c>
    </row>
    <row r="284" spans="1:11" x14ac:dyDescent="0.3">
      <c r="A284" s="5">
        <v>43282</v>
      </c>
      <c r="B284" t="s">
        <v>3</v>
      </c>
      <c r="C284" t="s">
        <v>17</v>
      </c>
      <c r="D284" t="s">
        <v>14</v>
      </c>
      <c r="E284" s="3">
        <v>29151807</v>
      </c>
      <c r="F284" s="3">
        <v>18536165</v>
      </c>
      <c r="G284" s="3">
        <f>Table13[[#This Row],[exp_usd]]/Table13[[#This Row],[exp_kg]]*1000</f>
        <v>1572.6989374555094</v>
      </c>
      <c r="H284" s="3">
        <v>10756946</v>
      </c>
      <c r="I284" s="3">
        <v>4941997</v>
      </c>
      <c r="J284" s="3">
        <f>Table13[[#This Row],[imp_usd]]/Table13[[#This Row],[imp_kg]]*1000</f>
        <v>2176.6395244675382</v>
      </c>
      <c r="K284" t="s">
        <v>15</v>
      </c>
    </row>
    <row r="285" spans="1:11" x14ac:dyDescent="0.3">
      <c r="A285" s="5">
        <v>43313</v>
      </c>
      <c r="B285" t="s">
        <v>3</v>
      </c>
      <c r="C285" t="s">
        <v>17</v>
      </c>
      <c r="D285" t="s">
        <v>14</v>
      </c>
      <c r="E285" s="3">
        <v>26312598</v>
      </c>
      <c r="F285" s="3">
        <v>16980026</v>
      </c>
      <c r="G285" s="3">
        <f>Table13[[#This Row],[exp_usd]]/Table13[[#This Row],[exp_kg]]*1000</f>
        <v>1549.6205953983817</v>
      </c>
      <c r="H285" s="3">
        <v>13449071</v>
      </c>
      <c r="I285" s="3">
        <v>5752867</v>
      </c>
      <c r="J285" s="3">
        <f>Table13[[#This Row],[imp_usd]]/Table13[[#This Row],[imp_kg]]*1000</f>
        <v>2337.803220550727</v>
      </c>
      <c r="K285" t="s">
        <v>15</v>
      </c>
    </row>
    <row r="286" spans="1:11" x14ac:dyDescent="0.3">
      <c r="A286" s="5">
        <v>43344</v>
      </c>
      <c r="B286" t="s">
        <v>3</v>
      </c>
      <c r="C286" t="s">
        <v>17</v>
      </c>
      <c r="D286" t="s">
        <v>14</v>
      </c>
      <c r="E286" s="3">
        <v>28653420</v>
      </c>
      <c r="F286" s="3">
        <v>17898819</v>
      </c>
      <c r="G286" s="3">
        <f>Table13[[#This Row],[exp_usd]]/Table13[[#This Row],[exp_kg]]*1000</f>
        <v>1600.8553413496165</v>
      </c>
      <c r="H286" s="3">
        <v>12664690</v>
      </c>
      <c r="I286" s="3">
        <v>5269430</v>
      </c>
      <c r="J286" s="3">
        <f>Table13[[#This Row],[imp_usd]]/Table13[[#This Row],[imp_kg]]*1000</f>
        <v>2403.4269361202255</v>
      </c>
      <c r="K286" t="s">
        <v>15</v>
      </c>
    </row>
    <row r="287" spans="1:11" x14ac:dyDescent="0.3">
      <c r="A287" s="5">
        <v>43374</v>
      </c>
      <c r="B287" t="s">
        <v>3</v>
      </c>
      <c r="C287" t="s">
        <v>17</v>
      </c>
      <c r="D287" t="s">
        <v>14</v>
      </c>
      <c r="E287" s="3">
        <v>28813996</v>
      </c>
      <c r="F287" s="3">
        <v>18668077</v>
      </c>
      <c r="G287" s="3">
        <f>Table13[[#This Row],[exp_usd]]/Table13[[#This Row],[exp_kg]]*1000</f>
        <v>1543.4903123658639</v>
      </c>
      <c r="H287" s="3">
        <v>10938533</v>
      </c>
      <c r="I287" s="3">
        <v>4417737</v>
      </c>
      <c r="J287" s="3">
        <f>Table13[[#This Row],[imp_usd]]/Table13[[#This Row],[imp_kg]]*1000</f>
        <v>2476.0489363671945</v>
      </c>
      <c r="K287" t="s">
        <v>15</v>
      </c>
    </row>
    <row r="288" spans="1:11" x14ac:dyDescent="0.3">
      <c r="A288" s="5">
        <v>43405</v>
      </c>
      <c r="B288" t="s">
        <v>3</v>
      </c>
      <c r="C288" t="s">
        <v>17</v>
      </c>
      <c r="D288" t="s">
        <v>14</v>
      </c>
      <c r="E288" s="3">
        <v>30483266</v>
      </c>
      <c r="F288" s="3">
        <v>19424079</v>
      </c>
      <c r="G288" s="3">
        <f>Table13[[#This Row],[exp_usd]]/Table13[[#This Row],[exp_kg]]*1000</f>
        <v>1569.3545109654879</v>
      </c>
      <c r="H288" s="3">
        <v>12009013</v>
      </c>
      <c r="I288" s="3">
        <v>4917244</v>
      </c>
      <c r="J288" s="3">
        <f>Table13[[#This Row],[imp_usd]]/Table13[[#This Row],[imp_kg]]*1000</f>
        <v>2442.2243435550486</v>
      </c>
      <c r="K288" t="s">
        <v>15</v>
      </c>
    </row>
    <row r="289" spans="1:11" x14ac:dyDescent="0.3">
      <c r="A289" s="5">
        <v>43435</v>
      </c>
      <c r="B289" t="s">
        <v>3</v>
      </c>
      <c r="C289" t="s">
        <v>17</v>
      </c>
      <c r="D289" t="s">
        <v>14</v>
      </c>
      <c r="E289" s="3">
        <v>31669452</v>
      </c>
      <c r="F289" s="3">
        <v>20520202</v>
      </c>
      <c r="G289" s="3">
        <f>Table13[[#This Row],[exp_usd]]/Table13[[#This Row],[exp_kg]]*1000</f>
        <v>1543.3304214061829</v>
      </c>
      <c r="H289" s="3">
        <v>10365947</v>
      </c>
      <c r="I289" s="3">
        <v>4510825</v>
      </c>
      <c r="J289" s="3">
        <f>Table13[[#This Row],[imp_usd]]/Table13[[#This Row],[imp_kg]]*1000</f>
        <v>2298.0157731678796</v>
      </c>
      <c r="K289" t="s">
        <v>15</v>
      </c>
    </row>
    <row r="290" spans="1:11" x14ac:dyDescent="0.3">
      <c r="A290" s="5">
        <v>43466</v>
      </c>
      <c r="B290" t="s">
        <v>3</v>
      </c>
      <c r="C290" t="s">
        <v>17</v>
      </c>
      <c r="D290" t="s">
        <v>14</v>
      </c>
      <c r="E290" s="3">
        <v>34160751</v>
      </c>
      <c r="F290" s="3">
        <v>23158406</v>
      </c>
      <c r="G290" s="3">
        <f>Table13[[#This Row],[exp_usd]]/Table13[[#This Row],[exp_kg]]*1000</f>
        <v>1475.0907726550781</v>
      </c>
      <c r="H290" s="3">
        <v>11968338</v>
      </c>
      <c r="I290" s="3">
        <v>5045472</v>
      </c>
      <c r="J290" s="3">
        <f>Table13[[#This Row],[imp_usd]]/Table13[[#This Row],[imp_kg]]*1000</f>
        <v>2372.0948208611599</v>
      </c>
      <c r="K290" t="s">
        <v>15</v>
      </c>
    </row>
    <row r="291" spans="1:11" x14ac:dyDescent="0.3">
      <c r="A291" s="5">
        <v>43497</v>
      </c>
      <c r="B291" t="s">
        <v>3</v>
      </c>
      <c r="C291" t="s">
        <v>17</v>
      </c>
      <c r="D291" t="s">
        <v>14</v>
      </c>
      <c r="E291" s="3">
        <v>26340625</v>
      </c>
      <c r="F291" s="3">
        <v>17896546</v>
      </c>
      <c r="G291" s="3">
        <f>Table13[[#This Row],[exp_usd]]/Table13[[#This Row],[exp_kg]]*1000</f>
        <v>1471.827301201025</v>
      </c>
      <c r="H291" s="3">
        <v>8591739</v>
      </c>
      <c r="I291" s="3">
        <v>3529608</v>
      </c>
      <c r="J291" s="3">
        <f>Table13[[#This Row],[imp_usd]]/Table13[[#This Row],[imp_kg]]*1000</f>
        <v>2434.1907089965798</v>
      </c>
      <c r="K291" t="s">
        <v>15</v>
      </c>
    </row>
    <row r="292" spans="1:11" x14ac:dyDescent="0.3">
      <c r="A292" s="5">
        <v>43525</v>
      </c>
      <c r="B292" t="s">
        <v>3</v>
      </c>
      <c r="C292" t="s">
        <v>17</v>
      </c>
      <c r="D292" t="s">
        <v>14</v>
      </c>
      <c r="E292" s="3">
        <v>34639811</v>
      </c>
      <c r="F292" s="3">
        <v>23241395</v>
      </c>
      <c r="G292" s="3">
        <f>Table13[[#This Row],[exp_usd]]/Table13[[#This Row],[exp_kg]]*1000</f>
        <v>1490.4359656552458</v>
      </c>
      <c r="H292" s="3">
        <v>11826314</v>
      </c>
      <c r="I292" s="3">
        <v>4584783</v>
      </c>
      <c r="J292" s="3">
        <f>Table13[[#This Row],[imp_usd]]/Table13[[#This Row],[imp_kg]]*1000</f>
        <v>2579.4708277360128</v>
      </c>
      <c r="K292" t="s">
        <v>15</v>
      </c>
    </row>
    <row r="293" spans="1:11" x14ac:dyDescent="0.3">
      <c r="A293" s="5">
        <v>43556</v>
      </c>
      <c r="B293" t="s">
        <v>3</v>
      </c>
      <c r="C293" t="s">
        <v>17</v>
      </c>
      <c r="D293" t="s">
        <v>14</v>
      </c>
      <c r="E293" s="3">
        <v>29374203</v>
      </c>
      <c r="F293" s="3">
        <v>20293365</v>
      </c>
      <c r="G293" s="3">
        <f>Table13[[#This Row],[exp_usd]]/Table13[[#This Row],[exp_kg]]*1000</f>
        <v>1447.4781782124355</v>
      </c>
      <c r="H293" s="3">
        <v>9916423</v>
      </c>
      <c r="I293" s="3">
        <v>4581946</v>
      </c>
      <c r="J293" s="3">
        <f>Table13[[#This Row],[imp_usd]]/Table13[[#This Row],[imp_kg]]*1000</f>
        <v>2164.2382952570806</v>
      </c>
      <c r="K293" t="s">
        <v>15</v>
      </c>
    </row>
    <row r="294" spans="1:11" x14ac:dyDescent="0.3">
      <c r="A294" s="5">
        <v>43586</v>
      </c>
      <c r="B294" t="s">
        <v>3</v>
      </c>
      <c r="C294" t="s">
        <v>17</v>
      </c>
      <c r="D294" t="s">
        <v>14</v>
      </c>
      <c r="E294" s="3">
        <v>32499445</v>
      </c>
      <c r="F294" s="3">
        <v>22287607</v>
      </c>
      <c r="G294" s="3">
        <f>Table13[[#This Row],[exp_usd]]/Table13[[#This Row],[exp_kg]]*1000</f>
        <v>1458.1845866180249</v>
      </c>
      <c r="H294" s="3">
        <v>10487173</v>
      </c>
      <c r="I294" s="3">
        <v>4884975</v>
      </c>
      <c r="J294" s="3">
        <f>Table13[[#This Row],[imp_usd]]/Table13[[#This Row],[imp_kg]]*1000</f>
        <v>2146.8222457637962</v>
      </c>
      <c r="K294" t="s">
        <v>15</v>
      </c>
    </row>
    <row r="295" spans="1:11" x14ac:dyDescent="0.3">
      <c r="A295" s="5">
        <v>43617</v>
      </c>
      <c r="B295" t="s">
        <v>3</v>
      </c>
      <c r="C295" t="s">
        <v>17</v>
      </c>
      <c r="D295" t="s">
        <v>14</v>
      </c>
      <c r="E295" s="3">
        <v>26947611</v>
      </c>
      <c r="F295" s="3">
        <v>18714648</v>
      </c>
      <c r="G295" s="3">
        <f>Table13[[#This Row],[exp_usd]]/Table13[[#This Row],[exp_kg]]*1000</f>
        <v>1439.920804281224</v>
      </c>
      <c r="H295" s="3">
        <v>10508929</v>
      </c>
      <c r="I295" s="3">
        <v>4684810</v>
      </c>
      <c r="J295" s="3">
        <f>Table13[[#This Row],[imp_usd]]/Table13[[#This Row],[imp_kg]]*1000</f>
        <v>2243.192146533157</v>
      </c>
      <c r="K295" t="s">
        <v>15</v>
      </c>
    </row>
    <row r="296" spans="1:11" x14ac:dyDescent="0.3">
      <c r="A296" s="5">
        <v>43647</v>
      </c>
      <c r="B296" t="s">
        <v>3</v>
      </c>
      <c r="C296" t="s">
        <v>17</v>
      </c>
      <c r="D296" t="s">
        <v>14</v>
      </c>
      <c r="E296" s="3">
        <v>29227004</v>
      </c>
      <c r="F296" s="3">
        <v>21075579</v>
      </c>
      <c r="G296" s="3">
        <f>Table13[[#This Row],[exp_usd]]/Table13[[#This Row],[exp_kg]]*1000</f>
        <v>1386.7711060275024</v>
      </c>
      <c r="H296" s="3">
        <v>11113030</v>
      </c>
      <c r="I296" s="3">
        <v>5131184</v>
      </c>
      <c r="J296" s="3">
        <f>Table13[[#This Row],[imp_usd]]/Table13[[#This Row],[imp_kg]]*1000</f>
        <v>2165.7827900928905</v>
      </c>
      <c r="K296" t="s">
        <v>15</v>
      </c>
    </row>
    <row r="297" spans="1:11" x14ac:dyDescent="0.3">
      <c r="A297" s="5">
        <v>43678</v>
      </c>
      <c r="B297" t="s">
        <v>3</v>
      </c>
      <c r="C297" t="s">
        <v>17</v>
      </c>
      <c r="D297" t="s">
        <v>14</v>
      </c>
      <c r="E297" s="3">
        <v>29647026</v>
      </c>
      <c r="F297" s="3">
        <v>21502396</v>
      </c>
      <c r="G297" s="3">
        <f>Table13[[#This Row],[exp_usd]]/Table13[[#This Row],[exp_kg]]*1000</f>
        <v>1378.7777882985692</v>
      </c>
      <c r="H297" s="3">
        <v>8924484</v>
      </c>
      <c r="I297" s="3">
        <v>4312818</v>
      </c>
      <c r="J297" s="3">
        <f>Table13[[#This Row],[imp_usd]]/Table13[[#This Row],[imp_kg]]*1000</f>
        <v>2069.2929773526266</v>
      </c>
      <c r="K297" t="s">
        <v>15</v>
      </c>
    </row>
    <row r="298" spans="1:11" x14ac:dyDescent="0.3">
      <c r="A298" s="5">
        <v>43709</v>
      </c>
      <c r="B298" t="s">
        <v>3</v>
      </c>
      <c r="C298" t="s">
        <v>17</v>
      </c>
      <c r="D298" t="s">
        <v>14</v>
      </c>
      <c r="E298" s="3">
        <v>23265844</v>
      </c>
      <c r="F298" s="3">
        <v>16337965</v>
      </c>
      <c r="G298" s="3">
        <f>Table13[[#This Row],[exp_usd]]/Table13[[#This Row],[exp_kg]]*1000</f>
        <v>1424.0356127583823</v>
      </c>
      <c r="H298" s="3">
        <v>8990112</v>
      </c>
      <c r="I298" s="3">
        <v>4324646</v>
      </c>
      <c r="J298" s="3">
        <f>Table13[[#This Row],[imp_usd]]/Table13[[#This Row],[imp_kg]]*1000</f>
        <v>2078.8087626131714</v>
      </c>
      <c r="K298" t="s">
        <v>15</v>
      </c>
    </row>
    <row r="299" spans="1:11" x14ac:dyDescent="0.3">
      <c r="A299" s="5">
        <v>43739</v>
      </c>
      <c r="B299" t="s">
        <v>3</v>
      </c>
      <c r="C299" t="s">
        <v>17</v>
      </c>
      <c r="D299" t="s">
        <v>14</v>
      </c>
      <c r="E299" s="3">
        <v>26923726</v>
      </c>
      <c r="F299" s="3">
        <v>19092210</v>
      </c>
      <c r="G299" s="3">
        <f>Table13[[#This Row],[exp_usd]]/Table13[[#This Row],[exp_kg]]*1000</f>
        <v>1410.1943148540688</v>
      </c>
      <c r="H299" s="3">
        <v>8787719</v>
      </c>
      <c r="I299" s="3">
        <v>4293199</v>
      </c>
      <c r="J299" s="3">
        <f>Table13[[#This Row],[imp_usd]]/Table13[[#This Row],[imp_kg]]*1000</f>
        <v>2046.8930044938518</v>
      </c>
      <c r="K299" t="s">
        <v>15</v>
      </c>
    </row>
    <row r="300" spans="1:11" x14ac:dyDescent="0.3">
      <c r="A300" s="5">
        <v>43770</v>
      </c>
      <c r="B300" t="s">
        <v>3</v>
      </c>
      <c r="C300" t="s">
        <v>17</v>
      </c>
      <c r="D300" t="s">
        <v>14</v>
      </c>
      <c r="E300" s="3">
        <v>26177708</v>
      </c>
      <c r="F300" s="3">
        <v>18463926</v>
      </c>
      <c r="G300" s="3">
        <f>Table13[[#This Row],[exp_usd]]/Table13[[#This Row],[exp_kg]]*1000</f>
        <v>1417.7758294741866</v>
      </c>
      <c r="H300" s="3">
        <v>9474896</v>
      </c>
      <c r="I300" s="3">
        <v>4438495</v>
      </c>
      <c r="J300" s="3">
        <f>Table13[[#This Row],[imp_usd]]/Table13[[#This Row],[imp_kg]]*1000</f>
        <v>2134.7091750694776</v>
      </c>
      <c r="K300" t="s">
        <v>15</v>
      </c>
    </row>
    <row r="301" spans="1:11" x14ac:dyDescent="0.3">
      <c r="A301" s="5">
        <v>43800</v>
      </c>
      <c r="B301" t="s">
        <v>3</v>
      </c>
      <c r="C301" t="s">
        <v>17</v>
      </c>
      <c r="D301" t="s">
        <v>14</v>
      </c>
      <c r="E301" s="3">
        <v>29800175</v>
      </c>
      <c r="F301" s="3">
        <v>20520024</v>
      </c>
      <c r="G301" s="3">
        <f>Table13[[#This Row],[exp_usd]]/Table13[[#This Row],[exp_kg]]*1000</f>
        <v>1452.2485451284074</v>
      </c>
      <c r="H301" s="3">
        <v>10785332</v>
      </c>
      <c r="I301" s="3">
        <v>5196934</v>
      </c>
      <c r="J301" s="3">
        <f>Table13[[#This Row],[imp_usd]]/Table13[[#This Row],[imp_kg]]*1000</f>
        <v>2075.3259518015816</v>
      </c>
      <c r="K301" t="s">
        <v>15</v>
      </c>
    </row>
    <row r="302" spans="1:11" x14ac:dyDescent="0.3">
      <c r="A302" s="5">
        <v>43831</v>
      </c>
      <c r="B302" t="s">
        <v>3</v>
      </c>
      <c r="C302" t="s">
        <v>17</v>
      </c>
      <c r="D302" t="s">
        <v>14</v>
      </c>
      <c r="E302" s="3">
        <v>25975712</v>
      </c>
      <c r="F302" s="3">
        <v>18280704</v>
      </c>
      <c r="G302" s="3">
        <f>Table13[[#This Row],[exp_usd]]/Table13[[#This Row],[exp_kg]]*1000</f>
        <v>1420.9360864876976</v>
      </c>
      <c r="H302" s="3">
        <v>7928735</v>
      </c>
      <c r="I302" s="3">
        <v>8070882</v>
      </c>
      <c r="J302" s="3">
        <f>Table13[[#This Row],[imp_usd]]/Table13[[#This Row],[imp_kg]]*1000</f>
        <v>982.38767460607153</v>
      </c>
      <c r="K302" t="s">
        <v>15</v>
      </c>
    </row>
    <row r="303" spans="1:11" x14ac:dyDescent="0.3">
      <c r="A303" s="5">
        <v>43862</v>
      </c>
      <c r="B303" t="s">
        <v>3</v>
      </c>
      <c r="C303" t="s">
        <v>17</v>
      </c>
      <c r="D303" t="s">
        <v>14</v>
      </c>
      <c r="E303" s="3"/>
      <c r="F303" s="3"/>
      <c r="G303" s="3"/>
      <c r="H303" s="3"/>
      <c r="I303" s="3"/>
      <c r="J303" s="3"/>
      <c r="K303" t="s">
        <v>15</v>
      </c>
    </row>
    <row r="304" spans="1:11" x14ac:dyDescent="0.3">
      <c r="A304" s="5">
        <v>43891</v>
      </c>
      <c r="B304" t="s">
        <v>3</v>
      </c>
      <c r="C304" t="s">
        <v>17</v>
      </c>
      <c r="D304" t="s">
        <v>14</v>
      </c>
      <c r="E304" s="3">
        <v>42733527</v>
      </c>
      <c r="F304" s="3">
        <v>29529215</v>
      </c>
      <c r="G304" s="3">
        <f>Table13[[#This Row],[exp_usd]]/Table13[[#This Row],[exp_kg]]*1000</f>
        <v>1447.1609556840572</v>
      </c>
      <c r="H304" s="3">
        <v>11177579</v>
      </c>
      <c r="I304" s="3">
        <v>5522021</v>
      </c>
      <c r="J304" s="3">
        <f>Table13[[#This Row],[imp_usd]]/Table13[[#This Row],[imp_kg]]*1000</f>
        <v>2024.1826316850297</v>
      </c>
      <c r="K304" t="s">
        <v>15</v>
      </c>
    </row>
    <row r="305" spans="1:11" x14ac:dyDescent="0.3">
      <c r="A305" s="5">
        <v>43922</v>
      </c>
      <c r="B305" t="s">
        <v>3</v>
      </c>
      <c r="C305" t="s">
        <v>17</v>
      </c>
      <c r="D305" t="s">
        <v>14</v>
      </c>
      <c r="E305" s="3">
        <v>27471620</v>
      </c>
      <c r="F305" s="3">
        <v>18080253</v>
      </c>
      <c r="G305" s="3">
        <f>Table13[[#This Row],[exp_usd]]/Table13[[#This Row],[exp_kg]]*1000</f>
        <v>1519.4267469597908</v>
      </c>
      <c r="H305" s="3">
        <v>8778086</v>
      </c>
      <c r="I305" s="3">
        <v>3958516</v>
      </c>
      <c r="J305" s="3">
        <f>Table13[[#This Row],[imp_usd]]/Table13[[#This Row],[imp_kg]]*1000</f>
        <v>2217.5193936313508</v>
      </c>
      <c r="K305" t="s">
        <v>15</v>
      </c>
    </row>
    <row r="306" spans="1:11" x14ac:dyDescent="0.3">
      <c r="A306" s="5">
        <v>43952</v>
      </c>
      <c r="B306" t="s">
        <v>3</v>
      </c>
      <c r="C306" t="s">
        <v>17</v>
      </c>
      <c r="D306" t="s">
        <v>14</v>
      </c>
      <c r="E306" s="3">
        <v>23296797</v>
      </c>
      <c r="F306" s="3">
        <v>15739528</v>
      </c>
      <c r="G306" s="3">
        <f>Table13[[#This Row],[exp_usd]]/Table13[[#This Row],[exp_kg]]*1000</f>
        <v>1480.1458468131955</v>
      </c>
      <c r="H306" s="3">
        <v>11025052</v>
      </c>
      <c r="I306" s="3">
        <v>5392205</v>
      </c>
      <c r="J306" s="3">
        <f>Table13[[#This Row],[imp_usd]]/Table13[[#This Row],[imp_kg]]*1000</f>
        <v>2044.6277543231388</v>
      </c>
      <c r="K306" t="s">
        <v>15</v>
      </c>
    </row>
    <row r="307" spans="1:11" x14ac:dyDescent="0.3">
      <c r="A307" s="5">
        <v>43983</v>
      </c>
      <c r="B307" t="s">
        <v>3</v>
      </c>
      <c r="C307" t="s">
        <v>17</v>
      </c>
      <c r="D307" t="s">
        <v>14</v>
      </c>
      <c r="E307" s="3">
        <v>21494926</v>
      </c>
      <c r="F307" s="3">
        <v>15651496</v>
      </c>
      <c r="G307" s="3">
        <f>Table13[[#This Row],[exp_usd]]/Table13[[#This Row],[exp_kg]]*1000</f>
        <v>1373.3464200482817</v>
      </c>
      <c r="H307" s="3">
        <v>11066848</v>
      </c>
      <c r="I307" s="3">
        <v>5785130</v>
      </c>
      <c r="J307" s="3">
        <f>Table13[[#This Row],[imp_usd]]/Table13[[#This Row],[imp_kg]]*1000</f>
        <v>1912.9817307476235</v>
      </c>
      <c r="K307" t="s">
        <v>15</v>
      </c>
    </row>
    <row r="308" spans="1:11" x14ac:dyDescent="0.3">
      <c r="A308" s="5">
        <v>44013</v>
      </c>
      <c r="B308" t="s">
        <v>3</v>
      </c>
      <c r="C308" t="s">
        <v>17</v>
      </c>
      <c r="D308" t="s">
        <v>14</v>
      </c>
      <c r="E308" s="3">
        <v>23478163</v>
      </c>
      <c r="F308" s="3">
        <v>17654656</v>
      </c>
      <c r="G308" s="3">
        <f>Table13[[#This Row],[exp_usd]]/Table13[[#This Row],[exp_kg]]*1000</f>
        <v>1329.8567244810661</v>
      </c>
      <c r="H308" s="3">
        <v>11109848</v>
      </c>
      <c r="I308" s="3">
        <v>5448030</v>
      </c>
      <c r="J308" s="3">
        <f>Table13[[#This Row],[imp_usd]]/Table13[[#This Row],[imp_kg]]*1000</f>
        <v>2039.2413404478318</v>
      </c>
      <c r="K308" t="s">
        <v>15</v>
      </c>
    </row>
    <row r="309" spans="1:11" x14ac:dyDescent="0.3">
      <c r="A309" s="5">
        <v>44044</v>
      </c>
      <c r="B309" t="s">
        <v>3</v>
      </c>
      <c r="C309" t="s">
        <v>17</v>
      </c>
      <c r="D309" t="s">
        <v>14</v>
      </c>
      <c r="E309" s="3">
        <v>25416419</v>
      </c>
      <c r="F309" s="3">
        <v>19485671</v>
      </c>
      <c r="G309" s="3">
        <f>Table13[[#This Row],[exp_usd]]/Table13[[#This Row],[exp_kg]]*1000</f>
        <v>1304.3645764110458</v>
      </c>
      <c r="H309" s="3">
        <v>9209417</v>
      </c>
      <c r="I309" s="3">
        <v>4834015</v>
      </c>
      <c r="J309" s="3">
        <f>Table13[[#This Row],[imp_usd]]/Table13[[#This Row],[imp_kg]]*1000</f>
        <v>1905.1279319571825</v>
      </c>
      <c r="K309" t="s">
        <v>15</v>
      </c>
    </row>
    <row r="310" spans="1:11" x14ac:dyDescent="0.3">
      <c r="A310" s="5">
        <v>44075</v>
      </c>
      <c r="B310" t="s">
        <v>3</v>
      </c>
      <c r="C310" t="s">
        <v>17</v>
      </c>
      <c r="D310" t="s">
        <v>14</v>
      </c>
      <c r="E310" s="3">
        <v>26500705</v>
      </c>
      <c r="F310" s="3">
        <v>20148169</v>
      </c>
      <c r="G310" s="3">
        <f>Table13[[#This Row],[exp_usd]]/Table13[[#This Row],[exp_kg]]*1000</f>
        <v>1315.2909825205456</v>
      </c>
      <c r="H310" s="3">
        <v>10377081</v>
      </c>
      <c r="I310" s="3">
        <v>6022306</v>
      </c>
      <c r="J310" s="3">
        <f>Table13[[#This Row],[imp_usd]]/Table13[[#This Row],[imp_kg]]*1000</f>
        <v>1723.1075604593989</v>
      </c>
      <c r="K310" t="s">
        <v>15</v>
      </c>
    </row>
    <row r="311" spans="1:11" x14ac:dyDescent="0.3">
      <c r="A311" s="5">
        <v>44105</v>
      </c>
      <c r="B311" t="s">
        <v>3</v>
      </c>
      <c r="C311" t="s">
        <v>17</v>
      </c>
      <c r="D311" t="s">
        <v>14</v>
      </c>
      <c r="E311" s="3">
        <v>25187129</v>
      </c>
      <c r="F311" s="3">
        <v>19055308</v>
      </c>
      <c r="G311" s="3">
        <f>Table13[[#This Row],[exp_usd]]/Table13[[#This Row],[exp_kg]]*1000</f>
        <v>1321.7907052460134</v>
      </c>
      <c r="H311" s="3">
        <v>10117062</v>
      </c>
      <c r="I311" s="3">
        <v>4896974</v>
      </c>
      <c r="J311" s="3">
        <f>Table13[[#This Row],[imp_usd]]/Table13[[#This Row],[imp_kg]]*1000</f>
        <v>2065.9823801392449</v>
      </c>
      <c r="K311" t="s">
        <v>15</v>
      </c>
    </row>
    <row r="312" spans="1:11" x14ac:dyDescent="0.3">
      <c r="A312" s="5">
        <v>44136</v>
      </c>
      <c r="B312" t="s">
        <v>3</v>
      </c>
      <c r="C312" t="s">
        <v>17</v>
      </c>
      <c r="D312" t="s">
        <v>14</v>
      </c>
      <c r="E312" s="3">
        <v>31440275</v>
      </c>
      <c r="F312" s="3">
        <v>23602277</v>
      </c>
      <c r="G312" s="3">
        <f>Table13[[#This Row],[exp_usd]]/Table13[[#This Row],[exp_kg]]*1000</f>
        <v>1332.086518601574</v>
      </c>
      <c r="H312" s="3">
        <v>10913930</v>
      </c>
      <c r="I312" s="3">
        <v>5840262</v>
      </c>
      <c r="J312" s="3">
        <f>Table13[[#This Row],[imp_usd]]/Table13[[#This Row],[imp_kg]]*1000</f>
        <v>1868.739792838061</v>
      </c>
      <c r="K312" t="s">
        <v>15</v>
      </c>
    </row>
    <row r="313" spans="1:11" x14ac:dyDescent="0.3">
      <c r="A313" s="5">
        <v>44166</v>
      </c>
      <c r="B313" t="s">
        <v>3</v>
      </c>
      <c r="C313" t="s">
        <v>17</v>
      </c>
      <c r="D313" t="s">
        <v>14</v>
      </c>
      <c r="E313" s="3">
        <v>30986500</v>
      </c>
      <c r="F313" s="3">
        <v>23003502</v>
      </c>
      <c r="G313" s="3">
        <f>Table13[[#This Row],[exp_usd]]/Table13[[#This Row],[exp_kg]]*1000</f>
        <v>1347.0340298620617</v>
      </c>
      <c r="H313" s="3">
        <v>13231137</v>
      </c>
      <c r="I313" s="3">
        <v>6819546</v>
      </c>
      <c r="J313" s="3">
        <f>Table13[[#This Row],[imp_usd]]/Table13[[#This Row],[imp_kg]]*1000</f>
        <v>1940.1785690719</v>
      </c>
      <c r="K313" t="s">
        <v>15</v>
      </c>
    </row>
    <row r="314" spans="1:11" x14ac:dyDescent="0.3">
      <c r="A314" s="5">
        <v>44197</v>
      </c>
      <c r="B314" t="s">
        <v>3</v>
      </c>
      <c r="C314" t="s">
        <v>17</v>
      </c>
      <c r="D314" t="s">
        <v>14</v>
      </c>
      <c r="E314" s="3"/>
      <c r="F314" s="3"/>
      <c r="G314" s="3"/>
      <c r="H314" s="3"/>
      <c r="I314" s="3"/>
      <c r="J314" s="3"/>
    </row>
    <row r="315" spans="1:11" x14ac:dyDescent="0.3">
      <c r="A315" s="5">
        <v>44228</v>
      </c>
      <c r="B315" t="s">
        <v>3</v>
      </c>
      <c r="C315" t="s">
        <v>17</v>
      </c>
      <c r="D315" t="s">
        <v>14</v>
      </c>
      <c r="E315" s="3"/>
      <c r="F315" s="3"/>
      <c r="G315" s="3"/>
      <c r="H315" s="3"/>
      <c r="I315" s="3"/>
      <c r="J315" s="3"/>
    </row>
    <row r="316" spans="1:11" x14ac:dyDescent="0.3">
      <c r="A316" s="5">
        <v>44256</v>
      </c>
      <c r="B316" t="s">
        <v>3</v>
      </c>
      <c r="C316" t="s">
        <v>17</v>
      </c>
      <c r="D316" t="s">
        <v>14</v>
      </c>
      <c r="E316" s="3"/>
      <c r="F316" s="3"/>
      <c r="G316" s="3"/>
      <c r="H316" s="3"/>
      <c r="I316" s="3"/>
      <c r="J316" s="3"/>
    </row>
    <row r="317" spans="1:11" x14ac:dyDescent="0.3">
      <c r="A317" s="5">
        <v>44287</v>
      </c>
      <c r="B317" t="s">
        <v>3</v>
      </c>
      <c r="C317" t="s">
        <v>17</v>
      </c>
      <c r="D317" t="s">
        <v>14</v>
      </c>
      <c r="E317" s="3"/>
      <c r="F317" s="3"/>
      <c r="G317" s="3"/>
      <c r="H317" s="3"/>
      <c r="I317" s="3"/>
      <c r="J317" s="3"/>
    </row>
    <row r="318" spans="1:11" x14ac:dyDescent="0.3">
      <c r="A318" s="5">
        <v>44317</v>
      </c>
      <c r="B318" t="s">
        <v>3</v>
      </c>
      <c r="C318" t="s">
        <v>17</v>
      </c>
      <c r="D318" t="s">
        <v>14</v>
      </c>
      <c r="E318" s="3"/>
      <c r="F318" s="3"/>
      <c r="G318" s="3"/>
      <c r="H318" s="3"/>
      <c r="I318" s="3"/>
      <c r="J318" s="3"/>
    </row>
    <row r="319" spans="1:11" x14ac:dyDescent="0.3">
      <c r="A319" s="5">
        <v>44348</v>
      </c>
      <c r="B319" t="s">
        <v>3</v>
      </c>
      <c r="C319" t="s">
        <v>17</v>
      </c>
      <c r="D319" t="s">
        <v>14</v>
      </c>
      <c r="E319" s="3"/>
      <c r="F319" s="3"/>
      <c r="G319" s="3"/>
      <c r="H319" s="3"/>
      <c r="I319" s="3"/>
      <c r="J319" s="3"/>
    </row>
    <row r="320" spans="1:11" x14ac:dyDescent="0.3">
      <c r="A320" s="5">
        <v>44378</v>
      </c>
      <c r="B320" t="s">
        <v>3</v>
      </c>
      <c r="C320" t="s">
        <v>17</v>
      </c>
      <c r="D320" t="s">
        <v>14</v>
      </c>
      <c r="E320" s="3"/>
      <c r="F320" s="3"/>
      <c r="G320" s="3"/>
      <c r="H320" s="3"/>
      <c r="I320" s="3"/>
      <c r="J320" s="3"/>
    </row>
    <row r="321" spans="1:10" x14ac:dyDescent="0.3">
      <c r="A321" s="5">
        <v>44409</v>
      </c>
      <c r="B321" t="s">
        <v>3</v>
      </c>
      <c r="C321" t="s">
        <v>17</v>
      </c>
      <c r="D321" t="s">
        <v>14</v>
      </c>
      <c r="E321" s="3"/>
      <c r="F321" s="3"/>
      <c r="G321" s="3"/>
      <c r="H321" s="3"/>
      <c r="I321" s="3"/>
      <c r="J321" s="3"/>
    </row>
    <row r="322" spans="1:10" x14ac:dyDescent="0.3">
      <c r="A322" s="5">
        <v>44440</v>
      </c>
      <c r="B322" t="s">
        <v>3</v>
      </c>
      <c r="C322" t="s">
        <v>17</v>
      </c>
      <c r="D322" t="s">
        <v>14</v>
      </c>
      <c r="E322" s="3"/>
      <c r="F322" s="3"/>
      <c r="G322" s="3"/>
      <c r="H322" s="3"/>
      <c r="I322" s="3"/>
      <c r="J322" s="3"/>
    </row>
    <row r="323" spans="1:10" x14ac:dyDescent="0.3">
      <c r="A323" s="5">
        <v>44470</v>
      </c>
      <c r="B323" t="s">
        <v>3</v>
      </c>
      <c r="C323" t="s">
        <v>17</v>
      </c>
      <c r="D323" t="s">
        <v>14</v>
      </c>
      <c r="E323" s="3"/>
      <c r="F323" s="3"/>
      <c r="G323" s="3"/>
      <c r="H323" s="3"/>
      <c r="I323" s="3"/>
      <c r="J323" s="3"/>
    </row>
    <row r="324" spans="1:10" x14ac:dyDescent="0.3">
      <c r="A324" s="5">
        <v>44501</v>
      </c>
      <c r="B324" t="s">
        <v>3</v>
      </c>
      <c r="C324" t="s">
        <v>17</v>
      </c>
      <c r="D324" t="s">
        <v>14</v>
      </c>
      <c r="E324" s="3"/>
      <c r="F324" s="3"/>
      <c r="G324" s="3"/>
      <c r="H324" s="3"/>
      <c r="I324" s="3"/>
      <c r="J324" s="3"/>
    </row>
    <row r="325" spans="1:10" x14ac:dyDescent="0.3">
      <c r="A325" s="5">
        <v>44531</v>
      </c>
      <c r="B325" t="s">
        <v>3</v>
      </c>
      <c r="C325" t="s">
        <v>17</v>
      </c>
      <c r="D325" t="s">
        <v>14</v>
      </c>
      <c r="E325" s="3"/>
      <c r="F325" s="3"/>
      <c r="G325" s="3"/>
      <c r="H325" s="3"/>
      <c r="I325" s="3"/>
      <c r="J325" s="3"/>
    </row>
    <row r="326" spans="1:10" x14ac:dyDescent="0.3">
      <c r="A326" s="5">
        <v>44562</v>
      </c>
      <c r="B326" t="s">
        <v>3</v>
      </c>
      <c r="C326" t="s">
        <v>17</v>
      </c>
      <c r="D326" t="s">
        <v>14</v>
      </c>
      <c r="E326" s="3"/>
      <c r="F326" s="3"/>
      <c r="G326" s="3"/>
      <c r="H326" s="3"/>
      <c r="I326" s="3"/>
      <c r="J326" s="3"/>
    </row>
    <row r="327" spans="1:10" x14ac:dyDescent="0.3">
      <c r="A327" s="5">
        <v>44593</v>
      </c>
      <c r="B327" t="s">
        <v>3</v>
      </c>
      <c r="C327" t="s">
        <v>17</v>
      </c>
      <c r="D327" t="s">
        <v>14</v>
      </c>
      <c r="E327" s="3"/>
      <c r="F327" s="3"/>
      <c r="G327" s="3"/>
      <c r="H327" s="3"/>
      <c r="I327" s="3"/>
      <c r="J327" s="3"/>
    </row>
    <row r="328" spans="1:10" x14ac:dyDescent="0.3">
      <c r="A328" s="5">
        <v>44621</v>
      </c>
      <c r="B328" t="s">
        <v>3</v>
      </c>
      <c r="C328" t="s">
        <v>17</v>
      </c>
      <c r="D328" t="s">
        <v>14</v>
      </c>
      <c r="E328" s="3"/>
      <c r="F328" s="3"/>
      <c r="G328" s="3"/>
      <c r="H328" s="3"/>
      <c r="I328" s="3"/>
      <c r="J328" s="3"/>
    </row>
    <row r="329" spans="1:10" x14ac:dyDescent="0.3">
      <c r="A329" s="5">
        <v>44652</v>
      </c>
      <c r="B329" t="s">
        <v>3</v>
      </c>
      <c r="C329" t="s">
        <v>17</v>
      </c>
      <c r="D329" t="s">
        <v>14</v>
      </c>
      <c r="E329" s="3"/>
      <c r="F329" s="3"/>
      <c r="G329" s="3"/>
      <c r="H329" s="3"/>
      <c r="I329" s="3"/>
      <c r="J329" s="3"/>
    </row>
    <row r="330" spans="1:10" x14ac:dyDescent="0.3">
      <c r="A330" s="5">
        <v>44682</v>
      </c>
      <c r="B330" t="s">
        <v>3</v>
      </c>
      <c r="C330" t="s">
        <v>17</v>
      </c>
      <c r="D330" t="s">
        <v>14</v>
      </c>
      <c r="E330" s="3"/>
      <c r="F330" s="3"/>
      <c r="G330" s="3"/>
      <c r="H330" s="3"/>
      <c r="I330" s="3"/>
      <c r="J330" s="3"/>
    </row>
    <row r="331" spans="1:10" x14ac:dyDescent="0.3">
      <c r="A331" s="5">
        <v>44713</v>
      </c>
      <c r="B331" t="s">
        <v>3</v>
      </c>
      <c r="C331" t="s">
        <v>17</v>
      </c>
      <c r="D331" t="s">
        <v>14</v>
      </c>
      <c r="E331" s="3"/>
      <c r="F331" s="3"/>
      <c r="G331" s="3"/>
      <c r="H331" s="3"/>
      <c r="I331" s="3"/>
      <c r="J331" s="3"/>
    </row>
    <row r="332" spans="1:10" x14ac:dyDescent="0.3">
      <c r="A332" s="5">
        <v>44743</v>
      </c>
      <c r="B332" t="s">
        <v>3</v>
      </c>
      <c r="C332" t="s">
        <v>17</v>
      </c>
      <c r="D332" t="s">
        <v>14</v>
      </c>
      <c r="E332" s="3"/>
      <c r="F332" s="3"/>
      <c r="G332" s="3"/>
      <c r="H332" s="3"/>
      <c r="I332" s="3"/>
      <c r="J332" s="3"/>
    </row>
    <row r="333" spans="1:10" x14ac:dyDescent="0.3">
      <c r="A333" s="5">
        <v>44774</v>
      </c>
      <c r="B333" t="s">
        <v>3</v>
      </c>
      <c r="C333" t="s">
        <v>17</v>
      </c>
      <c r="D333" t="s">
        <v>14</v>
      </c>
      <c r="E333" s="3"/>
      <c r="F333" s="3"/>
      <c r="G333" s="3"/>
      <c r="H333" s="3"/>
      <c r="I333" s="3"/>
      <c r="J333" s="3"/>
    </row>
    <row r="334" spans="1:10" x14ac:dyDescent="0.3">
      <c r="A334" s="5">
        <v>44805</v>
      </c>
      <c r="B334" t="s">
        <v>3</v>
      </c>
      <c r="C334" t="s">
        <v>17</v>
      </c>
      <c r="D334" t="s">
        <v>14</v>
      </c>
      <c r="E334" s="3"/>
      <c r="F334" s="3"/>
      <c r="G334" s="3"/>
      <c r="H334" s="3"/>
      <c r="I334" s="3"/>
      <c r="J334" s="3"/>
    </row>
    <row r="335" spans="1:10" x14ac:dyDescent="0.3">
      <c r="A335" s="5">
        <v>44835</v>
      </c>
      <c r="B335" t="s">
        <v>3</v>
      </c>
      <c r="C335" t="s">
        <v>17</v>
      </c>
      <c r="D335" t="s">
        <v>14</v>
      </c>
      <c r="E335" s="3"/>
      <c r="F335" s="3"/>
      <c r="G335" s="3"/>
      <c r="H335" s="3"/>
      <c r="I335" s="3"/>
      <c r="J335" s="3"/>
    </row>
    <row r="336" spans="1:10" x14ac:dyDescent="0.3">
      <c r="A336" s="5">
        <v>44866</v>
      </c>
      <c r="B336" t="s">
        <v>3</v>
      </c>
      <c r="C336" t="s">
        <v>17</v>
      </c>
      <c r="D336" t="s">
        <v>14</v>
      </c>
      <c r="E336" s="3"/>
      <c r="F336" s="3"/>
      <c r="G336" s="3"/>
      <c r="H336" s="3"/>
      <c r="I336" s="3"/>
      <c r="J336" s="3"/>
    </row>
    <row r="337" spans="1:10" x14ac:dyDescent="0.3">
      <c r="A337" s="5">
        <v>44896</v>
      </c>
      <c r="B337" t="s">
        <v>3</v>
      </c>
      <c r="C337" t="s">
        <v>17</v>
      </c>
      <c r="D337" t="s">
        <v>14</v>
      </c>
      <c r="E337" s="3"/>
      <c r="F337" s="3"/>
      <c r="G337" s="3"/>
      <c r="H337" s="3"/>
      <c r="I337" s="3"/>
      <c r="J337" s="3"/>
    </row>
    <row r="338" spans="1:10" x14ac:dyDescent="0.3">
      <c r="A338" s="5">
        <v>44927</v>
      </c>
      <c r="B338" t="s">
        <v>3</v>
      </c>
      <c r="C338" t="s">
        <v>17</v>
      </c>
      <c r="D338" t="s">
        <v>14</v>
      </c>
      <c r="E338" s="3"/>
      <c r="F338" s="3"/>
      <c r="G338" s="3"/>
      <c r="H338" s="3"/>
      <c r="I338" s="3"/>
      <c r="J338" s="3"/>
    </row>
    <row r="339" spans="1:10" x14ac:dyDescent="0.3">
      <c r="A339" s="5">
        <v>44958</v>
      </c>
      <c r="B339" t="s">
        <v>3</v>
      </c>
      <c r="C339" t="s">
        <v>17</v>
      </c>
      <c r="D339" t="s">
        <v>14</v>
      </c>
      <c r="E339" s="3"/>
      <c r="F339" s="3"/>
      <c r="G339" s="3"/>
      <c r="H339" s="3"/>
      <c r="I339" s="3"/>
      <c r="J339" s="3"/>
    </row>
    <row r="340" spans="1:10" x14ac:dyDescent="0.3">
      <c r="A340" s="5">
        <v>44986</v>
      </c>
      <c r="B340" t="s">
        <v>3</v>
      </c>
      <c r="C340" t="s">
        <v>17</v>
      </c>
      <c r="D340" t="s">
        <v>14</v>
      </c>
      <c r="E340" s="3"/>
      <c r="F340" s="3"/>
      <c r="G340" s="3"/>
      <c r="H340" s="3"/>
      <c r="I340" s="3"/>
      <c r="J340" s="3"/>
    </row>
    <row r="341" spans="1:10" x14ac:dyDescent="0.3">
      <c r="A341" s="5">
        <v>45017</v>
      </c>
      <c r="B341" t="s">
        <v>3</v>
      </c>
      <c r="C341" t="s">
        <v>17</v>
      </c>
      <c r="D341" t="s">
        <v>14</v>
      </c>
      <c r="E341" s="3"/>
      <c r="F341" s="3"/>
      <c r="G341" s="3"/>
      <c r="H341" s="3"/>
      <c r="I341" s="3"/>
      <c r="J341" s="3"/>
    </row>
    <row r="342" spans="1:10" x14ac:dyDescent="0.3">
      <c r="A342" s="5">
        <v>45047</v>
      </c>
      <c r="B342" t="s">
        <v>3</v>
      </c>
      <c r="C342" t="s">
        <v>17</v>
      </c>
      <c r="D342" t="s">
        <v>14</v>
      </c>
      <c r="E342" s="3"/>
      <c r="F342" s="3"/>
      <c r="G342" s="3"/>
      <c r="H342" s="3"/>
      <c r="I342" s="3"/>
      <c r="J342" s="3"/>
    </row>
    <row r="343" spans="1:10" x14ac:dyDescent="0.3">
      <c r="A343" s="5">
        <v>45078</v>
      </c>
      <c r="B343" t="s">
        <v>3</v>
      </c>
      <c r="C343" t="s">
        <v>17</v>
      </c>
      <c r="D343" t="s">
        <v>14</v>
      </c>
      <c r="E343" s="3"/>
      <c r="F343" s="3"/>
      <c r="G343" s="3"/>
      <c r="H343" s="3"/>
      <c r="I343" s="3"/>
      <c r="J343" s="3"/>
    </row>
    <row r="344" spans="1:10" x14ac:dyDescent="0.3">
      <c r="A344" s="5">
        <v>45108</v>
      </c>
      <c r="B344" t="s">
        <v>3</v>
      </c>
      <c r="C344" t="s">
        <v>17</v>
      </c>
      <c r="D344" t="s">
        <v>14</v>
      </c>
      <c r="E344" s="3"/>
      <c r="F344" s="3"/>
      <c r="G344" s="3"/>
      <c r="H344" s="3"/>
      <c r="I344" s="3"/>
      <c r="J344" s="3"/>
    </row>
    <row r="345" spans="1:10" x14ac:dyDescent="0.3">
      <c r="A345" s="5">
        <v>45139</v>
      </c>
      <c r="B345" t="s">
        <v>3</v>
      </c>
      <c r="C345" t="s">
        <v>17</v>
      </c>
      <c r="D345" t="s">
        <v>14</v>
      </c>
      <c r="E345" s="3"/>
      <c r="F345" s="3"/>
      <c r="G345" s="3"/>
      <c r="H345" s="3"/>
      <c r="I345" s="3"/>
      <c r="J345" s="3"/>
    </row>
    <row r="346" spans="1:10" x14ac:dyDescent="0.3">
      <c r="A346" s="5">
        <v>45170</v>
      </c>
      <c r="B346" t="s">
        <v>3</v>
      </c>
      <c r="C346" t="s">
        <v>17</v>
      </c>
      <c r="D346" t="s">
        <v>14</v>
      </c>
      <c r="E346" s="3"/>
      <c r="F346" s="3"/>
      <c r="G346" s="3"/>
      <c r="H346" s="3"/>
      <c r="I346" s="3"/>
      <c r="J346" s="3"/>
    </row>
    <row r="347" spans="1:10" x14ac:dyDescent="0.3">
      <c r="A347" s="5">
        <v>45200</v>
      </c>
      <c r="B347" t="s">
        <v>3</v>
      </c>
      <c r="C347" t="s">
        <v>17</v>
      </c>
      <c r="D347" t="s">
        <v>14</v>
      </c>
      <c r="E347" s="3"/>
      <c r="F347" s="3"/>
      <c r="G347" s="3"/>
      <c r="H347" s="3"/>
      <c r="I347" s="3"/>
      <c r="J347" s="3"/>
    </row>
    <row r="348" spans="1:10" x14ac:dyDescent="0.3">
      <c r="A348" s="5">
        <v>45231</v>
      </c>
      <c r="B348" t="s">
        <v>3</v>
      </c>
      <c r="C348" t="s">
        <v>17</v>
      </c>
      <c r="D348" t="s">
        <v>14</v>
      </c>
      <c r="E348" s="3"/>
      <c r="F348" s="3"/>
      <c r="G348" s="3"/>
      <c r="H348" s="3"/>
      <c r="I348" s="3"/>
      <c r="J348" s="3"/>
    </row>
    <row r="349" spans="1:10" x14ac:dyDescent="0.3">
      <c r="A349" s="5">
        <v>45261</v>
      </c>
      <c r="B349" t="s">
        <v>3</v>
      </c>
      <c r="C349" t="s">
        <v>17</v>
      </c>
      <c r="D349" t="s">
        <v>14</v>
      </c>
      <c r="E349" s="3"/>
      <c r="F349" s="3"/>
      <c r="G349" s="3"/>
      <c r="H349" s="3"/>
      <c r="I349" s="3"/>
      <c r="J349" s="3"/>
    </row>
    <row r="350" spans="1:10" x14ac:dyDescent="0.3">
      <c r="A350" s="5">
        <v>45292</v>
      </c>
      <c r="B350" t="s">
        <v>3</v>
      </c>
      <c r="C350" t="s">
        <v>17</v>
      </c>
      <c r="D350" t="s">
        <v>14</v>
      </c>
      <c r="E350" s="3"/>
      <c r="F350" s="3"/>
      <c r="G350" s="3"/>
      <c r="H350" s="3"/>
      <c r="I350" s="3"/>
      <c r="J350" s="3"/>
    </row>
    <row r="351" spans="1:10" x14ac:dyDescent="0.3">
      <c r="A351" s="5">
        <v>45323</v>
      </c>
      <c r="B351" t="s">
        <v>3</v>
      </c>
      <c r="C351" t="s">
        <v>17</v>
      </c>
      <c r="D351" t="s">
        <v>14</v>
      </c>
      <c r="E351" s="3"/>
      <c r="F351" s="3"/>
      <c r="G351" s="3"/>
      <c r="H351" s="3"/>
      <c r="I351" s="3"/>
      <c r="J351" s="3"/>
    </row>
    <row r="352" spans="1:10" x14ac:dyDescent="0.3">
      <c r="A352" s="5">
        <v>45352</v>
      </c>
      <c r="B352" t="s">
        <v>3</v>
      </c>
      <c r="C352" t="s">
        <v>17</v>
      </c>
      <c r="D352" t="s">
        <v>14</v>
      </c>
      <c r="E352" s="3"/>
      <c r="F352" s="3"/>
      <c r="G352" s="3"/>
      <c r="H352" s="3"/>
      <c r="I352" s="3"/>
      <c r="J352" s="3"/>
    </row>
    <row r="353" spans="1:10" x14ac:dyDescent="0.3">
      <c r="A353" s="5">
        <v>45383</v>
      </c>
      <c r="B353" t="s">
        <v>3</v>
      </c>
      <c r="C353" t="s">
        <v>17</v>
      </c>
      <c r="D353" t="s">
        <v>14</v>
      </c>
      <c r="E353" s="3"/>
      <c r="F353" s="3"/>
      <c r="G353" s="3"/>
      <c r="H353" s="3"/>
      <c r="I353" s="3"/>
      <c r="J353" s="3"/>
    </row>
    <row r="354" spans="1:10" x14ac:dyDescent="0.3">
      <c r="A354" s="5">
        <v>45413</v>
      </c>
      <c r="B354" t="s">
        <v>3</v>
      </c>
      <c r="C354" t="s">
        <v>17</v>
      </c>
      <c r="D354" t="s">
        <v>14</v>
      </c>
      <c r="E354" s="3"/>
      <c r="F354" s="3"/>
      <c r="G354" s="3"/>
      <c r="H354" s="3"/>
      <c r="I354" s="3"/>
      <c r="J354" s="3"/>
    </row>
    <row r="355" spans="1:10" x14ac:dyDescent="0.3">
      <c r="A355" s="5">
        <v>45444</v>
      </c>
      <c r="B355" t="s">
        <v>3</v>
      </c>
      <c r="C355" t="s">
        <v>17</v>
      </c>
      <c r="D355" t="s">
        <v>14</v>
      </c>
      <c r="E355" s="3"/>
      <c r="F355" s="3"/>
      <c r="G355" s="3"/>
      <c r="H355" s="3"/>
      <c r="I355" s="3"/>
      <c r="J355" s="3"/>
    </row>
    <row r="356" spans="1:10" x14ac:dyDescent="0.3">
      <c r="A356" s="5">
        <v>45474</v>
      </c>
      <c r="B356" t="s">
        <v>3</v>
      </c>
      <c r="C356" t="s">
        <v>17</v>
      </c>
      <c r="D356" t="s">
        <v>14</v>
      </c>
      <c r="E356" s="3"/>
      <c r="F356" s="3"/>
      <c r="G356" s="3"/>
      <c r="H356" s="3"/>
      <c r="I356" s="3"/>
      <c r="J356" s="3"/>
    </row>
    <row r="357" spans="1:10" x14ac:dyDescent="0.3">
      <c r="A357" s="5">
        <v>45505</v>
      </c>
      <c r="B357" t="s">
        <v>3</v>
      </c>
      <c r="C357" t="s">
        <v>17</v>
      </c>
      <c r="D357" t="s">
        <v>14</v>
      </c>
      <c r="E357" s="3"/>
      <c r="F357" s="3"/>
      <c r="G357" s="3"/>
      <c r="H357" s="3"/>
      <c r="I357" s="3"/>
      <c r="J357" s="3"/>
    </row>
    <row r="358" spans="1:10" x14ac:dyDescent="0.3">
      <c r="A358" s="5">
        <v>45536</v>
      </c>
      <c r="B358" t="s">
        <v>3</v>
      </c>
      <c r="C358" t="s">
        <v>17</v>
      </c>
      <c r="D358" t="s">
        <v>14</v>
      </c>
      <c r="E358" s="3"/>
      <c r="F358" s="3"/>
      <c r="G358" s="3"/>
      <c r="H358" s="3"/>
      <c r="I358" s="3"/>
      <c r="J358" s="3"/>
    </row>
    <row r="359" spans="1:10" x14ac:dyDescent="0.3">
      <c r="A359" s="5">
        <v>45566</v>
      </c>
      <c r="B359" t="s">
        <v>3</v>
      </c>
      <c r="C359" t="s">
        <v>17</v>
      </c>
      <c r="D359" t="s">
        <v>14</v>
      </c>
      <c r="E359" s="3"/>
      <c r="F359" s="3"/>
      <c r="G359" s="3"/>
      <c r="H359" s="3"/>
      <c r="I359" s="3"/>
      <c r="J359" s="3"/>
    </row>
    <row r="360" spans="1:10" x14ac:dyDescent="0.3">
      <c r="A360" s="5">
        <v>45597</v>
      </c>
      <c r="B360" t="s">
        <v>3</v>
      </c>
      <c r="C360" t="s">
        <v>17</v>
      </c>
      <c r="D360" t="s">
        <v>14</v>
      </c>
      <c r="E360" s="3"/>
      <c r="F360" s="3"/>
      <c r="G360" s="3"/>
      <c r="H360" s="3"/>
      <c r="I360" s="3"/>
      <c r="J360" s="3"/>
    </row>
    <row r="361" spans="1:10" x14ac:dyDescent="0.3">
      <c r="A361" s="5">
        <v>45627</v>
      </c>
      <c r="B361" t="s">
        <v>3</v>
      </c>
      <c r="C361" t="s">
        <v>17</v>
      </c>
      <c r="D361" t="s">
        <v>14</v>
      </c>
      <c r="E361" s="3"/>
      <c r="F361" s="3"/>
      <c r="G361" s="3"/>
      <c r="H361" s="3"/>
      <c r="I361" s="3"/>
      <c r="J361" s="3"/>
    </row>
    <row r="362" spans="1:10" x14ac:dyDescent="0.3">
      <c r="A362" s="5">
        <v>45658</v>
      </c>
      <c r="B362" t="s">
        <v>3</v>
      </c>
      <c r="C362" t="s">
        <v>17</v>
      </c>
      <c r="D362" t="s">
        <v>14</v>
      </c>
      <c r="E362" s="3"/>
      <c r="F362" s="3"/>
      <c r="G362" s="3"/>
      <c r="H362" s="3"/>
      <c r="I362" s="3"/>
      <c r="J362" s="3"/>
    </row>
    <row r="363" spans="1:10" x14ac:dyDescent="0.3">
      <c r="A363" s="5">
        <v>45689</v>
      </c>
      <c r="B363" t="s">
        <v>3</v>
      </c>
      <c r="C363" t="s">
        <v>17</v>
      </c>
      <c r="D363" t="s">
        <v>14</v>
      </c>
      <c r="E363" s="3"/>
      <c r="F363" s="3"/>
      <c r="G363" s="3"/>
      <c r="H363" s="3"/>
      <c r="I363" s="3"/>
      <c r="J363" s="3"/>
    </row>
    <row r="364" spans="1:10" x14ac:dyDescent="0.3">
      <c r="A364" s="5">
        <v>45717</v>
      </c>
      <c r="B364" t="s">
        <v>3</v>
      </c>
      <c r="C364" t="s">
        <v>17</v>
      </c>
      <c r="D364" t="s">
        <v>14</v>
      </c>
      <c r="E364" s="3"/>
      <c r="F364" s="3"/>
      <c r="G364" s="3"/>
      <c r="H364" s="3"/>
      <c r="I364" s="3"/>
      <c r="J364" s="3"/>
    </row>
    <row r="365" spans="1:10" x14ac:dyDescent="0.3">
      <c r="A365" s="5">
        <v>45748</v>
      </c>
      <c r="B365" t="s">
        <v>3</v>
      </c>
      <c r="C365" t="s">
        <v>17</v>
      </c>
      <c r="D365" t="s">
        <v>14</v>
      </c>
      <c r="E365" s="3"/>
      <c r="F365" s="3"/>
      <c r="G365" s="3"/>
      <c r="H365" s="3"/>
      <c r="I365" s="3"/>
      <c r="J365" s="3"/>
    </row>
    <row r="366" spans="1:10" x14ac:dyDescent="0.3">
      <c r="A366" s="5">
        <v>45778</v>
      </c>
      <c r="B366" t="s">
        <v>3</v>
      </c>
      <c r="C366" t="s">
        <v>17</v>
      </c>
      <c r="D366" t="s">
        <v>14</v>
      </c>
      <c r="E366" s="3"/>
      <c r="F366" s="3"/>
      <c r="G366" s="3"/>
      <c r="H366" s="3"/>
      <c r="I366" s="3"/>
      <c r="J366" s="3"/>
    </row>
    <row r="367" spans="1:10" x14ac:dyDescent="0.3">
      <c r="A367" s="5">
        <v>45809</v>
      </c>
      <c r="B367" t="s">
        <v>3</v>
      </c>
      <c r="C367" t="s">
        <v>17</v>
      </c>
      <c r="D367" t="s">
        <v>14</v>
      </c>
      <c r="E367" s="3"/>
      <c r="F367" s="3"/>
      <c r="G367" s="3"/>
      <c r="H367" s="3"/>
      <c r="I367" s="3"/>
      <c r="J367" s="3"/>
    </row>
    <row r="368" spans="1:10" x14ac:dyDescent="0.3">
      <c r="A368" s="5">
        <v>45839</v>
      </c>
      <c r="B368" t="s">
        <v>3</v>
      </c>
      <c r="C368" t="s">
        <v>17</v>
      </c>
      <c r="D368" t="s">
        <v>14</v>
      </c>
      <c r="E368" s="3"/>
      <c r="F368" s="3"/>
      <c r="G368" s="3"/>
      <c r="H368" s="3"/>
      <c r="I368" s="3"/>
      <c r="J368" s="3"/>
    </row>
    <row r="369" spans="1:10" x14ac:dyDescent="0.3">
      <c r="A369" s="5">
        <v>45870</v>
      </c>
      <c r="B369" t="s">
        <v>3</v>
      </c>
      <c r="C369" t="s">
        <v>17</v>
      </c>
      <c r="D369" t="s">
        <v>14</v>
      </c>
      <c r="E369" s="3"/>
      <c r="F369" s="3"/>
      <c r="G369" s="3"/>
      <c r="H369" s="3"/>
      <c r="I369" s="3"/>
      <c r="J369" s="3"/>
    </row>
    <row r="370" spans="1:10" x14ac:dyDescent="0.3">
      <c r="A370" s="5">
        <v>45901</v>
      </c>
      <c r="B370" t="s">
        <v>3</v>
      </c>
      <c r="C370" t="s">
        <v>17</v>
      </c>
      <c r="D370" t="s">
        <v>14</v>
      </c>
      <c r="E370" s="3"/>
      <c r="F370" s="3"/>
      <c r="G370" s="3"/>
      <c r="H370" s="3"/>
      <c r="I370" s="3"/>
      <c r="J370" s="3"/>
    </row>
    <row r="371" spans="1:10" x14ac:dyDescent="0.3">
      <c r="A371" s="5">
        <v>45931</v>
      </c>
      <c r="B371" t="s">
        <v>3</v>
      </c>
      <c r="C371" t="s">
        <v>17</v>
      </c>
      <c r="D371" t="s">
        <v>14</v>
      </c>
      <c r="E371" s="3"/>
      <c r="F371" s="3"/>
      <c r="G371" s="3"/>
      <c r="H371" s="3"/>
      <c r="I371" s="3"/>
      <c r="J371" s="3"/>
    </row>
    <row r="372" spans="1:10" x14ac:dyDescent="0.3">
      <c r="A372" s="5">
        <v>45962</v>
      </c>
      <c r="B372" t="s">
        <v>3</v>
      </c>
      <c r="C372" t="s">
        <v>17</v>
      </c>
      <c r="D372" t="s">
        <v>14</v>
      </c>
      <c r="E372" s="3"/>
      <c r="F372" s="3"/>
      <c r="G372" s="3"/>
      <c r="H372" s="3"/>
      <c r="I372" s="3"/>
      <c r="J372" s="3"/>
    </row>
    <row r="373" spans="1:10" x14ac:dyDescent="0.3">
      <c r="A373" s="5">
        <v>45992</v>
      </c>
      <c r="B373" t="s">
        <v>3</v>
      </c>
      <c r="C373" t="s">
        <v>17</v>
      </c>
      <c r="D373" t="s">
        <v>14</v>
      </c>
      <c r="E373" s="3"/>
      <c r="F373" s="3"/>
      <c r="G373" s="3"/>
      <c r="H373" s="3"/>
      <c r="I373" s="3"/>
      <c r="J373" s="3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38061010</vt:lpstr>
      <vt:lpstr>39111000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CUNNINGHAM</dc:creator>
  <cp:lastModifiedBy>Alex CUNNINGHAM</cp:lastModifiedBy>
  <dcterms:created xsi:type="dcterms:W3CDTF">2015-06-05T18:17:20Z</dcterms:created>
  <dcterms:modified xsi:type="dcterms:W3CDTF">2021-11-17T11:09:36Z</dcterms:modified>
</cp:coreProperties>
</file>